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8" documentId="11_4FCD7EF5C2C75BFFBCE91FD04B5ED87656CC7B9D" xr6:coauthVersionLast="47" xr6:coauthVersionMax="47" xr10:uidLastSave="{35CE7CCD-04A2-41F8-AB66-A99674D6673A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B6" i="1" s="1"/>
  <c r="AA7" i="1"/>
  <c r="AA8" i="1"/>
  <c r="AA9" i="1"/>
  <c r="AA10" i="1"/>
  <c r="AB10" i="1" s="1"/>
  <c r="AA11" i="1"/>
  <c r="AA12" i="1"/>
  <c r="AB12" i="1" s="1"/>
  <c r="AA13" i="1"/>
  <c r="AA14" i="1"/>
  <c r="AB14" i="1" s="1"/>
  <c r="AA15" i="1"/>
  <c r="AA16" i="1"/>
  <c r="AA17" i="1"/>
  <c r="AA18" i="1"/>
  <c r="AA19" i="1"/>
  <c r="AA20" i="1"/>
  <c r="AB20" i="1" s="1"/>
  <c r="AA21" i="1"/>
  <c r="AA22" i="1"/>
  <c r="AB22" i="1" s="1"/>
  <c r="AA23" i="1"/>
  <c r="AA24" i="1"/>
  <c r="AB24" i="1" s="1"/>
  <c r="AA25" i="1"/>
  <c r="AA26" i="1"/>
  <c r="AB26" i="1" s="1"/>
  <c r="AA27" i="1"/>
  <c r="AB27" i="1" s="1"/>
  <c r="AA28" i="1"/>
  <c r="AA29" i="1"/>
  <c r="AA30" i="1"/>
  <c r="AB30" i="1" s="1"/>
  <c r="AA31" i="1"/>
  <c r="AA32" i="1"/>
  <c r="AB32" i="1" s="1"/>
  <c r="AA33" i="1"/>
  <c r="AA34" i="1"/>
  <c r="AB34" i="1" s="1"/>
  <c r="AA35" i="1"/>
  <c r="AB35" i="1" s="1"/>
  <c r="AA36" i="1"/>
  <c r="AB36" i="1" s="1"/>
  <c r="AA37" i="1"/>
  <c r="AA38" i="1"/>
  <c r="AA39" i="1"/>
  <c r="AA40" i="1"/>
  <c r="AB40" i="1" s="1"/>
  <c r="AA41" i="1"/>
  <c r="AA42" i="1"/>
  <c r="AB42" i="1" s="1"/>
  <c r="AA43" i="1"/>
  <c r="AB43" i="1" s="1"/>
  <c r="AA44" i="1"/>
  <c r="AB44" i="1" s="1"/>
  <c r="AA45" i="1"/>
  <c r="AA46" i="1"/>
  <c r="AB46" i="1" s="1"/>
  <c r="AB3" i="1"/>
  <c r="AB9" i="1"/>
  <c r="AB11" i="1"/>
  <c r="AB18" i="1"/>
  <c r="AB19" i="1"/>
  <c r="AB4" i="1"/>
  <c r="AB5" i="1"/>
  <c r="AB7" i="1"/>
  <c r="AB8" i="1"/>
  <c r="AB13" i="1"/>
  <c r="AB15" i="1"/>
  <c r="AB16" i="1"/>
  <c r="AB17" i="1"/>
  <c r="AB21" i="1"/>
  <c r="AB23" i="1"/>
  <c r="AB25" i="1"/>
  <c r="AB28" i="1"/>
  <c r="AB29" i="1"/>
  <c r="AB31" i="1"/>
  <c r="AB33" i="1"/>
  <c r="AB37" i="1"/>
  <c r="AB38" i="1"/>
  <c r="AB39" i="1"/>
  <c r="AB41" i="1"/>
  <c r="AB45" i="1"/>
  <c r="AA2" i="1"/>
  <c r="AB2" i="1" s="1"/>
</calcChain>
</file>

<file path=xl/sharedStrings.xml><?xml version="1.0" encoding="utf-8"?>
<sst xmlns="http://schemas.openxmlformats.org/spreadsheetml/2006/main" count="194" uniqueCount="151">
  <si>
    <t>form_id</t>
  </si>
  <si>
    <t>form_name</t>
  </si>
  <si>
    <t>form_status</t>
  </si>
  <si>
    <t>COF-4-58-F</t>
  </si>
  <si>
    <t>Glucose 100g/L</t>
  </si>
  <si>
    <t>Water 1</t>
  </si>
  <si>
    <t>COF-5-84-A</t>
  </si>
  <si>
    <t>PCAT_Gee-pt/g-c3n4</t>
  </si>
  <si>
    <t>TiO2 (A, p25)</t>
  </si>
  <si>
    <t>NiO</t>
  </si>
  <si>
    <t>WO3</t>
  </si>
  <si>
    <t>CdS</t>
  </si>
  <si>
    <t>BiVO4</t>
  </si>
  <si>
    <t>MoS2/g-C3N4</t>
  </si>
  <si>
    <t>MoS2/TiO2</t>
  </si>
  <si>
    <t>NaOH 1M</t>
  </si>
  <si>
    <t>Bi2O3</t>
  </si>
  <si>
    <t>AcOH 5M</t>
  </si>
  <si>
    <t>COF-4-36-D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</si>
  <si>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</si>
  <si>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</si>
  <si>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</si>
  <si>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</si>
  <si>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</si>
  <si>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</si>
  <si>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</si>
  <si>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</si>
  <si>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</si>
  <si>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</si>
  <si>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</si>
  <si>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</si>
  <si>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</si>
  <si>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</si>
  <si>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345154</t>
  </si>
  <si>
    <t>1</t>
  </si>
  <si>
    <t>Complete</t>
  </si>
  <si>
    <t>PlateAgilent 1_Vial1</t>
  </si>
  <si>
    <t>345155</t>
  </si>
  <si>
    <t>2</t>
  </si>
  <si>
    <t>PlateAgilent 1_Vial2</t>
  </si>
  <si>
    <t>345156</t>
  </si>
  <si>
    <t>3</t>
  </si>
  <si>
    <t>PlateAgilent 1_Vial3</t>
  </si>
  <si>
    <t>345157</t>
  </si>
  <si>
    <t>4</t>
  </si>
  <si>
    <t>PlateAgilent 1_Vial4</t>
  </si>
  <si>
    <t>345158</t>
  </si>
  <si>
    <t>5</t>
  </si>
  <si>
    <t>PlateAgilent 1_Vial5</t>
  </si>
  <si>
    <t>345159</t>
  </si>
  <si>
    <t>6</t>
  </si>
  <si>
    <t>PlateAgilent 1_Vial6</t>
  </si>
  <si>
    <t>345160</t>
  </si>
  <si>
    <t>7</t>
  </si>
  <si>
    <t>PlateAgilent 1_Vial7</t>
  </si>
  <si>
    <t>345161</t>
  </si>
  <si>
    <t>8</t>
  </si>
  <si>
    <t>PlateAgilent 1_Vial8</t>
  </si>
  <si>
    <t>345162</t>
  </si>
  <si>
    <t>9</t>
  </si>
  <si>
    <t>PlateAgilent 1_Vial9</t>
  </si>
  <si>
    <t>345163</t>
  </si>
  <si>
    <t>10</t>
  </si>
  <si>
    <t>PlateAgilent 1_Vial10</t>
  </si>
  <si>
    <t>345164</t>
  </si>
  <si>
    <t>11</t>
  </si>
  <si>
    <t>PlateAgilent 1_Vial11</t>
  </si>
  <si>
    <t>345165</t>
  </si>
  <si>
    <t>12</t>
  </si>
  <si>
    <t>PlateAgilent 1_Vial12</t>
  </si>
  <si>
    <t>345166</t>
  </si>
  <si>
    <t>13</t>
  </si>
  <si>
    <t>PlateAgilent 1_Vial13</t>
  </si>
  <si>
    <t>345167</t>
  </si>
  <si>
    <t>14</t>
  </si>
  <si>
    <t>PlateAgilent 1_Vial14</t>
  </si>
  <si>
    <t>345168</t>
  </si>
  <si>
    <t>15</t>
  </si>
  <si>
    <t>PlateAgilent 1_Vial15</t>
  </si>
  <si>
    <t>345169</t>
  </si>
  <si>
    <t>16</t>
  </si>
  <si>
    <t>345170</t>
  </si>
  <si>
    <t>17</t>
  </si>
  <si>
    <t>PlateAgilent 2_Vial2</t>
  </si>
  <si>
    <t>345171</t>
  </si>
  <si>
    <t>18</t>
  </si>
  <si>
    <t>PlateAgilent 2_Vial3</t>
  </si>
  <si>
    <t>345172</t>
  </si>
  <si>
    <t>19</t>
  </si>
  <si>
    <t>PlateAgilent 2_Vial4</t>
  </si>
  <si>
    <t>345173</t>
  </si>
  <si>
    <t>20</t>
  </si>
  <si>
    <t>PlateAgilent 2_Vial5</t>
  </si>
  <si>
    <t>345174</t>
  </si>
  <si>
    <t>21</t>
  </si>
  <si>
    <t>PlateAgilent 2_Vial6</t>
  </si>
  <si>
    <t>345175</t>
  </si>
  <si>
    <t>22</t>
  </si>
  <si>
    <t>PlateAgilent 2_Vial7</t>
  </si>
  <si>
    <t>345176</t>
  </si>
  <si>
    <t>23</t>
  </si>
  <si>
    <t>PlateAgilent 2_Vial8</t>
  </si>
  <si>
    <t>345177</t>
  </si>
  <si>
    <t>24</t>
  </si>
  <si>
    <t>PlateAgilent 2_Vial9</t>
  </si>
  <si>
    <t>345178</t>
  </si>
  <si>
    <t>25</t>
  </si>
  <si>
    <t>PlateAgilent 2_Vial10</t>
  </si>
  <si>
    <t>345179</t>
  </si>
  <si>
    <t>26</t>
  </si>
  <si>
    <t>PlateAgilent 2_Vial11</t>
  </si>
  <si>
    <t>345180</t>
  </si>
  <si>
    <t>27</t>
  </si>
  <si>
    <t>345181</t>
  </si>
  <si>
    <t>28</t>
  </si>
  <si>
    <t>345182</t>
  </si>
  <si>
    <t>29</t>
  </si>
  <si>
    <t>345183</t>
  </si>
  <si>
    <t>30</t>
  </si>
  <si>
    <t>345184</t>
  </si>
  <si>
    <t>31</t>
  </si>
  <si>
    <t>Processing</t>
  </si>
  <si>
    <t>345185</t>
  </si>
  <si>
    <t>32</t>
  </si>
  <si>
    <t>345186</t>
  </si>
  <si>
    <t>33</t>
  </si>
  <si>
    <t>345187</t>
  </si>
  <si>
    <t>34</t>
  </si>
  <si>
    <t>345188</t>
  </si>
  <si>
    <t>35</t>
  </si>
  <si>
    <t>345189</t>
  </si>
  <si>
    <t>36</t>
  </si>
  <si>
    <t>345190</t>
  </si>
  <si>
    <t>37</t>
  </si>
  <si>
    <t>345191</t>
  </si>
  <si>
    <t>38</t>
  </si>
  <si>
    <t>345192</t>
  </si>
  <si>
    <t>39</t>
  </si>
  <si>
    <t>345193</t>
  </si>
  <si>
    <t>40</t>
  </si>
  <si>
    <t>345194</t>
  </si>
  <si>
    <t>41</t>
  </si>
  <si>
    <t>345195</t>
  </si>
  <si>
    <t>42</t>
  </si>
  <si>
    <t>345196</t>
  </si>
  <si>
    <t>43</t>
  </si>
  <si>
    <t>345197</t>
  </si>
  <si>
    <t>44</t>
  </si>
  <si>
    <t>345198</t>
  </si>
  <si>
    <t>45</t>
  </si>
  <si>
    <t>H2 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</si>
</sst>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E3C20-899A-4D57-B7A3-EF829293C767}" name="Table1" displayName="Table1" ref="A1:AH46" totalsRowShown="0" headerRowDxfId="0" headerRowBorderDxfId="2" tableBorderDxfId="3">
  <autoFilter ref="A1:AH46" xr:uid="{362E3C20-899A-4D57-B7A3-EF829293C767}"/>
  <tableColumns count="34">
    <tableColumn id="1" xr3:uid="{A91FA40B-1C15-4E00-A383-90BD03BC02C0}" name="form_id" dataDxfId="1"/>
    <tableColumn id="2" xr3:uid="{C4015BA8-947F-48EC-B78B-37489A742C98}" name="form_name"/>
    <tableColumn id="3" xr3:uid="{3A823C40-65DD-4819-8FDF-937B1ED2EB4E}" name="form_status"/>
    <tableColumn id="4" xr3:uid="{C3E411B4-0296-48C8-B6DB-71C56C8A798D}" name="COF-4-58-F"/>
    <tableColumn id="5" xr3:uid="{6B21D1B2-9EC2-43C2-9ACA-1CCFB5843B23}" name="Glucose 100g/L"/>
    <tableColumn id="6" xr3:uid="{BDB072E2-6342-45C5-B483-39D30FA94815}" name="Water 1"/>
    <tableColumn id="7" xr3:uid="{1C6451D9-5978-465F-91A9-B7E351BB63F3}" name="COF-5-84-A"/>
    <tableColumn id="8" xr3:uid="{CF5BBAAB-9733-409A-94E7-37339AB0A891}" name="PCAT_Gee-pt/g-c3n4"/>
    <tableColumn id="9" xr3:uid="{D524BD64-EDA8-4436-AD4D-5B00973559D8}" name="TiO2 (A, p25)"/>
    <tableColumn id="10" xr3:uid="{69FD045D-2FAA-4A43-96EC-0510DE41BF9B}" name="NiO"/>
    <tableColumn id="11" xr3:uid="{DA4FB1D2-E7A5-4098-A6C5-255874122783}" name="WO3"/>
    <tableColumn id="12" xr3:uid="{1E2D5A7B-326D-4467-AFD4-4E5E072A6FD5}" name="CdS"/>
    <tableColumn id="13" xr3:uid="{712E3300-5989-44EC-9D63-1D131C83F929}" name="BiVO4"/>
    <tableColumn id="14" xr3:uid="{4C245238-2B5A-4B09-8C5C-2E98F6150EBC}" name="MoS2/g-C3N4"/>
    <tableColumn id="15" xr3:uid="{3E20A1C2-F180-4DD0-97D9-7F68262831C2}" name="MoS2/TiO2"/>
    <tableColumn id="16" xr3:uid="{4F07F1BE-437F-4686-9ECC-2051D3E3F057}" name="NaOH 1M"/>
    <tableColumn id="17" xr3:uid="{6C40B5FD-7605-4E52-8E7D-D4640433A69B}" name="Bi2O3"/>
    <tableColumn id="18" xr3:uid="{FE69F465-3DB3-4D6A-8E41-4E66B843FA4F}" name="AcOH 5M"/>
    <tableColumn id="19" xr3:uid="{81B25857-EA54-46E8-9709-2750FF6A080D}" name="COF-4-36-D"/>
    <tableColumn id="20" xr3:uid="{6D3D1734-AAC8-4990-BA9B-200A392FC5AA}" name="form_datetime"/>
    <tableColumn id="21" xr3:uid="{F3643F91-38D2-48FA-A4AF-DD162C01DB30}" name="sample_name"/>
    <tableColumn id="22" xr3:uid="{2E42A129-C2E7-405B-B142-15BDF3F9EC8F}" name="Baratron_Avg"/>
    <tableColumn id="23" xr3:uid="{9B1DD01F-2366-4965-A5DE-5B94B9AEF732}" name="calc_%_N2_Avg"/>
    <tableColumn id="24" xr3:uid="{B50F730D-E97C-467D-BD0E-3B2C87CC6F3D}" name="calc_%_H2_Avg"/>
    <tableColumn id="25" xr3:uid="{0C9B1D70-B24B-446D-8617-B8CEB75651BD}" name="calc_%_H2_2STD"/>
    <tableColumn id="26" xr3:uid="{B2D4E32F-BEEB-4EB7-8832-CDABE1ECB49C}" name="calc_%_H2_umol"/>
    <tableColumn id="27" xr3:uid="{46408615-D44E-46EC-B366-09BA0B0895F9}" name="calc_%_H2_umol/h">
      <calculatedColumnFormula>Z2/2</calculatedColumnFormula>
    </tableColumn>
    <tableColumn id="28" xr3:uid="{0EA1AA13-C6AA-494B-AD56-9491593177BB}" name="H2 umol/hg">
      <calculatedColumnFormula>AA2/0.002</calculatedColumnFormula>
    </tableColumn>
    <tableColumn id="29" xr3:uid="{5CAED271-4C2B-4E9D-B862-115247ED0BAB}" name="calc_%_O2_Avg"/>
    <tableColumn id="30" xr3:uid="{B72E0CBC-A829-4C08-B292-0A71D57D5F1B}" name="calc_%_O2_2STD"/>
    <tableColumn id="31" xr3:uid="{EC068520-13D2-466C-B62C-71CFEAFD6683}" name="calc_%_O2_umol"/>
    <tableColumn id="32" xr3:uid="{E9F8E770-9C0C-4FDF-8539-03F3B9424171}" name="calc_%_O2_umol/h"/>
    <tableColumn id="33" xr3:uid="{95FF87F9-3EF1-4E70-9F52-A461E6EC89A9}" name="calc_%_Ar_Avg"/>
    <tableColumn id="34" xr3:uid="{7C43B1CC-A2A2-40F8-B090-BE2838156696}" name="calc_%_CO2_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"/>
  <sheetViews>
    <sheetView tabSelected="1" workbookViewId="0">
      <selection activeCell="T1" sqref="T1:AA104857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2.85546875" customWidth="1"/>
    <col min="5" max="5" width="16.42578125" customWidth="1"/>
    <col min="6" max="6" width="10.140625" customWidth="1"/>
    <col min="7" max="7" width="13.140625" customWidth="1"/>
    <col min="8" max="8" width="21.5703125" customWidth="1"/>
    <col min="9" max="9" width="14.42578125" customWidth="1"/>
    <col min="14" max="14" width="15.28515625" customWidth="1"/>
    <col min="15" max="15" width="13" customWidth="1"/>
    <col min="16" max="16" width="11.5703125" customWidth="1"/>
    <col min="18" max="18" width="11.28515625" customWidth="1"/>
    <col min="19" max="19" width="13.140625" customWidth="1"/>
    <col min="20" max="20" width="16.5703125" hidden="1" customWidth="1"/>
    <col min="21" max="21" width="19.5703125" hidden="1" customWidth="1"/>
    <col min="22" max="22" width="15" hidden="1" customWidth="1"/>
    <col min="23" max="23" width="16.7109375" hidden="1" customWidth="1"/>
    <col min="24" max="24" width="16.5703125" hidden="1" customWidth="1"/>
    <col min="25" max="25" width="17.5703125" hidden="1" customWidth="1"/>
    <col min="26" max="26" width="17.85546875" hidden="1" customWidth="1"/>
    <col min="27" max="27" width="19.85546875" hidden="1" customWidth="1"/>
    <col min="28" max="28" width="17.140625" customWidth="1"/>
    <col min="29" max="29" width="16.7109375" customWidth="1"/>
    <col min="30" max="30" width="17.7109375" customWidth="1"/>
    <col min="31" max="31" width="18" customWidth="1"/>
    <col min="32" max="32" width="20" customWidth="1"/>
    <col min="33" max="33" width="16.28515625" customWidth="1"/>
    <col min="34" max="34" width="17.85546875" customWidth="1"/>
  </cols>
  <sheetData>
    <row r="1" spans="1:34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150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5">
      <c r="A2" s="2" t="s">
        <v>33</v>
      </c>
      <c r="B2" t="s">
        <v>34</v>
      </c>
      <c r="C2" t="s">
        <v>35</v>
      </c>
      <c r="D2">
        <v>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2.0500000000000002E-3</v>
      </c>
      <c r="T2" s="1">
        <v>45030.071215277778</v>
      </c>
      <c r="U2" t="s">
        <v>36</v>
      </c>
      <c r="V2">
        <v>0.911852</v>
      </c>
      <c r="W2">
        <v>99.296072688474396</v>
      </c>
      <c r="X2">
        <v>4.4444676769744333E-2</v>
      </c>
      <c r="Y2">
        <v>7.9238482168317032E-4</v>
      </c>
      <c r="Z2">
        <v>0.1211390248792725</v>
      </c>
      <c r="AA2">
        <f>Z2/2</f>
        <v>6.056951243963625E-2</v>
      </c>
      <c r="AB2">
        <f>AA2/0.002</f>
        <v>30.284756219818124</v>
      </c>
      <c r="AC2">
        <v>0.57191697861406376</v>
      </c>
      <c r="AD2">
        <v>1.6153663342621059E-2</v>
      </c>
      <c r="AE2">
        <v>1.558824816302202</v>
      </c>
      <c r="AF2">
        <v>0.3897062040755504</v>
      </c>
      <c r="AG2">
        <v>4.0200149218050187E-2</v>
      </c>
      <c r="AH2">
        <v>4.7365506923744458E-2</v>
      </c>
    </row>
    <row r="3" spans="1:34" x14ac:dyDescent="0.25">
      <c r="A3" s="2" t="s">
        <v>37</v>
      </c>
      <c r="B3" t="s">
        <v>38</v>
      </c>
      <c r="C3" t="s">
        <v>35</v>
      </c>
      <c r="D3">
        <v>2.0300000000000001E-3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45030.078472222223</v>
      </c>
      <c r="U3" t="s">
        <v>39</v>
      </c>
      <c r="V3">
        <v>0.91747699999999999</v>
      </c>
      <c r="W3">
        <v>99.45360504903266</v>
      </c>
      <c r="X3">
        <v>3.7627770546770377E-2</v>
      </c>
      <c r="Y3">
        <v>8.7773412361602759E-4</v>
      </c>
      <c r="Z3">
        <v>0.1025587711219391</v>
      </c>
      <c r="AA3">
        <f>Z3/2</f>
        <v>5.1279385560969552E-2</v>
      </c>
      <c r="AB3">
        <f t="shared" ref="AB3:AB46" si="0">AA3/0.002</f>
        <v>25.639692780484776</v>
      </c>
      <c r="AC3">
        <v>0.42141285780883669</v>
      </c>
      <c r="AD3">
        <v>9.5058277321261597E-3</v>
      </c>
      <c r="AE3">
        <v>1.148608705852979</v>
      </c>
      <c r="AF3">
        <v>0.28715217646324481</v>
      </c>
      <c r="AG3">
        <v>3.9923809062462623E-2</v>
      </c>
      <c r="AH3">
        <v>4.7430513549279532E-2</v>
      </c>
    </row>
    <row r="4" spans="1:34" x14ac:dyDescent="0.25">
      <c r="A4" s="2" t="s">
        <v>40</v>
      </c>
      <c r="B4" t="s">
        <v>41</v>
      </c>
      <c r="C4" t="s">
        <v>35</v>
      </c>
      <c r="D4">
        <v>0</v>
      </c>
      <c r="E4">
        <v>1</v>
      </c>
      <c r="F4">
        <v>4</v>
      </c>
      <c r="G4">
        <v>1.99E-3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v>45030.085752314822</v>
      </c>
      <c r="U4" t="s">
        <v>42</v>
      </c>
      <c r="V4">
        <v>0.90630200000000005</v>
      </c>
      <c r="W4">
        <v>99.408308362748016</v>
      </c>
      <c r="X4">
        <v>3.4342354459145782E-2</v>
      </c>
      <c r="Y4">
        <v>7.753309079195545E-4</v>
      </c>
      <c r="Z4">
        <v>9.3603995654915145E-2</v>
      </c>
      <c r="AA4">
        <f t="shared" ref="AA3:AA46" si="1">Z4/2</f>
        <v>4.6801997827457573E-2</v>
      </c>
      <c r="AB4">
        <f t="shared" si="0"/>
        <v>23.400998913728785</v>
      </c>
      <c r="AC4">
        <v>0.45791050095654029</v>
      </c>
      <c r="AD4">
        <v>9.966414958556968E-3</v>
      </c>
      <c r="AE4">
        <v>1.248087186126555</v>
      </c>
      <c r="AF4">
        <v>0.31202179653163881</v>
      </c>
      <c r="AG4">
        <v>4.1331976178291562E-2</v>
      </c>
      <c r="AH4">
        <v>5.8106805657989348E-2</v>
      </c>
    </row>
    <row r="5" spans="1:34" x14ac:dyDescent="0.25">
      <c r="A5" s="2" t="s">
        <v>43</v>
      </c>
      <c r="B5" t="s">
        <v>44</v>
      </c>
      <c r="C5" t="s">
        <v>35</v>
      </c>
      <c r="D5">
        <v>0</v>
      </c>
      <c r="E5">
        <v>1</v>
      </c>
      <c r="F5">
        <v>4</v>
      </c>
      <c r="G5">
        <v>0</v>
      </c>
      <c r="H5">
        <v>1.9400000000000001E-3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45030.093032407407</v>
      </c>
      <c r="U5" t="s">
        <v>45</v>
      </c>
      <c r="V5">
        <v>0.90630200000000005</v>
      </c>
      <c r="W5">
        <v>99.233277174837539</v>
      </c>
      <c r="X5">
        <v>3.3273233287845462E-2</v>
      </c>
      <c r="Y5">
        <v>8.472956656817315E-4</v>
      </c>
      <c r="Z5">
        <v>9.0689984223578241E-2</v>
      </c>
      <c r="AA5">
        <f t="shared" si="1"/>
        <v>4.534499211178912E-2</v>
      </c>
      <c r="AB5">
        <f t="shared" si="0"/>
        <v>22.672496055894559</v>
      </c>
      <c r="AC5">
        <v>0.67391656551447066</v>
      </c>
      <c r="AD5">
        <v>1.046415061878125E-2</v>
      </c>
      <c r="AE5">
        <v>1.836836299189514</v>
      </c>
      <c r="AF5">
        <v>0.45920907479737849</v>
      </c>
      <c r="AG5">
        <v>4.1148746606011193E-2</v>
      </c>
      <c r="AH5">
        <v>1.8384279754139501E-2</v>
      </c>
    </row>
    <row r="6" spans="1:34" x14ac:dyDescent="0.25">
      <c r="A6" s="2" t="s">
        <v>46</v>
      </c>
      <c r="B6" t="s">
        <v>47</v>
      </c>
      <c r="C6" t="s">
        <v>35</v>
      </c>
      <c r="D6">
        <v>0</v>
      </c>
      <c r="E6">
        <v>1</v>
      </c>
      <c r="F6">
        <v>4</v>
      </c>
      <c r="G6">
        <v>0</v>
      </c>
      <c r="H6">
        <v>0</v>
      </c>
      <c r="I6">
        <v>2.1299999999999999E-3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45030.100381944438</v>
      </c>
      <c r="U6" t="s">
        <v>48</v>
      </c>
      <c r="V6">
        <v>0.90630200000000005</v>
      </c>
      <c r="W6">
        <v>99.346991515837516</v>
      </c>
      <c r="X6">
        <v>3.3650404276422741E-2</v>
      </c>
      <c r="Y6">
        <v>2.6613632320689711E-4</v>
      </c>
      <c r="Z6">
        <v>9.1718006679579273E-2</v>
      </c>
      <c r="AA6">
        <f t="shared" si="1"/>
        <v>4.5859003339789636E-2</v>
      </c>
      <c r="AB6">
        <f t="shared" si="0"/>
        <v>22.929501669894819</v>
      </c>
      <c r="AC6">
        <v>0.53745149519946822</v>
      </c>
      <c r="AD6">
        <v>8.7656484144640352E-3</v>
      </c>
      <c r="AE6">
        <v>1.4648852186656389</v>
      </c>
      <c r="AF6">
        <v>0.36622130466640979</v>
      </c>
      <c r="AG6">
        <v>4.2118014790125287E-2</v>
      </c>
      <c r="AH6">
        <v>3.978856989645916E-2</v>
      </c>
    </row>
    <row r="7" spans="1:34" x14ac:dyDescent="0.25">
      <c r="A7" s="2" t="s">
        <v>49</v>
      </c>
      <c r="B7" t="s">
        <v>50</v>
      </c>
      <c r="C7" t="s">
        <v>35</v>
      </c>
      <c r="D7">
        <v>0</v>
      </c>
      <c r="E7">
        <v>1</v>
      </c>
      <c r="F7">
        <v>4</v>
      </c>
      <c r="G7">
        <v>0</v>
      </c>
      <c r="H7">
        <v>0</v>
      </c>
      <c r="I7">
        <v>0</v>
      </c>
      <c r="J7">
        <v>1.98E-3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45030.107719907413</v>
      </c>
      <c r="U7" t="s">
        <v>51</v>
      </c>
      <c r="V7">
        <v>0.90907700000000002</v>
      </c>
      <c r="W7">
        <v>99.011921476017193</v>
      </c>
      <c r="X7">
        <v>2.7654925482097619E-2</v>
      </c>
      <c r="Y7">
        <v>1.2426077457324651E-3</v>
      </c>
      <c r="Z7">
        <v>7.5376646867433672E-2</v>
      </c>
      <c r="AA7">
        <f t="shared" si="1"/>
        <v>3.7688323433716836E-2</v>
      </c>
      <c r="AB7">
        <f t="shared" si="0"/>
        <v>18.844161716858416</v>
      </c>
      <c r="AC7">
        <v>0.87870184179456867</v>
      </c>
      <c r="AD7">
        <v>1.167344332348901E-2</v>
      </c>
      <c r="AE7">
        <v>2.3950018767394261</v>
      </c>
      <c r="AF7">
        <v>0.59875046918485642</v>
      </c>
      <c r="AG7">
        <v>4.9281146742369289E-2</v>
      </c>
      <c r="AH7">
        <v>3.244060996377323E-2</v>
      </c>
    </row>
    <row r="8" spans="1:34" x14ac:dyDescent="0.25">
      <c r="A8" s="2" t="s">
        <v>52</v>
      </c>
      <c r="B8" t="s">
        <v>53</v>
      </c>
      <c r="C8" t="s">
        <v>35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2.1099999999999999E-3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45030.114999999998</v>
      </c>
      <c r="U8" t="s">
        <v>54</v>
      </c>
      <c r="V8">
        <v>0.91081137499999998</v>
      </c>
      <c r="W8">
        <v>99.067594506033274</v>
      </c>
      <c r="X8">
        <v>2.6108430720304249E-2</v>
      </c>
      <c r="Y8">
        <v>5.0390025134067911E-4</v>
      </c>
      <c r="Z8">
        <v>7.1161499384302829E-2</v>
      </c>
      <c r="AA8">
        <f t="shared" si="1"/>
        <v>3.5580749692151414E-2</v>
      </c>
      <c r="AB8">
        <f t="shared" si="0"/>
        <v>17.790374846075707</v>
      </c>
      <c r="AC8">
        <v>0.84426097309121828</v>
      </c>
      <c r="AD8">
        <v>1.0959048213333669E-2</v>
      </c>
      <c r="AE8">
        <v>2.3011293692998152</v>
      </c>
      <c r="AF8">
        <v>0.57528234232495379</v>
      </c>
      <c r="AG8">
        <v>4.7148469623558439E-2</v>
      </c>
      <c r="AH8">
        <v>1.488762053163663E-2</v>
      </c>
    </row>
    <row r="9" spans="1:34" x14ac:dyDescent="0.25">
      <c r="A9" s="2" t="s">
        <v>55</v>
      </c>
      <c r="B9" t="s">
        <v>56</v>
      </c>
      <c r="C9" t="s">
        <v>35</v>
      </c>
      <c r="D9">
        <v>0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2.0300000000000001E-3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45030.12228009259</v>
      </c>
      <c r="U9" t="s">
        <v>57</v>
      </c>
      <c r="V9">
        <v>0.911852</v>
      </c>
      <c r="W9">
        <v>99.089429665893988</v>
      </c>
      <c r="X9">
        <v>2.4768350371713099E-2</v>
      </c>
      <c r="Y9">
        <v>7.2547552714782491E-4</v>
      </c>
      <c r="Z9">
        <v>6.7508957876818668E-2</v>
      </c>
      <c r="AA9">
        <f t="shared" si="1"/>
        <v>3.3754478938409334E-2</v>
      </c>
      <c r="AB9">
        <f t="shared" si="0"/>
        <v>16.877239469204667</v>
      </c>
      <c r="AC9">
        <v>0.82203718506429069</v>
      </c>
      <c r="AD9">
        <v>1.402208630656655E-2</v>
      </c>
      <c r="AE9">
        <v>2.24055590569577</v>
      </c>
      <c r="AF9">
        <v>0.56013897642394239</v>
      </c>
      <c r="AG9">
        <v>4.8874764101164432E-2</v>
      </c>
      <c r="AH9">
        <v>1.489003456883887E-2</v>
      </c>
    </row>
    <row r="10" spans="1:34" x14ac:dyDescent="0.25">
      <c r="A10" s="2" t="s">
        <v>58</v>
      </c>
      <c r="B10" t="s">
        <v>59</v>
      </c>
      <c r="C10" t="s">
        <v>35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45030.129583333342</v>
      </c>
      <c r="U10" t="s">
        <v>60</v>
      </c>
      <c r="V10">
        <v>1.10145</v>
      </c>
      <c r="W10">
        <v>99.46271007623055</v>
      </c>
      <c r="X10">
        <v>2.0725081520469271E-2</v>
      </c>
      <c r="Y10">
        <v>1.8768698451243019E-4</v>
      </c>
      <c r="Z10">
        <v>5.6488568449713138E-2</v>
      </c>
      <c r="AA10">
        <f t="shared" si="1"/>
        <v>2.8244284224856569E-2</v>
      </c>
      <c r="AB10">
        <f t="shared" si="0"/>
        <v>14.122142112428284</v>
      </c>
      <c r="AC10">
        <v>0.48311717319325209</v>
      </c>
      <c r="AD10">
        <v>4.4136734013784087E-3</v>
      </c>
      <c r="AE10">
        <v>1.316790840132773</v>
      </c>
      <c r="AF10">
        <v>0.3291977100331932</v>
      </c>
      <c r="AG10">
        <v>2.7905976451925791E-2</v>
      </c>
      <c r="AH10">
        <v>5.5416926038007134E-3</v>
      </c>
    </row>
    <row r="11" spans="1:34" x14ac:dyDescent="0.25">
      <c r="A11" s="2" t="s">
        <v>61</v>
      </c>
      <c r="B11" t="s">
        <v>62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45030.136863425927</v>
      </c>
      <c r="U11" t="s">
        <v>63</v>
      </c>
      <c r="V11">
        <v>1.10145</v>
      </c>
      <c r="W11">
        <v>99.267389540236451</v>
      </c>
      <c r="X11">
        <v>1.977948665121676E-2</v>
      </c>
      <c r="Y11">
        <v>2.438373116604522E-4</v>
      </c>
      <c r="Z11">
        <v>5.3911242013399127E-2</v>
      </c>
      <c r="AA11">
        <f t="shared" si="1"/>
        <v>2.6955621006699564E-2</v>
      </c>
      <c r="AB11">
        <f t="shared" si="0"/>
        <v>13.477810503349781</v>
      </c>
      <c r="AC11">
        <v>0.67012117859972231</v>
      </c>
      <c r="AD11">
        <v>6.2655595072962332E-3</v>
      </c>
      <c r="AE11">
        <v>1.8264915401922981</v>
      </c>
      <c r="AF11">
        <v>0.45662288504807452</v>
      </c>
      <c r="AG11">
        <v>3.6845080303361602E-2</v>
      </c>
      <c r="AH11">
        <v>5.8647142092495179E-3</v>
      </c>
    </row>
    <row r="12" spans="1:34" x14ac:dyDescent="0.25">
      <c r="A12" s="2" t="s">
        <v>64</v>
      </c>
      <c r="B12" t="s">
        <v>65</v>
      </c>
      <c r="C12" t="s">
        <v>35</v>
      </c>
      <c r="D12">
        <v>0</v>
      </c>
      <c r="E12">
        <v>1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1.6999999999999999E-3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45030.144247685188</v>
      </c>
      <c r="U12" t="s">
        <v>66</v>
      </c>
      <c r="V12">
        <v>0.90420199999999995</v>
      </c>
      <c r="W12">
        <v>99.080004881735846</v>
      </c>
      <c r="X12">
        <v>2.187776416767789E-2</v>
      </c>
      <c r="Y12">
        <v>2.3445779796504721E-4</v>
      </c>
      <c r="Z12">
        <v>5.9630336193947628E-2</v>
      </c>
      <c r="AA12">
        <f t="shared" si="1"/>
        <v>2.9815168096973814E-2</v>
      </c>
      <c r="AB12">
        <f t="shared" si="0"/>
        <v>14.907584048486907</v>
      </c>
      <c r="AC12">
        <v>0.836436599172658</v>
      </c>
      <c r="AD12">
        <v>1.015529042985296E-2</v>
      </c>
      <c r="AE12">
        <v>2.279803147676116</v>
      </c>
      <c r="AF12">
        <v>0.56995078691902912</v>
      </c>
      <c r="AG12">
        <v>4.7329639664684217E-2</v>
      </c>
      <c r="AH12">
        <v>1.43511152591439E-2</v>
      </c>
    </row>
    <row r="13" spans="1:34" x14ac:dyDescent="0.25">
      <c r="A13" s="2" t="s">
        <v>67</v>
      </c>
      <c r="B13" t="s">
        <v>68</v>
      </c>
      <c r="C13" t="s">
        <v>35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2.0300000000000001E-3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45030.151516203703</v>
      </c>
      <c r="U13" t="s">
        <v>69</v>
      </c>
      <c r="V13">
        <v>0.90630200000000005</v>
      </c>
      <c r="W13">
        <v>99.282531049364707</v>
      </c>
      <c r="X13">
        <v>2.161988634726137E-2</v>
      </c>
      <c r="Y13">
        <v>5.4730377412625807E-4</v>
      </c>
      <c r="Z13">
        <v>5.8927460844778352E-2</v>
      </c>
      <c r="AA13">
        <f t="shared" si="1"/>
        <v>2.9463730422389176E-2</v>
      </c>
      <c r="AB13">
        <f t="shared" si="0"/>
        <v>14.731865211194588</v>
      </c>
      <c r="AC13">
        <v>0.64271953523850689</v>
      </c>
      <c r="AD13">
        <v>7.0904368521378077E-3</v>
      </c>
      <c r="AE13">
        <v>1.7518052425719071</v>
      </c>
      <c r="AF13">
        <v>0.43795131064297671</v>
      </c>
      <c r="AG13">
        <v>3.7683538389742907E-2</v>
      </c>
      <c r="AH13">
        <v>1.544599065976863E-2</v>
      </c>
    </row>
    <row r="14" spans="1:34" x14ac:dyDescent="0.25">
      <c r="A14" s="2" t="s">
        <v>70</v>
      </c>
      <c r="B14" t="s">
        <v>71</v>
      </c>
      <c r="C14" t="s">
        <v>35</v>
      </c>
      <c r="D14">
        <v>0</v>
      </c>
      <c r="E14">
        <v>1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2E-3</v>
      </c>
      <c r="P14">
        <v>0</v>
      </c>
      <c r="Q14">
        <v>0</v>
      </c>
      <c r="R14">
        <v>0</v>
      </c>
      <c r="S14">
        <v>0</v>
      </c>
      <c r="T14" s="1">
        <v>45030.158784722233</v>
      </c>
      <c r="U14" t="s">
        <v>72</v>
      </c>
      <c r="V14">
        <v>0.90525199999999995</v>
      </c>
      <c r="W14">
        <v>99.46703999874245</v>
      </c>
      <c r="X14">
        <v>2.1385515574983749E-2</v>
      </c>
      <c r="Y14">
        <v>3.7283590184805892E-4</v>
      </c>
      <c r="Z14">
        <v>5.8288656630698862E-2</v>
      </c>
      <c r="AA14">
        <f t="shared" si="1"/>
        <v>2.9144328315349431E-2</v>
      </c>
      <c r="AB14">
        <f t="shared" si="0"/>
        <v>14.572164157674715</v>
      </c>
      <c r="AC14">
        <v>0.41200158868115277</v>
      </c>
      <c r="AD14">
        <v>8.0649913679382949E-3</v>
      </c>
      <c r="AE14">
        <v>1.12295722072889</v>
      </c>
      <c r="AF14">
        <v>0.28073930518222262</v>
      </c>
      <c r="AG14">
        <v>3.7639696824318128E-2</v>
      </c>
      <c r="AH14">
        <v>6.1933200177098767E-2</v>
      </c>
    </row>
    <row r="15" spans="1:34" x14ac:dyDescent="0.25">
      <c r="A15" s="2" t="s">
        <v>73</v>
      </c>
      <c r="B15" t="s">
        <v>74</v>
      </c>
      <c r="C15" t="s">
        <v>35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45030.16605324074</v>
      </c>
      <c r="U15" t="s">
        <v>75</v>
      </c>
      <c r="V15">
        <v>0.90907700000000002</v>
      </c>
      <c r="W15">
        <v>99.488082303111753</v>
      </c>
      <c r="X15">
        <v>2.0318118075349469E-2</v>
      </c>
      <c r="Y15">
        <v>2.5313063051055838E-4</v>
      </c>
      <c r="Z15">
        <v>5.5379343262662549E-2</v>
      </c>
      <c r="AA15">
        <f t="shared" si="1"/>
        <v>2.7689671631331274E-2</v>
      </c>
      <c r="AB15">
        <f t="shared" si="0"/>
        <v>13.844835815665636</v>
      </c>
      <c r="AC15">
        <v>0.42248469557998031</v>
      </c>
      <c r="AD15">
        <v>6.3927255148477679E-3</v>
      </c>
      <c r="AE15">
        <v>1.1515301216863709</v>
      </c>
      <c r="AF15">
        <v>0.28788253042159268</v>
      </c>
      <c r="AG15">
        <v>3.9700928735892392E-2</v>
      </c>
      <c r="AH15">
        <v>2.9413954497031009E-2</v>
      </c>
    </row>
    <row r="16" spans="1:34" x14ac:dyDescent="0.25">
      <c r="A16" s="2" t="s">
        <v>76</v>
      </c>
      <c r="B16" t="s">
        <v>77</v>
      </c>
      <c r="C16" t="s">
        <v>35</v>
      </c>
      <c r="D16">
        <v>0</v>
      </c>
      <c r="E16">
        <v>1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v>45030.173310185193</v>
      </c>
      <c r="U16" t="s">
        <v>78</v>
      </c>
      <c r="V16">
        <v>0.89512700000000001</v>
      </c>
      <c r="W16">
        <v>99.136735548229609</v>
      </c>
      <c r="X16">
        <v>1.9901470287769941E-2</v>
      </c>
      <c r="Y16">
        <v>9.6235773842657179E-4</v>
      </c>
      <c r="Z16">
        <v>5.4243722298042363E-2</v>
      </c>
      <c r="AA16">
        <f t="shared" si="1"/>
        <v>2.7121861149021181E-2</v>
      </c>
      <c r="AB16">
        <f t="shared" si="0"/>
        <v>13.560930574510591</v>
      </c>
      <c r="AC16">
        <v>0.77968093785562265</v>
      </c>
      <c r="AD16">
        <v>1.0428108649899679E-2</v>
      </c>
      <c r="AE16">
        <v>2.1251091332738268</v>
      </c>
      <c r="AF16">
        <v>0.53127728331845681</v>
      </c>
      <c r="AG16">
        <v>4.3936529999323397E-2</v>
      </c>
      <c r="AH16">
        <v>1.9745513627682381E-2</v>
      </c>
    </row>
    <row r="17" spans="1:34" x14ac:dyDescent="0.25">
      <c r="A17" s="2" t="s">
        <v>79</v>
      </c>
      <c r="B17" t="s">
        <v>80</v>
      </c>
      <c r="C17" t="s">
        <v>35</v>
      </c>
      <c r="D17">
        <v>0</v>
      </c>
      <c r="E17">
        <v>1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2.0699999999999998E-3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1"/>
        <v>0</v>
      </c>
      <c r="AB17">
        <f t="shared" si="0"/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2" t="s">
        <v>81</v>
      </c>
      <c r="B18" t="s">
        <v>82</v>
      </c>
      <c r="C18" t="s">
        <v>35</v>
      </c>
      <c r="D18">
        <v>2.0300000000000001E-3</v>
      </c>
      <c r="E18">
        <v>1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 s="1">
        <v>45030.646041666667</v>
      </c>
      <c r="U18" t="s">
        <v>83</v>
      </c>
      <c r="V18">
        <v>0.89790199999999998</v>
      </c>
      <c r="W18">
        <v>99.917105158266494</v>
      </c>
      <c r="X18">
        <v>1.812039375363832E-2</v>
      </c>
      <c r="Y18">
        <v>8.5692328184234622E-4</v>
      </c>
      <c r="Z18">
        <v>4.9389195496152428E-2</v>
      </c>
      <c r="AA18">
        <f t="shared" si="1"/>
        <v>2.4694597748076214E-2</v>
      </c>
      <c r="AB18">
        <f t="shared" si="0"/>
        <v>12.347298874038106</v>
      </c>
      <c r="AC18">
        <v>2.439532631138052E-2</v>
      </c>
      <c r="AD18">
        <v>9.7835751546142286E-3</v>
      </c>
      <c r="AE18">
        <v>6.6492238345719337E-2</v>
      </c>
      <c r="AF18">
        <v>1.6623059586429831E-2</v>
      </c>
      <c r="AG18">
        <v>3.3575110364128788E-2</v>
      </c>
      <c r="AH18">
        <v>6.8040113043693548E-3</v>
      </c>
    </row>
    <row r="19" spans="1:34" x14ac:dyDescent="0.25">
      <c r="A19" s="2" t="s">
        <v>84</v>
      </c>
      <c r="B19" t="s">
        <v>85</v>
      </c>
      <c r="C19" t="s">
        <v>35</v>
      </c>
      <c r="D19">
        <v>0</v>
      </c>
      <c r="E19">
        <v>1</v>
      </c>
      <c r="F19">
        <v>3</v>
      </c>
      <c r="G19">
        <v>2.0699999999999998E-3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 s="1">
        <v>45030.663263888891</v>
      </c>
      <c r="U19" t="s">
        <v>86</v>
      </c>
      <c r="V19">
        <v>0.89512700000000001</v>
      </c>
      <c r="W19">
        <v>99.91892929721368</v>
      </c>
      <c r="X19">
        <v>1.8648294020550911E-2</v>
      </c>
      <c r="Y19">
        <v>5.2762524582823764E-4</v>
      </c>
      <c r="Z19">
        <v>5.082804775507653E-2</v>
      </c>
      <c r="AA19">
        <f t="shared" si="1"/>
        <v>2.5414023877538265E-2</v>
      </c>
      <c r="AB19">
        <f t="shared" si="0"/>
        <v>12.707011938769133</v>
      </c>
      <c r="AC19">
        <v>1.9468581615628231E-2</v>
      </c>
      <c r="AD19">
        <v>9.0272555815740074E-3</v>
      </c>
      <c r="AE19">
        <v>5.3063834954138252E-2</v>
      </c>
      <c r="AF19">
        <v>1.3265958738534559E-2</v>
      </c>
      <c r="AG19">
        <v>3.6468585072758131E-2</v>
      </c>
      <c r="AH19">
        <v>6.4852420773916144E-3</v>
      </c>
    </row>
    <row r="20" spans="1:34" x14ac:dyDescent="0.25">
      <c r="A20" s="2" t="s">
        <v>87</v>
      </c>
      <c r="B20" t="s">
        <v>88</v>
      </c>
      <c r="C20" t="s">
        <v>35</v>
      </c>
      <c r="D20">
        <v>0</v>
      </c>
      <c r="E20">
        <v>1</v>
      </c>
      <c r="F20">
        <v>3</v>
      </c>
      <c r="G20">
        <v>0</v>
      </c>
      <c r="H20">
        <v>1.97E-3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 s="1">
        <v>45030.671747685177</v>
      </c>
      <c r="U20" t="s">
        <v>89</v>
      </c>
      <c r="V20">
        <v>0.90352699999999997</v>
      </c>
      <c r="W20">
        <v>99.909147403746942</v>
      </c>
      <c r="X20">
        <v>2.9985307632894451E-2</v>
      </c>
      <c r="Y20">
        <v>5.3962750779599632E-4</v>
      </c>
      <c r="Z20">
        <v>8.1728368645186955E-2</v>
      </c>
      <c r="AA20">
        <f t="shared" si="1"/>
        <v>4.0864184322593478E-2</v>
      </c>
      <c r="AB20">
        <f t="shared" si="0"/>
        <v>20.432092161296737</v>
      </c>
      <c r="AC20">
        <v>1.6298284039048271E-2</v>
      </c>
      <c r="AD20">
        <v>8.0743147644292551E-3</v>
      </c>
      <c r="AE20">
        <v>4.4422828090849353E-2</v>
      </c>
      <c r="AF20">
        <v>1.110570702271234E-2</v>
      </c>
      <c r="AG20">
        <v>3.8753782406475541E-2</v>
      </c>
      <c r="AH20">
        <v>5.8152221746448126E-3</v>
      </c>
    </row>
    <row r="21" spans="1:34" x14ac:dyDescent="0.25">
      <c r="A21" s="2" t="s">
        <v>90</v>
      </c>
      <c r="B21" t="s">
        <v>91</v>
      </c>
      <c r="C21" t="s">
        <v>35</v>
      </c>
      <c r="D21">
        <v>0</v>
      </c>
      <c r="E21">
        <v>1</v>
      </c>
      <c r="F21">
        <v>3</v>
      </c>
      <c r="G21">
        <v>0</v>
      </c>
      <c r="H21">
        <v>0</v>
      </c>
      <c r="I21">
        <v>1.91E-3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 s="1">
        <v>45030.680219907408</v>
      </c>
      <c r="U21" t="s">
        <v>92</v>
      </c>
      <c r="V21">
        <v>0.89790199999999998</v>
      </c>
      <c r="W21">
        <v>99.918685024347013</v>
      </c>
      <c r="X21">
        <v>2.13721595314708E-2</v>
      </c>
      <c r="Y21">
        <v>4.743550794675445E-4</v>
      </c>
      <c r="Z21">
        <v>5.8252253214024573E-2</v>
      </c>
      <c r="AA21">
        <f t="shared" si="1"/>
        <v>2.9126126607012286E-2</v>
      </c>
      <c r="AB21">
        <f t="shared" si="0"/>
        <v>14.563063303506143</v>
      </c>
      <c r="AC21">
        <v>1.386034107309978E-2</v>
      </c>
      <c r="AD21">
        <v>8.493812973331509E-3</v>
      </c>
      <c r="AE21">
        <v>3.7777937069674757E-2</v>
      </c>
      <c r="AF21">
        <v>9.4444842674186891E-3</v>
      </c>
      <c r="AG21">
        <v>3.944334519559492E-2</v>
      </c>
      <c r="AH21">
        <v>6.6391298528146866E-3</v>
      </c>
    </row>
    <row r="22" spans="1:34" x14ac:dyDescent="0.25">
      <c r="A22" s="2" t="s">
        <v>93</v>
      </c>
      <c r="B22" t="s">
        <v>94</v>
      </c>
      <c r="C22" t="s">
        <v>35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45030.6878125</v>
      </c>
      <c r="U22" t="s">
        <v>95</v>
      </c>
      <c r="V22">
        <v>1.0959000000000001</v>
      </c>
      <c r="W22">
        <v>99.211425705605592</v>
      </c>
      <c r="X22">
        <v>1.345587468441021E-2</v>
      </c>
      <c r="Y22">
        <v>1.059141561378913E-4</v>
      </c>
      <c r="Z22">
        <v>3.6675517894120088E-2</v>
      </c>
      <c r="AA22">
        <f t="shared" si="1"/>
        <v>1.8337758947060044E-2</v>
      </c>
      <c r="AB22">
        <f t="shared" si="0"/>
        <v>9.1688794735300228</v>
      </c>
      <c r="AC22">
        <v>0.72929103396407036</v>
      </c>
      <c r="AD22">
        <v>7.9465315352489733E-3</v>
      </c>
      <c r="AE22">
        <v>1.987765715235104</v>
      </c>
      <c r="AF22">
        <v>0.49694142880877612</v>
      </c>
      <c r="AG22">
        <v>3.6357727799213049E-2</v>
      </c>
      <c r="AH22">
        <v>9.4696579467088392E-3</v>
      </c>
    </row>
    <row r="23" spans="1:34" x14ac:dyDescent="0.25">
      <c r="A23" s="2" t="s">
        <v>96</v>
      </c>
      <c r="B23" t="s">
        <v>97</v>
      </c>
      <c r="C23" t="s">
        <v>35</v>
      </c>
      <c r="D23">
        <v>0</v>
      </c>
      <c r="E23">
        <v>1</v>
      </c>
      <c r="F23">
        <v>3</v>
      </c>
      <c r="G23">
        <v>0</v>
      </c>
      <c r="H23">
        <v>0</v>
      </c>
      <c r="I23">
        <v>0</v>
      </c>
      <c r="J23">
        <v>0</v>
      </c>
      <c r="K23">
        <v>2E-3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 s="1">
        <v>45030.696261574078</v>
      </c>
      <c r="U23" t="s">
        <v>98</v>
      </c>
      <c r="V23">
        <v>0.89235200000000003</v>
      </c>
      <c r="W23">
        <v>99.921695740791336</v>
      </c>
      <c r="X23">
        <v>1.6727432844502201E-2</v>
      </c>
      <c r="Y23">
        <v>9.667702811165165E-4</v>
      </c>
      <c r="Z23">
        <v>4.5592522002453721E-2</v>
      </c>
      <c r="AA23">
        <f t="shared" si="1"/>
        <v>2.2796261001226861E-2</v>
      </c>
      <c r="AB23">
        <f t="shared" si="0"/>
        <v>11.39813050061343</v>
      </c>
      <c r="AC23">
        <v>1.117726962711359E-2</v>
      </c>
      <c r="AD23">
        <v>5.8474580710346138E-3</v>
      </c>
      <c r="AE23">
        <v>3.046492047756295E-2</v>
      </c>
      <c r="AF23">
        <v>7.6162301193907368E-3</v>
      </c>
      <c r="AG23">
        <v>4.5131473812151782E-2</v>
      </c>
      <c r="AH23">
        <v>5.2680829248967342E-3</v>
      </c>
    </row>
    <row r="24" spans="1:34" x14ac:dyDescent="0.25">
      <c r="A24" s="2" t="s">
        <v>99</v>
      </c>
      <c r="B24" t="s">
        <v>100</v>
      </c>
      <c r="C24" t="s">
        <v>35</v>
      </c>
      <c r="D24">
        <v>0</v>
      </c>
      <c r="E24">
        <v>1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2.0699999999999998E-3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 s="1">
        <v>45030.703715277778</v>
      </c>
      <c r="U24" t="s">
        <v>101</v>
      </c>
      <c r="V24">
        <v>0.90630200000000005</v>
      </c>
      <c r="W24">
        <v>99.598692315088925</v>
      </c>
      <c r="X24">
        <v>1.6873576876062561E-2</v>
      </c>
      <c r="Y24">
        <v>8.6652663881299128E-4</v>
      </c>
      <c r="Z24">
        <v>4.5990854193435002E-2</v>
      </c>
      <c r="AA24">
        <f t="shared" si="1"/>
        <v>2.2995427096717501E-2</v>
      </c>
      <c r="AB24">
        <f t="shared" si="0"/>
        <v>11.49771354835875</v>
      </c>
      <c r="AC24">
        <v>0.3373273873571529</v>
      </c>
      <c r="AD24">
        <v>7.2515635979890809E-3</v>
      </c>
      <c r="AE24">
        <v>0.919424186190413</v>
      </c>
      <c r="AF24">
        <v>0.22985604654760319</v>
      </c>
      <c r="AG24">
        <v>4.1664139971533752E-2</v>
      </c>
      <c r="AH24">
        <v>5.4425807063348281E-3</v>
      </c>
    </row>
    <row r="25" spans="1:34" x14ac:dyDescent="0.25">
      <c r="A25" s="2" t="s">
        <v>102</v>
      </c>
      <c r="B25" t="s">
        <v>103</v>
      </c>
      <c r="C25" t="s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45030.711168981477</v>
      </c>
      <c r="U25" t="s">
        <v>104</v>
      </c>
      <c r="V25">
        <v>1.0931200000000001</v>
      </c>
      <c r="W25">
        <v>99.531534108329311</v>
      </c>
      <c r="X25">
        <v>1.2604962022008641E-2</v>
      </c>
      <c r="Y25">
        <v>5.9488878359393617E-4</v>
      </c>
      <c r="Z25">
        <v>3.4356258588561971E-2</v>
      </c>
      <c r="AA25">
        <f t="shared" si="1"/>
        <v>1.7178129294280985E-2</v>
      </c>
      <c r="AB25">
        <f t="shared" si="0"/>
        <v>8.5890646471404928</v>
      </c>
      <c r="AC25">
        <v>0.42703696333009938</v>
      </c>
      <c r="AD25">
        <v>4.5325554588473548E-3</v>
      </c>
      <c r="AE25">
        <v>1.1639378455426099</v>
      </c>
      <c r="AF25">
        <v>0.29098446138565243</v>
      </c>
      <c r="AG25">
        <v>2.29717538064915E-2</v>
      </c>
      <c r="AH25">
        <v>5.8522125120818681E-3</v>
      </c>
    </row>
    <row r="26" spans="1:34" x14ac:dyDescent="0.25">
      <c r="A26" s="2" t="s">
        <v>105</v>
      </c>
      <c r="B26" t="s">
        <v>106</v>
      </c>
      <c r="C26" t="s">
        <v>35</v>
      </c>
      <c r="D26">
        <v>0</v>
      </c>
      <c r="E26">
        <v>1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2.1099999999999999E-3</v>
      </c>
      <c r="R26">
        <v>0</v>
      </c>
      <c r="S26">
        <v>0</v>
      </c>
      <c r="T26" s="1">
        <v>45030.719629629632</v>
      </c>
      <c r="U26" t="s">
        <v>107</v>
      </c>
      <c r="V26">
        <v>0.900752</v>
      </c>
      <c r="W26">
        <v>99.934553575483989</v>
      </c>
      <c r="X26">
        <v>1.4707759790948771E-2</v>
      </c>
      <c r="Y26">
        <v>3.9758490892492218E-4</v>
      </c>
      <c r="Z26">
        <v>4.0087673231701523E-2</v>
      </c>
      <c r="AA26">
        <f t="shared" si="1"/>
        <v>2.0043836615850762E-2</v>
      </c>
      <c r="AB26">
        <f t="shared" si="0"/>
        <v>10.021918307925381</v>
      </c>
      <c r="AC26">
        <v>9.6564447123739221E-3</v>
      </c>
      <c r="AD26">
        <v>4.9149334861617244E-3</v>
      </c>
      <c r="AE26">
        <v>2.6319739084116941E-2</v>
      </c>
      <c r="AF26">
        <v>6.5799347710292343E-3</v>
      </c>
      <c r="AG26">
        <v>3.6339699910114293E-2</v>
      </c>
      <c r="AH26">
        <v>4.7425201025638863E-3</v>
      </c>
    </row>
    <row r="27" spans="1:34" x14ac:dyDescent="0.25">
      <c r="A27" s="2" t="s">
        <v>108</v>
      </c>
      <c r="B27" t="s">
        <v>109</v>
      </c>
      <c r="C27" t="s">
        <v>35</v>
      </c>
      <c r="D27">
        <v>0</v>
      </c>
      <c r="E27">
        <v>1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2.8E-3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 s="1">
        <v>45030.728182870371</v>
      </c>
      <c r="U27" t="s">
        <v>110</v>
      </c>
      <c r="V27">
        <v>0.89790199999999998</v>
      </c>
      <c r="W27">
        <v>99.928658568033683</v>
      </c>
      <c r="X27">
        <v>1.7143359347016211E-2</v>
      </c>
      <c r="Y27">
        <v>1.083655258464181E-3</v>
      </c>
      <c r="Z27">
        <v>4.6726177022536869E-2</v>
      </c>
      <c r="AA27">
        <f t="shared" si="1"/>
        <v>2.3363088511268434E-2</v>
      </c>
      <c r="AB27">
        <f t="shared" si="0"/>
        <v>11.681544255634217</v>
      </c>
      <c r="AC27">
        <v>1.227491126685936E-2</v>
      </c>
      <c r="AD27">
        <v>6.3696228301525926E-3</v>
      </c>
      <c r="AE27">
        <v>3.3456667691623129E-2</v>
      </c>
      <c r="AF27">
        <v>8.3641669229057823E-3</v>
      </c>
      <c r="AG27">
        <v>3.687670232939836E-2</v>
      </c>
      <c r="AH27">
        <v>5.0464590230366096E-3</v>
      </c>
    </row>
    <row r="28" spans="1:34" x14ac:dyDescent="0.25">
      <c r="A28" s="2" t="s">
        <v>111</v>
      </c>
      <c r="B28" t="s">
        <v>112</v>
      </c>
      <c r="C28" t="s">
        <v>35</v>
      </c>
      <c r="D28">
        <v>0</v>
      </c>
      <c r="E28">
        <v>1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2.0600000000000002E-3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1"/>
        <v>0</v>
      </c>
      <c r="AB28">
        <f t="shared" si="0"/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2" t="s">
        <v>113</v>
      </c>
      <c r="B29" t="s">
        <v>114</v>
      </c>
      <c r="C29" t="s">
        <v>35</v>
      </c>
      <c r="D29">
        <v>0</v>
      </c>
      <c r="E29">
        <v>1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1.99E-3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1"/>
        <v>0</v>
      </c>
      <c r="AB29">
        <f t="shared" si="0"/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2" t="s">
        <v>115</v>
      </c>
      <c r="B30" t="s">
        <v>116</v>
      </c>
      <c r="C30" t="s">
        <v>35</v>
      </c>
      <c r="D30">
        <v>0</v>
      </c>
      <c r="E30">
        <v>1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1"/>
        <v>0</v>
      </c>
      <c r="AB30">
        <f t="shared" si="0"/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s="2" t="s">
        <v>117</v>
      </c>
      <c r="B31" t="s">
        <v>118</v>
      </c>
      <c r="C31" t="s">
        <v>35</v>
      </c>
      <c r="D31">
        <v>0</v>
      </c>
      <c r="E31">
        <v>1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1"/>
        <v>0</v>
      </c>
      <c r="AB31">
        <f t="shared" si="0"/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2" t="s">
        <v>119</v>
      </c>
      <c r="B32" t="s">
        <v>120</v>
      </c>
      <c r="C32" t="s">
        <v>121</v>
      </c>
      <c r="D32">
        <v>0</v>
      </c>
      <c r="E32">
        <v>1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1.83E-3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 t="shared" si="1"/>
        <v>0</v>
      </c>
      <c r="AB32">
        <f t="shared" si="0"/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2" t="s">
        <v>122</v>
      </c>
      <c r="B33" t="s">
        <v>123</v>
      </c>
      <c r="C33" t="s">
        <v>121</v>
      </c>
      <c r="D33">
        <v>1.9599999999999999E-3</v>
      </c>
      <c r="E33">
        <v>1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1"/>
        <v>0</v>
      </c>
      <c r="AB33">
        <f t="shared" si="0"/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s="2" t="s">
        <v>124</v>
      </c>
      <c r="B34" t="s">
        <v>125</v>
      </c>
      <c r="C34" t="s">
        <v>121</v>
      </c>
      <c r="D34">
        <v>0</v>
      </c>
      <c r="E34">
        <v>1</v>
      </c>
      <c r="F34">
        <v>3</v>
      </c>
      <c r="G34">
        <v>1.9400000000000001E-3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1"/>
        <v>0</v>
      </c>
      <c r="AB34">
        <f t="shared" si="0"/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A35" s="2" t="s">
        <v>126</v>
      </c>
      <c r="B35" t="s">
        <v>127</v>
      </c>
      <c r="C35" t="s">
        <v>121</v>
      </c>
      <c r="D35">
        <v>0</v>
      </c>
      <c r="E35">
        <v>1</v>
      </c>
      <c r="F35">
        <v>3</v>
      </c>
      <c r="G35">
        <v>0</v>
      </c>
      <c r="H35">
        <v>2.0300000000000001E-3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 t="shared" si="1"/>
        <v>0</v>
      </c>
      <c r="AB35">
        <f t="shared" si="0"/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5">
      <c r="A36" s="2" t="s">
        <v>128</v>
      </c>
      <c r="B36" t="s">
        <v>129</v>
      </c>
      <c r="C36" t="s">
        <v>121</v>
      </c>
      <c r="D36">
        <v>0</v>
      </c>
      <c r="E36">
        <v>1</v>
      </c>
      <c r="F36">
        <v>3</v>
      </c>
      <c r="G36">
        <v>0</v>
      </c>
      <c r="H36">
        <v>0</v>
      </c>
      <c r="I36">
        <v>1.9400000000000001E-3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1"/>
        <v>0</v>
      </c>
      <c r="AB36">
        <f t="shared" si="0"/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s="2" t="s">
        <v>130</v>
      </c>
      <c r="B37" t="s">
        <v>131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1"/>
        <v>0</v>
      </c>
      <c r="AB37">
        <f t="shared" si="0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s="2" t="s">
        <v>132</v>
      </c>
      <c r="B38" t="s">
        <v>133</v>
      </c>
      <c r="C38" t="s">
        <v>121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1.9400000000000001E-3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1"/>
        <v>0</v>
      </c>
      <c r="AB38">
        <f t="shared" si="0"/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s="2" t="s">
        <v>134</v>
      </c>
      <c r="B39" t="s">
        <v>135</v>
      </c>
      <c r="C39" t="s">
        <v>121</v>
      </c>
      <c r="D39">
        <v>0</v>
      </c>
      <c r="E39">
        <v>1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2E-3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 t="shared" si="1"/>
        <v>0</v>
      </c>
      <c r="AB39">
        <f t="shared" si="0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s="2" t="s">
        <v>136</v>
      </c>
      <c r="B40" t="s">
        <v>137</v>
      </c>
      <c r="C40" t="s">
        <v>121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1"/>
        <v>0</v>
      </c>
      <c r="AB40">
        <f t="shared" si="0"/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s="2" t="s">
        <v>138</v>
      </c>
      <c r="B41" t="s">
        <v>139</v>
      </c>
      <c r="C41" t="s">
        <v>121</v>
      </c>
      <c r="D41">
        <v>0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2.0999999999999999E-3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si="1"/>
        <v>0</v>
      </c>
      <c r="AB41">
        <f t="shared" si="0"/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 s="2" t="s">
        <v>140</v>
      </c>
      <c r="B42" t="s">
        <v>141</v>
      </c>
      <c r="C42" t="s">
        <v>121</v>
      </c>
      <c r="D42">
        <v>0</v>
      </c>
      <c r="E42">
        <v>1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1.5E-3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1"/>
        <v>0</v>
      </c>
      <c r="AB42">
        <f t="shared" si="0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s="2" t="s">
        <v>142</v>
      </c>
      <c r="B43" t="s">
        <v>143</v>
      </c>
      <c r="C43" t="s">
        <v>121</v>
      </c>
      <c r="D43">
        <v>0</v>
      </c>
      <c r="E43">
        <v>1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2E-3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f t="shared" si="1"/>
        <v>0</v>
      </c>
      <c r="AB43">
        <f t="shared" si="0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s="2" t="s">
        <v>144</v>
      </c>
      <c r="B44" t="s">
        <v>145</v>
      </c>
      <c r="C44" t="s">
        <v>121</v>
      </c>
      <c r="D44">
        <v>0</v>
      </c>
      <c r="E44">
        <v>1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2.0200000000000001E-3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1"/>
        <v>0</v>
      </c>
      <c r="AB44">
        <f t="shared" si="0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s="2" t="s">
        <v>146</v>
      </c>
      <c r="B45" t="s">
        <v>147</v>
      </c>
      <c r="C45" t="s">
        <v>121</v>
      </c>
      <c r="D45">
        <v>0</v>
      </c>
      <c r="E45">
        <v>1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1"/>
        <v>0</v>
      </c>
      <c r="AB45">
        <f t="shared" si="0"/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s="2" t="s">
        <v>148</v>
      </c>
      <c r="B46" t="s">
        <v>149</v>
      </c>
      <c r="C46" t="s">
        <v>121</v>
      </c>
      <c r="D46">
        <v>0</v>
      </c>
      <c r="E46">
        <v>1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1"/>
        <v>0</v>
      </c>
      <c r="AB46">
        <f t="shared" si="0"/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2023-04-17T09:40:29Z</dcterms:created>
  <dcterms:modified xsi:type="dcterms:W3CDTF">2023-04-24T08:29:51Z</dcterms:modified>
</cp:coreProperties>
</file>