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8" documentId="11_63595EEDC2075485640A11D04B5ED87656CC2148" xr6:coauthVersionLast="47" xr6:coauthVersionMax="47" xr10:uidLastSave="{E8676D77-AB52-459D-B0EB-DE4DCA6FD54B}"/>
  <bookViews>
    <workbookView xWindow="51480" yWindow="540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2" i="1"/>
</calcChain>
</file>

<file path=xl/sharedStrings.xml><?xml version="1.0" encoding="utf-8"?>
<sst xmlns="http://schemas.openxmlformats.org/spreadsheetml/2006/main" count="200" uniqueCount="158">
  <si>
    <t>form_id</t>
  </si>
  <si>
    <t>form_name</t>
  </si>
  <si>
    <t>form_status</t>
  </si>
  <si>
    <t>COF-4-58-F</t>
  </si>
  <si>
    <t>Lignosulfonate</t>
  </si>
  <si>
    <t>Water 1</t>
  </si>
  <si>
    <t>COF-5-84-A</t>
  </si>
  <si>
    <t>PCAT_Gee-pt/g-c3n4</t>
  </si>
  <si>
    <t>TiO2 (A, p25)</t>
  </si>
  <si>
    <t>WO3</t>
  </si>
  <si>
    <t>CdS</t>
  </si>
  <si>
    <t>CoO</t>
  </si>
  <si>
    <t>Bi2O3</t>
  </si>
  <si>
    <t>BiVO4</t>
  </si>
  <si>
    <t>MoS2/g-C3N4</t>
  </si>
  <si>
    <t>MoS2/TiO2</t>
  </si>
  <si>
    <t>NaOH 1M</t>
  </si>
  <si>
    <t>NiO</t>
  </si>
  <si>
    <t>AcOH 5M</t>
  </si>
  <si>
    <t>COF-4-36-D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</si>
  <si>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</si>
  <si>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</si>
  <si>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</si>
  <si>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</si>
  <si>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</si>
  <si>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</si>
  <si>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</si>
  <si>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</si>
  <si>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</si>
  <si>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</si>
  <si>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</si>
  <si>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</si>
  <si>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</si>
  <si>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</si>
  <si>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345319</t>
  </si>
  <si>
    <t>1</t>
  </si>
  <si>
    <t>Complete</t>
  </si>
  <si>
    <t>PlateAgilent 16_Vial1</t>
  </si>
  <si>
    <t>345320</t>
  </si>
  <si>
    <t>2</t>
  </si>
  <si>
    <t>PlateAgilent 16_Vial2</t>
  </si>
  <si>
    <t>345321</t>
  </si>
  <si>
    <t>3</t>
  </si>
  <si>
    <t>PlateAgilent 16_Vial3</t>
  </si>
  <si>
    <t>345322</t>
  </si>
  <si>
    <t>4</t>
  </si>
  <si>
    <t>PlateAgilent 16_Vial4</t>
  </si>
  <si>
    <t>345323</t>
  </si>
  <si>
    <t>5</t>
  </si>
  <si>
    <t>PlateAgilent 16_Vial5</t>
  </si>
  <si>
    <t>345324</t>
  </si>
  <si>
    <t>6</t>
  </si>
  <si>
    <t>PlateAgilent 16_Vial6</t>
  </si>
  <si>
    <t>345325</t>
  </si>
  <si>
    <t>7</t>
  </si>
  <si>
    <t>PlateAgilent 16_Vial7</t>
  </si>
  <si>
    <t>345326</t>
  </si>
  <si>
    <t>8</t>
  </si>
  <si>
    <t>PlateAgilent 16_Vial8</t>
  </si>
  <si>
    <t>345327</t>
  </si>
  <si>
    <t>9</t>
  </si>
  <si>
    <t>PlateAgilent 16_Vial9</t>
  </si>
  <si>
    <t>345328</t>
  </si>
  <si>
    <t>10</t>
  </si>
  <si>
    <t>PlateAgilent 16_Vial10</t>
  </si>
  <si>
    <t>345329</t>
  </si>
  <si>
    <t>11</t>
  </si>
  <si>
    <t>PlateAgilent 16_Vial11</t>
  </si>
  <si>
    <t>345330</t>
  </si>
  <si>
    <t>12</t>
  </si>
  <si>
    <t>PlateAgilent 16_Vial12</t>
  </si>
  <si>
    <t>345331</t>
  </si>
  <si>
    <t>13</t>
  </si>
  <si>
    <t>PlateAgilent 16_Vial13</t>
  </si>
  <si>
    <t>345332</t>
  </si>
  <si>
    <t>14</t>
  </si>
  <si>
    <t>PlateAgilent 16_Vial14</t>
  </si>
  <si>
    <t>345333</t>
  </si>
  <si>
    <t>15</t>
  </si>
  <si>
    <t>PlateAgilent 16_Vial15</t>
  </si>
  <si>
    <t>345334</t>
  </si>
  <si>
    <t>16</t>
  </si>
  <si>
    <t>PlateAgilent 6_Vial1</t>
  </si>
  <si>
    <t>345335</t>
  </si>
  <si>
    <t>17</t>
  </si>
  <si>
    <t>PlateAgilent 6_Vial2</t>
  </si>
  <si>
    <t>345336</t>
  </si>
  <si>
    <t>18</t>
  </si>
  <si>
    <t>PlateAgilent 6_Vial3</t>
  </si>
  <si>
    <t>345337</t>
  </si>
  <si>
    <t>19</t>
  </si>
  <si>
    <t>PlateAgilent 6_Vial4</t>
  </si>
  <si>
    <t>345338</t>
  </si>
  <si>
    <t>20</t>
  </si>
  <si>
    <t>PlateAgilent 6_Vial5</t>
  </si>
  <si>
    <t>345339</t>
  </si>
  <si>
    <t>21</t>
  </si>
  <si>
    <t>PlateAgilent 6_Vial6</t>
  </si>
  <si>
    <t>345340</t>
  </si>
  <si>
    <t>22</t>
  </si>
  <si>
    <t>PlateAgilent 6_Vial7</t>
  </si>
  <si>
    <t>345341</t>
  </si>
  <si>
    <t>23</t>
  </si>
  <si>
    <t>PlateAgilent 6_Vial8</t>
  </si>
  <si>
    <t>345342</t>
  </si>
  <si>
    <t>24</t>
  </si>
  <si>
    <t>PlateAgilent 6_Vial9</t>
  </si>
  <si>
    <t>345343</t>
  </si>
  <si>
    <t>25</t>
  </si>
  <si>
    <t>PlateAgilent 6_Vial10</t>
  </si>
  <si>
    <t>345344</t>
  </si>
  <si>
    <t>26</t>
  </si>
  <si>
    <t>PlateAgilent 6_Vial11</t>
  </si>
  <si>
    <t>345345</t>
  </si>
  <si>
    <t>27</t>
  </si>
  <si>
    <t>PlateAgilent 6_Vial12</t>
  </si>
  <si>
    <t>345346</t>
  </si>
  <si>
    <t>28</t>
  </si>
  <si>
    <t>PlateAgilent 6_Vial13</t>
  </si>
  <si>
    <t>345347</t>
  </si>
  <si>
    <t>29</t>
  </si>
  <si>
    <t>PlateAgilent 6_Vial14</t>
  </si>
  <si>
    <t>345348</t>
  </si>
  <si>
    <t>30</t>
  </si>
  <si>
    <t>PlateAgilent 6_Vial15</t>
  </si>
  <si>
    <t>345349</t>
  </si>
  <si>
    <t>31</t>
  </si>
  <si>
    <t>Error</t>
  </si>
  <si>
    <t>345350</t>
  </si>
  <si>
    <t>32</t>
  </si>
  <si>
    <t>345351</t>
  </si>
  <si>
    <t>33</t>
  </si>
  <si>
    <t>345352</t>
  </si>
  <si>
    <t>34</t>
  </si>
  <si>
    <t>345353</t>
  </si>
  <si>
    <t>35</t>
  </si>
  <si>
    <t>345354</t>
  </si>
  <si>
    <t>36</t>
  </si>
  <si>
    <t>Processing</t>
  </si>
  <si>
    <t>345355</t>
  </si>
  <si>
    <t>37</t>
  </si>
  <si>
    <t>345356</t>
  </si>
  <si>
    <t>38</t>
  </si>
  <si>
    <t>345357</t>
  </si>
  <si>
    <t>39</t>
  </si>
  <si>
    <t>345358</t>
  </si>
  <si>
    <t>40</t>
  </si>
  <si>
    <t>345359</t>
  </si>
  <si>
    <t>41</t>
  </si>
  <si>
    <t>345360</t>
  </si>
  <si>
    <t>42</t>
  </si>
  <si>
    <t>345361</t>
  </si>
  <si>
    <t>43</t>
  </si>
  <si>
    <t>345362</t>
  </si>
  <si>
    <t>44</t>
  </si>
  <si>
    <t>345363</t>
  </si>
  <si>
    <t>45</t>
  </si>
  <si>
    <t>h2 umol/hg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</si>
</sst>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B45CA-2B20-46B1-9678-A1D62C07EE55}" name="Table1" displayName="Table1" ref="A1:AI46" totalsRowShown="0" headerRowDxfId="1" headerRowBorderDxfId="3" tableBorderDxfId="4">
  <autoFilter ref="A1:AI46" xr:uid="{AF5B45CA-2B20-46B1-9678-A1D62C07EE55}"/>
  <tableColumns count="35">
    <tableColumn id="1" xr3:uid="{941285AA-AFC6-44DA-BF41-A6592F80F93A}" name="form_id" dataDxfId="2"/>
    <tableColumn id="2" xr3:uid="{0BA62437-A650-4203-8B38-A1745E1803FD}" name="form_name"/>
    <tableColumn id="3" xr3:uid="{56EFE328-FA05-4443-8A5D-E70022679A57}" name="form_status"/>
    <tableColumn id="4" xr3:uid="{C3F6634D-6B92-4FB8-86C9-EB58F5296187}" name="COF-4-58-F"/>
    <tableColumn id="5" xr3:uid="{40B28EF7-24D5-47F4-8C32-99C2AA677742}" name="Lignosulfonate"/>
    <tableColumn id="6" xr3:uid="{B2BE1FF7-D4BE-4108-ACFC-74755FFEBD09}" name="Water 1"/>
    <tableColumn id="7" xr3:uid="{D9CA1E46-F7E3-4361-AD83-089530653B40}" name="COF-5-84-A"/>
    <tableColumn id="8" xr3:uid="{B95D252B-D3D6-4B58-972C-D729A78D723A}" name="PCAT_Gee-pt/g-c3n4"/>
    <tableColumn id="9" xr3:uid="{C8E6675C-BEE8-4366-A5A0-2997140BCAEA}" name="TiO2 (A, p25)"/>
    <tableColumn id="10" xr3:uid="{428C241E-60B8-43D0-96E4-97EA1DFC1830}" name="WO3"/>
    <tableColumn id="11" xr3:uid="{E050ADC9-E6DD-41B0-BF16-4106EEFDAC17}" name="CdS"/>
    <tableColumn id="12" xr3:uid="{9B584F04-437E-4C3E-944D-A935F86290F3}" name="CoO"/>
    <tableColumn id="13" xr3:uid="{16301F07-9C79-4EEF-B3F2-0B3569CF3348}" name="Bi2O3"/>
    <tableColumn id="14" xr3:uid="{C2A9D291-13D7-484F-B892-2692DEAC9292}" name="BiVO4"/>
    <tableColumn id="15" xr3:uid="{F25060D1-84DC-401B-BD0A-BF688C8AB2B6}" name="MoS2/g-C3N4"/>
    <tableColumn id="16" xr3:uid="{E4A1A684-B0B7-4A64-9A4B-05FFBA8FEC73}" name="MoS2/TiO2"/>
    <tableColumn id="17" xr3:uid="{AC1EAA04-9575-411E-9263-0F37F870C771}" name="NaOH 1M"/>
    <tableColumn id="18" xr3:uid="{70524657-FCDF-4F3C-95B9-6D93765EA94C}" name="NiO"/>
    <tableColumn id="19" xr3:uid="{76167150-BD65-403D-AEBF-AD8E344A5D6D}" name="AcOH 5M"/>
    <tableColumn id="20" xr3:uid="{63220B42-6157-4AE1-82E7-FC15BD7662D4}" name="COF-4-36-D"/>
    <tableColumn id="21" xr3:uid="{8C5E7689-EE5E-4A1B-ACC9-9858A5021EE7}" name="form_datetime"/>
    <tableColumn id="22" xr3:uid="{E3DFBAC0-36CE-41DE-9001-1CF721B4298F}" name="sample_name"/>
    <tableColumn id="23" xr3:uid="{E89248F0-42ED-467C-8173-76123EB7BA45}" name="Baratron_Avg"/>
    <tableColumn id="24" xr3:uid="{0B7B442D-FA65-4C10-A9B3-9A2A15993782}" name="calc_%_N2_Avg"/>
    <tableColumn id="25" xr3:uid="{9C386996-8DFD-4E57-9500-B7EB48CCE810}" name="calc_%_H2_Avg"/>
    <tableColumn id="26" xr3:uid="{1A2255B3-BA52-4F97-AF6F-E42546E33A07}" name="calc_%_H2_2STD"/>
    <tableColumn id="27" xr3:uid="{3BFAD1E3-3F74-4C37-ADC9-72483E3F1BFC}" name="calc_%_H2_umol"/>
    <tableColumn id="28" xr3:uid="{CC234356-C3D8-40CA-8966-3006DE9E0CA8}" name="calc_%_H2_umol/h"/>
    <tableColumn id="35" xr3:uid="{B0FB4480-06D6-485E-BA11-DAE4CEC0E0A6}" name="h2 umol/hg" dataDxfId="0">
      <calculatedColumnFormula>Table1[[#This Row],[calc_%_H2_umol/h]]/0.002</calculatedColumnFormula>
    </tableColumn>
    <tableColumn id="29" xr3:uid="{519C282E-AA94-4114-A2E6-2D58D0BC1CB4}" name="calc_%_O2_Avg"/>
    <tableColumn id="30" xr3:uid="{A0FE10B7-EC50-426E-A430-3ED94B7F90AF}" name="calc_%_O2_2STD"/>
    <tableColumn id="31" xr3:uid="{6D33769C-ACFD-47C5-8921-A7317FD03D4F}" name="calc_%_O2_umol"/>
    <tableColumn id="32" xr3:uid="{816F3714-A351-406E-A2FB-E5D66B88CBD6}" name="calc_%_O2_umol/h"/>
    <tableColumn id="33" xr3:uid="{D93DA1A9-7BF2-476E-B6A9-6ADED812BE9B}" name="calc_%_Ar_Avg"/>
    <tableColumn id="34" xr3:uid="{21CCB9A6-30BA-44CD-868E-45F077B97854}" name="calc_%_CO2_Av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6"/>
  <sheetViews>
    <sheetView tabSelected="1" topLeftCell="N1" workbookViewId="0">
      <selection activeCell="AC16" sqref="AC16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12.85546875" customWidth="1"/>
    <col min="5" max="5" width="16.28515625" customWidth="1"/>
    <col min="6" max="6" width="10.140625" customWidth="1"/>
    <col min="7" max="7" width="13.140625" customWidth="1"/>
    <col min="8" max="8" width="21.5703125" customWidth="1"/>
    <col min="9" max="9" width="14.42578125" customWidth="1"/>
    <col min="15" max="15" width="15.28515625" customWidth="1"/>
    <col min="16" max="16" width="13" customWidth="1"/>
    <col min="17" max="17" width="11.5703125" customWidth="1"/>
    <col min="19" max="19" width="11.28515625" customWidth="1"/>
    <col min="20" max="20" width="13.140625" customWidth="1"/>
    <col min="21" max="21" width="16.5703125" customWidth="1"/>
    <col min="22" max="22" width="15.5703125" customWidth="1"/>
    <col min="23" max="23" width="15" customWidth="1"/>
    <col min="24" max="24" width="16.7109375" customWidth="1"/>
    <col min="25" max="25" width="16.5703125" customWidth="1"/>
    <col min="26" max="26" width="17.5703125" customWidth="1"/>
    <col min="27" max="27" width="17.85546875" customWidth="1"/>
    <col min="28" max="29" width="19.85546875" customWidth="1"/>
    <col min="30" max="30" width="16.7109375" customWidth="1"/>
    <col min="31" max="31" width="17.7109375" customWidth="1"/>
    <col min="32" max="32" width="18" customWidth="1"/>
    <col min="33" max="33" width="20" customWidth="1"/>
    <col min="34" max="34" width="16.28515625" customWidth="1"/>
    <col min="35" max="35" width="17.85546875" customWidth="1"/>
  </cols>
  <sheetData>
    <row r="1" spans="1:3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157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</row>
    <row r="2" spans="1:35" x14ac:dyDescent="0.25">
      <c r="A2" s="2" t="s">
        <v>34</v>
      </c>
      <c r="B2" t="s">
        <v>35</v>
      </c>
      <c r="C2" t="s">
        <v>36</v>
      </c>
      <c r="D2">
        <v>0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1.9599999999999999E-3</v>
      </c>
      <c r="U2" s="1">
        <v>45034.590682870366</v>
      </c>
      <c r="V2" t="s">
        <v>37</v>
      </c>
      <c r="W2">
        <v>0.92580200000000001</v>
      </c>
      <c r="X2">
        <v>99.716874662790048</v>
      </c>
      <c r="Y2">
        <v>1.6458754590542749E-2</v>
      </c>
      <c r="Z2">
        <v>3.6621868187723108E-4</v>
      </c>
      <c r="AA2">
        <v>4.486020884244285E-2</v>
      </c>
      <c r="AB2">
        <f>Table1[[#This Row],[calc_%_H2_umol]]/2</f>
        <v>2.2430104421221425E-2</v>
      </c>
      <c r="AC2">
        <f>Table1[[#This Row],[calc_%_H2_umol/h]]/0.002</f>
        <v>11.215052210610713</v>
      </c>
      <c r="AD2">
        <v>0.22940608561160039</v>
      </c>
      <c r="AE2">
        <v>7.5253992886017583E-3</v>
      </c>
      <c r="AF2">
        <v>0.62527239552967617</v>
      </c>
      <c r="AG2">
        <v>0.15631809888241899</v>
      </c>
      <c r="AH2">
        <v>2.7010375628539821E-2</v>
      </c>
      <c r="AI2">
        <v>1.0250121379254091E-2</v>
      </c>
    </row>
    <row r="3" spans="1:35" x14ac:dyDescent="0.25">
      <c r="A3" s="2" t="s">
        <v>38</v>
      </c>
      <c r="B3" t="s">
        <v>39</v>
      </c>
      <c r="C3" t="s">
        <v>36</v>
      </c>
      <c r="D3">
        <v>2.0200000000000001E-3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">
        <v>45034.598344907397</v>
      </c>
      <c r="V3" t="s">
        <v>40</v>
      </c>
      <c r="W3">
        <v>0.91470200000000002</v>
      </c>
      <c r="X3">
        <v>99.893970943151686</v>
      </c>
      <c r="Y3">
        <v>1.62117921321084E-2</v>
      </c>
      <c r="Z3">
        <v>8.0074110693174655E-4</v>
      </c>
      <c r="AA3">
        <v>4.4187084554656572E-2</v>
      </c>
      <c r="AB3">
        <f>Table1[[#This Row],[calc_%_H2_umol]]/2</f>
        <v>2.2093542277328286E-2</v>
      </c>
      <c r="AC3">
        <f>Table1[[#This Row],[calc_%_H2_umol/h]]/0.002</f>
        <v>11.046771138664143</v>
      </c>
      <c r="AD3">
        <v>5.1917809184722871E-2</v>
      </c>
      <c r="AE3">
        <v>5.0761990691691019E-3</v>
      </c>
      <c r="AF3">
        <v>0.14150789780941511</v>
      </c>
      <c r="AG3">
        <v>3.5376974452353778E-2</v>
      </c>
      <c r="AH3">
        <v>3.0490385633448341E-2</v>
      </c>
      <c r="AI3">
        <v>7.4090698980271829E-3</v>
      </c>
    </row>
    <row r="4" spans="1:35" x14ac:dyDescent="0.25">
      <c r="A4" s="2" t="s">
        <v>41</v>
      </c>
      <c r="B4" t="s">
        <v>42</v>
      </c>
      <c r="C4" t="s">
        <v>36</v>
      </c>
      <c r="D4">
        <v>0</v>
      </c>
      <c r="E4">
        <v>1</v>
      </c>
      <c r="F4">
        <v>4</v>
      </c>
      <c r="G4">
        <v>1.8799999999999999E-3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">
        <v>45034.606006944443</v>
      </c>
      <c r="V4" t="s">
        <v>43</v>
      </c>
      <c r="W4">
        <v>0.92094575000000001</v>
      </c>
      <c r="X4">
        <v>99.906233535334337</v>
      </c>
      <c r="Y4">
        <v>1.577711475533115E-2</v>
      </c>
      <c r="Z4">
        <v>5.2211990845985219E-4</v>
      </c>
      <c r="AA4">
        <v>4.3002321892692041E-2</v>
      </c>
      <c r="AB4">
        <f>Table1[[#This Row],[calc_%_H2_umol]]/2</f>
        <v>2.1501160946346021E-2</v>
      </c>
      <c r="AC4">
        <f>Table1[[#This Row],[calc_%_H2_umol/h]]/0.002</f>
        <v>10.750580473173009</v>
      </c>
      <c r="AD4">
        <v>3.8761687723016552E-2</v>
      </c>
      <c r="AE4">
        <v>4.729328560740537E-3</v>
      </c>
      <c r="AF4">
        <v>0.10564939143932731</v>
      </c>
      <c r="AG4">
        <v>2.641234785983182E-2</v>
      </c>
      <c r="AH4">
        <v>3.1099465200461699E-2</v>
      </c>
      <c r="AI4">
        <v>8.1281969868507217E-3</v>
      </c>
    </row>
    <row r="5" spans="1:35" x14ac:dyDescent="0.25">
      <c r="A5" s="2" t="s">
        <v>44</v>
      </c>
      <c r="B5" t="s">
        <v>45</v>
      </c>
      <c r="C5" t="s">
        <v>36</v>
      </c>
      <c r="D5">
        <v>0</v>
      </c>
      <c r="E5">
        <v>1</v>
      </c>
      <c r="F5">
        <v>4</v>
      </c>
      <c r="G5">
        <v>0</v>
      </c>
      <c r="H5">
        <v>1.91E-3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">
        <v>45034.613680555558</v>
      </c>
      <c r="V5" t="s">
        <v>46</v>
      </c>
      <c r="W5">
        <v>0.91470200000000002</v>
      </c>
      <c r="X5">
        <v>99.878021733552032</v>
      </c>
      <c r="Y5">
        <v>1.5797420448456782E-2</v>
      </c>
      <c r="Z5">
        <v>5.8326999327567273E-4</v>
      </c>
      <c r="AA5">
        <v>4.3057667370340107E-2</v>
      </c>
      <c r="AB5">
        <f>Table1[[#This Row],[calc_%_H2_umol]]/2</f>
        <v>2.1528833685170053E-2</v>
      </c>
      <c r="AC5">
        <f>Table1[[#This Row],[calc_%_H2_umol/h]]/0.002</f>
        <v>10.764416842585026</v>
      </c>
      <c r="AD5">
        <v>6.7024014682924155E-2</v>
      </c>
      <c r="AE5">
        <v>5.3004416854271624E-3</v>
      </c>
      <c r="AF5">
        <v>0.18268158016418809</v>
      </c>
      <c r="AG5">
        <v>4.5670395041047022E-2</v>
      </c>
      <c r="AH5">
        <v>3.1588535196767409E-2</v>
      </c>
      <c r="AI5">
        <v>7.568296119816317E-3</v>
      </c>
    </row>
    <row r="6" spans="1:35" x14ac:dyDescent="0.25">
      <c r="A6" s="2" t="s">
        <v>47</v>
      </c>
      <c r="B6" t="s">
        <v>48</v>
      </c>
      <c r="C6" t="s">
        <v>36</v>
      </c>
      <c r="D6">
        <v>0</v>
      </c>
      <c r="E6">
        <v>1</v>
      </c>
      <c r="F6">
        <v>4</v>
      </c>
      <c r="G6">
        <v>0</v>
      </c>
      <c r="H6">
        <v>0</v>
      </c>
      <c r="I6">
        <v>2.0100000000000001E-3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v>45034.621331018519</v>
      </c>
      <c r="V6" t="s">
        <v>49</v>
      </c>
      <c r="W6">
        <v>0.92580200000000001</v>
      </c>
      <c r="X6">
        <v>99.897507704094451</v>
      </c>
      <c r="Y6">
        <v>1.577929844923397E-2</v>
      </c>
      <c r="Z6">
        <v>8.6399791565581032E-4</v>
      </c>
      <c r="AA6">
        <v>4.3008273798955027E-2</v>
      </c>
      <c r="AB6">
        <f>Table1[[#This Row],[calc_%_H2_umol]]/2</f>
        <v>2.1504136899477513E-2</v>
      </c>
      <c r="AC6">
        <f>Table1[[#This Row],[calc_%_H2_umol/h]]/0.002</f>
        <v>10.752068449738756</v>
      </c>
      <c r="AD6">
        <v>4.8466570079655803E-2</v>
      </c>
      <c r="AE6">
        <v>5.5617985439183389E-3</v>
      </c>
      <c r="AF6">
        <v>0.1321011528356808</v>
      </c>
      <c r="AG6">
        <v>3.30252882089202E-2</v>
      </c>
      <c r="AH6">
        <v>3.0899335962656298E-2</v>
      </c>
      <c r="AI6">
        <v>7.3470914140024192E-3</v>
      </c>
    </row>
    <row r="7" spans="1:35" x14ac:dyDescent="0.25">
      <c r="A7" s="2" t="s">
        <v>50</v>
      </c>
      <c r="B7" t="s">
        <v>51</v>
      </c>
      <c r="C7" t="s">
        <v>36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v>45034.628923611112</v>
      </c>
      <c r="V7" t="s">
        <v>52</v>
      </c>
      <c r="W7">
        <v>1.1266499999999999</v>
      </c>
      <c r="X7">
        <v>99.378481936251447</v>
      </c>
      <c r="Y7">
        <v>1.191843375544528E-2</v>
      </c>
      <c r="Z7">
        <v>4.4114848097945802E-4</v>
      </c>
      <c r="AA7">
        <v>3.2485047662799152E-2</v>
      </c>
      <c r="AB7">
        <f>Table1[[#This Row],[calc_%_H2_umol]]/2</f>
        <v>1.6242523831399576E-2</v>
      </c>
      <c r="AC7">
        <f>Table1[[#This Row],[calc_%_H2_umol/h]]/0.002</f>
        <v>8.1212619156997885</v>
      </c>
      <c r="AD7">
        <v>0.56972772933791371</v>
      </c>
      <c r="AE7">
        <v>6.1591778013438377E-3</v>
      </c>
      <c r="AF7">
        <v>1.5528577682369309</v>
      </c>
      <c r="AG7">
        <v>0.38821444205923278</v>
      </c>
      <c r="AH7">
        <v>3.0729069955743329E-2</v>
      </c>
      <c r="AI7">
        <v>9.1428306994489894E-3</v>
      </c>
    </row>
    <row r="8" spans="1:35" x14ac:dyDescent="0.25">
      <c r="A8" s="2" t="s">
        <v>53</v>
      </c>
      <c r="B8" t="s">
        <v>54</v>
      </c>
      <c r="C8" t="s">
        <v>36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2.0500000000000002E-3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>
        <v>45034.636631944442</v>
      </c>
      <c r="V8" t="s">
        <v>55</v>
      </c>
      <c r="W8">
        <v>0.92302700000000004</v>
      </c>
      <c r="X8">
        <v>99.771108651063727</v>
      </c>
      <c r="Y8">
        <v>1.422242786161205E-2</v>
      </c>
      <c r="Z8">
        <v>2.8201480695096989E-4</v>
      </c>
      <c r="AA8">
        <v>3.8764845821633628E-2</v>
      </c>
      <c r="AB8">
        <f>Table1[[#This Row],[calc_%_H2_umol]]/2</f>
        <v>1.9382422910816814E-2</v>
      </c>
      <c r="AC8">
        <f>Table1[[#This Row],[calc_%_H2_umol/h]]/0.002</f>
        <v>9.691211455408407</v>
      </c>
      <c r="AD8">
        <v>0.16367603114343471</v>
      </c>
      <c r="AE8">
        <v>3.2490297621295449E-3</v>
      </c>
      <c r="AF8">
        <v>0.44611765119918018</v>
      </c>
      <c r="AG8">
        <v>0.1115294127997951</v>
      </c>
      <c r="AH8">
        <v>3.8322665633687011E-2</v>
      </c>
      <c r="AI8">
        <v>1.267022429754767E-2</v>
      </c>
    </row>
    <row r="9" spans="1:35" x14ac:dyDescent="0.25">
      <c r="A9" s="2" t="s">
        <v>56</v>
      </c>
      <c r="B9" t="s">
        <v>57</v>
      </c>
      <c r="C9" t="s">
        <v>36</v>
      </c>
      <c r="D9">
        <v>0</v>
      </c>
      <c r="E9">
        <v>1</v>
      </c>
      <c r="F9">
        <v>4</v>
      </c>
      <c r="G9">
        <v>0</v>
      </c>
      <c r="H9">
        <v>0</v>
      </c>
      <c r="I9">
        <v>0</v>
      </c>
      <c r="J9">
        <v>0</v>
      </c>
      <c r="K9">
        <v>2.0600000000000002E-3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>
        <v>45034.644293981481</v>
      </c>
      <c r="V9" t="s">
        <v>58</v>
      </c>
      <c r="W9">
        <v>0.92025199999999996</v>
      </c>
      <c r="X9">
        <v>99.864317018213669</v>
      </c>
      <c r="Y9">
        <v>1.371288876260276E-2</v>
      </c>
      <c r="Z9">
        <v>5.6594409685795284E-4</v>
      </c>
      <c r="AA9">
        <v>3.7376039015553593E-2</v>
      </c>
      <c r="AB9">
        <f>Table1[[#This Row],[calc_%_H2_umol]]/2</f>
        <v>1.8688019507776796E-2</v>
      </c>
      <c r="AC9">
        <f>Table1[[#This Row],[calc_%_H2_umol/h]]/0.002</f>
        <v>9.3440097538883986</v>
      </c>
      <c r="AD9">
        <v>7.7755120749630049E-2</v>
      </c>
      <c r="AE9">
        <v>4.6466648912729261E-3</v>
      </c>
      <c r="AF9">
        <v>0.21193043107903459</v>
      </c>
      <c r="AG9">
        <v>5.2982607769758647E-2</v>
      </c>
      <c r="AH9">
        <v>3.7783847827186398E-2</v>
      </c>
      <c r="AI9">
        <v>6.4311244469090374E-3</v>
      </c>
    </row>
    <row r="10" spans="1:35" x14ac:dyDescent="0.25">
      <c r="A10" s="2" t="s">
        <v>59</v>
      </c>
      <c r="B10" t="s">
        <v>60</v>
      </c>
      <c r="C10" t="s">
        <v>36</v>
      </c>
      <c r="D10">
        <v>0</v>
      </c>
      <c r="E10">
        <v>1</v>
      </c>
      <c r="F10">
        <v>4</v>
      </c>
      <c r="G10">
        <v>0</v>
      </c>
      <c r="H10">
        <v>0</v>
      </c>
      <c r="I10">
        <v>0</v>
      </c>
      <c r="J10">
        <v>0</v>
      </c>
      <c r="K10">
        <v>0</v>
      </c>
      <c r="L10">
        <v>2.0400000000000001E-3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>
        <v>45034.651979166672</v>
      </c>
      <c r="V10" t="s">
        <v>61</v>
      </c>
      <c r="W10">
        <v>0.91470200000000002</v>
      </c>
      <c r="X10">
        <v>99.790611048121235</v>
      </c>
      <c r="Y10">
        <v>1.4636899345570199E-2</v>
      </c>
      <c r="Z10">
        <v>4.328332154495184E-4</v>
      </c>
      <c r="AA10">
        <v>3.9894535023043999E-2</v>
      </c>
      <c r="AB10">
        <f>Table1[[#This Row],[calc_%_H2_umol]]/2</f>
        <v>1.9947267511522E-2</v>
      </c>
      <c r="AC10">
        <f>Table1[[#This Row],[calc_%_H2_umol/h]]/0.002</f>
        <v>9.973633755761</v>
      </c>
      <c r="AD10">
        <v>0.15373027552952079</v>
      </c>
      <c r="AE10">
        <v>4.3650809372977259E-3</v>
      </c>
      <c r="AF10">
        <v>0.41900936232582642</v>
      </c>
      <c r="AG10">
        <v>0.1047523405814566</v>
      </c>
      <c r="AH10">
        <v>3.4777802784406717E-2</v>
      </c>
      <c r="AI10">
        <v>6.243974219267567E-3</v>
      </c>
    </row>
    <row r="11" spans="1:35" x14ac:dyDescent="0.25">
      <c r="A11" s="2" t="s">
        <v>62</v>
      </c>
      <c r="B11" t="s">
        <v>63</v>
      </c>
      <c r="C11" t="s">
        <v>36</v>
      </c>
      <c r="D11">
        <v>0</v>
      </c>
      <c r="E11">
        <v>1</v>
      </c>
      <c r="F11">
        <v>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1.98E-3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v>45034.65966435185</v>
      </c>
      <c r="V11" t="s">
        <v>64</v>
      </c>
      <c r="W11">
        <v>0.92857699999999999</v>
      </c>
      <c r="X11">
        <v>99.773073142597696</v>
      </c>
      <c r="Y11">
        <v>1.34834686383031E-2</v>
      </c>
      <c r="Z11">
        <v>1.0921485291858169E-3</v>
      </c>
      <c r="AA11">
        <v>3.6750728355981817E-2</v>
      </c>
      <c r="AB11">
        <f>Table1[[#This Row],[calc_%_H2_umol]]/2</f>
        <v>1.8375364177990908E-2</v>
      </c>
      <c r="AC11">
        <f>Table1[[#This Row],[calc_%_H2_umol/h]]/0.002</f>
        <v>9.1876820889954534</v>
      </c>
      <c r="AD11">
        <v>0.17070631738455569</v>
      </c>
      <c r="AE11">
        <v>5.7284693882265984E-3</v>
      </c>
      <c r="AF11">
        <v>0.46527949648120792</v>
      </c>
      <c r="AG11">
        <v>0.11631987412030199</v>
      </c>
      <c r="AH11">
        <v>3.6937876880512768E-2</v>
      </c>
      <c r="AI11">
        <v>5.7991944989230684E-3</v>
      </c>
    </row>
    <row r="12" spans="1:35" x14ac:dyDescent="0.25">
      <c r="A12" s="2" t="s">
        <v>65</v>
      </c>
      <c r="B12" t="s">
        <v>66</v>
      </c>
      <c r="C12" t="s">
        <v>36</v>
      </c>
      <c r="D12">
        <v>0</v>
      </c>
      <c r="E12">
        <v>1</v>
      </c>
      <c r="F12"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2.5300000000000001E-3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1">
        <v>45034.66747685185</v>
      </c>
      <c r="V12" t="s">
        <v>67</v>
      </c>
      <c r="W12">
        <v>0.91470200000000002</v>
      </c>
      <c r="X12">
        <v>99.83180293024995</v>
      </c>
      <c r="Y12">
        <v>1.449956514541054E-2</v>
      </c>
      <c r="Z12">
        <v>6.2981699109838137E-4</v>
      </c>
      <c r="AA12">
        <v>3.9520215030210991E-2</v>
      </c>
      <c r="AB12">
        <f>Table1[[#This Row],[calc_%_H2_umol]]/2</f>
        <v>1.9760107515105495E-2</v>
      </c>
      <c r="AC12">
        <f>Table1[[#This Row],[calc_%_H2_umol/h]]/0.002</f>
        <v>9.8800537575527478</v>
      </c>
      <c r="AD12">
        <v>0.1118985033517991</v>
      </c>
      <c r="AE12">
        <v>6.2361821074593928E-3</v>
      </c>
      <c r="AF12">
        <v>0.30499210629234869</v>
      </c>
      <c r="AG12">
        <v>7.6248026573087185E-2</v>
      </c>
      <c r="AH12">
        <v>3.5292754551867263E-2</v>
      </c>
      <c r="AI12">
        <v>6.5062467009712839E-3</v>
      </c>
    </row>
    <row r="13" spans="1:35" x14ac:dyDescent="0.25">
      <c r="A13" s="2" t="s">
        <v>68</v>
      </c>
      <c r="B13" t="s">
        <v>69</v>
      </c>
      <c r="C13" t="s">
        <v>36</v>
      </c>
      <c r="D13">
        <v>0</v>
      </c>
      <c r="E13">
        <v>1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2.0100000000000001E-3</v>
      </c>
      <c r="P13">
        <v>0</v>
      </c>
      <c r="Q13">
        <v>0</v>
      </c>
      <c r="R13">
        <v>0</v>
      </c>
      <c r="S13">
        <v>0</v>
      </c>
      <c r="T13">
        <v>0</v>
      </c>
      <c r="U13" s="1">
        <v>45034.675150462957</v>
      </c>
      <c r="V13" t="s">
        <v>70</v>
      </c>
      <c r="W13">
        <v>0.92580200000000001</v>
      </c>
      <c r="X13">
        <v>99.792959600609848</v>
      </c>
      <c r="Y13">
        <v>1.4208912620771799E-2</v>
      </c>
      <c r="Z13">
        <v>3.4493578298994018E-4</v>
      </c>
      <c r="AA13">
        <v>3.8728008494525172E-2</v>
      </c>
      <c r="AB13">
        <f>Table1[[#This Row],[calc_%_H2_umol]]/2</f>
        <v>1.9364004247262586E-2</v>
      </c>
      <c r="AC13">
        <f>Table1[[#This Row],[calc_%_H2_umol/h]]/0.002</f>
        <v>9.6820021236312925</v>
      </c>
      <c r="AD13">
        <v>0.1484051856647278</v>
      </c>
      <c r="AE13">
        <v>5.9626949323347044E-3</v>
      </c>
      <c r="AF13">
        <v>0.40449522383951247</v>
      </c>
      <c r="AG13">
        <v>0.1011238059598781</v>
      </c>
      <c r="AH13">
        <v>3.7408066707657103E-2</v>
      </c>
      <c r="AI13">
        <v>7.0182343969960028E-3</v>
      </c>
    </row>
    <row r="14" spans="1:35" x14ac:dyDescent="0.25">
      <c r="A14" s="2" t="s">
        <v>71</v>
      </c>
      <c r="B14" t="s">
        <v>72</v>
      </c>
      <c r="C14" t="s">
        <v>36</v>
      </c>
      <c r="D14">
        <v>0</v>
      </c>
      <c r="E14">
        <v>1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2.0699999999999998E-3</v>
      </c>
      <c r="Q14">
        <v>0</v>
      </c>
      <c r="R14">
        <v>0</v>
      </c>
      <c r="S14">
        <v>0</v>
      </c>
      <c r="T14">
        <v>0</v>
      </c>
      <c r="U14" s="1">
        <v>45034.682789351849</v>
      </c>
      <c r="V14" t="s">
        <v>73</v>
      </c>
      <c r="W14">
        <v>0.91747699999999999</v>
      </c>
      <c r="X14">
        <v>99.830756709827952</v>
      </c>
      <c r="Y14">
        <v>1.4421787974040491E-2</v>
      </c>
      <c r="Z14">
        <v>7.0483017129583151E-4</v>
      </c>
      <c r="AA14">
        <v>3.9308224497656377E-2</v>
      </c>
      <c r="AB14">
        <f>Table1[[#This Row],[calc_%_H2_umol]]/2</f>
        <v>1.9654112248828189E-2</v>
      </c>
      <c r="AC14">
        <f>Table1[[#This Row],[calc_%_H2_umol/h]]/0.002</f>
        <v>9.8270561244140939</v>
      </c>
      <c r="AD14">
        <v>0.1108850987590702</v>
      </c>
      <c r="AE14">
        <v>5.9035416509553278E-3</v>
      </c>
      <c r="AF14">
        <v>0.30222995673713088</v>
      </c>
      <c r="AG14">
        <v>7.555748918428272E-2</v>
      </c>
      <c r="AH14">
        <v>3.6402543187432593E-2</v>
      </c>
      <c r="AI14">
        <v>7.5338602514988737E-3</v>
      </c>
    </row>
    <row r="15" spans="1:35" x14ac:dyDescent="0.25">
      <c r="A15" s="2" t="s">
        <v>74</v>
      </c>
      <c r="B15" t="s">
        <v>75</v>
      </c>
      <c r="C15" t="s">
        <v>36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45034.690266203703</v>
      </c>
      <c r="V15" t="s">
        <v>76</v>
      </c>
      <c r="W15">
        <v>0.978827</v>
      </c>
      <c r="X15">
        <v>99.695242057666874</v>
      </c>
      <c r="Y15">
        <v>1.5215564785805529E-2</v>
      </c>
      <c r="Z15">
        <v>4.2760596209860528E-4</v>
      </c>
      <c r="AA15">
        <v>4.1471753539551758E-2</v>
      </c>
      <c r="AB15">
        <f>Table1[[#This Row],[calc_%_H2_umol]]/2</f>
        <v>2.0735876769775879E-2</v>
      </c>
      <c r="AC15">
        <f>Table1[[#This Row],[calc_%_H2_umol/h]]/0.002</f>
        <v>10.367938384887939</v>
      </c>
      <c r="AD15">
        <v>0.25742450271925982</v>
      </c>
      <c r="AE15">
        <v>5.6621050199541527E-3</v>
      </c>
      <c r="AF15">
        <v>0.70163978019233431</v>
      </c>
      <c r="AG15">
        <v>0.1754099450480836</v>
      </c>
      <c r="AH15">
        <v>2.629337619408538E-2</v>
      </c>
      <c r="AI15">
        <v>5.8244986339774079E-3</v>
      </c>
    </row>
    <row r="16" spans="1:35" x14ac:dyDescent="0.25">
      <c r="A16" s="2" t="s">
        <v>77</v>
      </c>
      <c r="B16" t="s">
        <v>78</v>
      </c>
      <c r="C16" t="s">
        <v>36</v>
      </c>
      <c r="D16">
        <v>0</v>
      </c>
      <c r="E16">
        <v>1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1">
        <v>45034.697951388887</v>
      </c>
      <c r="V16" t="s">
        <v>79</v>
      </c>
      <c r="W16">
        <v>0.91470200000000002</v>
      </c>
      <c r="X16">
        <v>99.807192693586671</v>
      </c>
      <c r="Y16">
        <v>1.460173018109924E-2</v>
      </c>
      <c r="Z16">
        <v>5.8016507812394264E-4</v>
      </c>
      <c r="AA16">
        <v>3.9798677462600893E-2</v>
      </c>
      <c r="AB16">
        <f>Table1[[#This Row],[calc_%_H2_umol]]/2</f>
        <v>1.9899338731300446E-2</v>
      </c>
      <c r="AC16">
        <f>Table1[[#This Row],[calc_%_H2_umol/h]]/0.002</f>
        <v>9.9496693656502231</v>
      </c>
      <c r="AD16">
        <v>0.13064769770703991</v>
      </c>
      <c r="AE16">
        <v>4.9334389857578036E-3</v>
      </c>
      <c r="AF16">
        <v>0.35609516939330449</v>
      </c>
      <c r="AG16">
        <v>8.9023792348326136E-2</v>
      </c>
      <c r="AH16">
        <v>3.9866889120519278E-2</v>
      </c>
      <c r="AI16">
        <v>7.6909894046520476E-3</v>
      </c>
    </row>
    <row r="17" spans="1:35" x14ac:dyDescent="0.25">
      <c r="A17" s="2" t="s">
        <v>80</v>
      </c>
      <c r="B17" t="s">
        <v>81</v>
      </c>
      <c r="C17" t="s">
        <v>36</v>
      </c>
      <c r="D17">
        <v>0</v>
      </c>
      <c r="E17">
        <v>1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2.0100000000000001E-3</v>
      </c>
      <c r="U17" s="1">
        <v>45037.075428240743</v>
      </c>
      <c r="V17" t="s">
        <v>82</v>
      </c>
      <c r="W17">
        <v>1.5867</v>
      </c>
      <c r="X17">
        <v>98.424975829349165</v>
      </c>
      <c r="Y17">
        <v>9.4925984022388894E-3</v>
      </c>
      <c r="Z17">
        <v>6.7667148554484803E-4</v>
      </c>
      <c r="AA17">
        <v>2.587315731814634E-2</v>
      </c>
      <c r="AB17">
        <f>Table1[[#This Row],[calc_%_H2_umol]]/2</f>
        <v>1.293657865907317E-2</v>
      </c>
      <c r="AC17">
        <f>Table1[[#This Row],[calc_%_H2_umol/h]]/0.002</f>
        <v>6.4682893295365851</v>
      </c>
      <c r="AD17">
        <v>1.4885203294413609</v>
      </c>
      <c r="AE17">
        <v>1.170065411503857E-2</v>
      </c>
      <c r="AF17">
        <v>4.0571315695618049</v>
      </c>
      <c r="AG17">
        <v>1.014282892390451</v>
      </c>
      <c r="AH17">
        <v>6.9180527654339852E-2</v>
      </c>
      <c r="AI17">
        <v>7.8307151529042451E-3</v>
      </c>
    </row>
    <row r="18" spans="1:35" x14ac:dyDescent="0.25">
      <c r="A18" s="2" t="s">
        <v>83</v>
      </c>
      <c r="B18" t="s">
        <v>84</v>
      </c>
      <c r="C18" t="s">
        <v>36</v>
      </c>
      <c r="D18">
        <v>1.9499999999999999E-3</v>
      </c>
      <c r="E18">
        <v>1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 s="1">
        <v>45037.082870370366</v>
      </c>
      <c r="V18" t="s">
        <v>85</v>
      </c>
      <c r="W18">
        <v>1.5867</v>
      </c>
      <c r="X18">
        <v>93.790334478272428</v>
      </c>
      <c r="Y18">
        <v>9.2736778891681082E-3</v>
      </c>
      <c r="Z18">
        <v>4.4080593281107681E-4</v>
      </c>
      <c r="AA18">
        <v>2.5276464543962009E-2</v>
      </c>
      <c r="AB18">
        <f>Table1[[#This Row],[calc_%_H2_umol]]/2</f>
        <v>1.2638232271981005E-2</v>
      </c>
      <c r="AC18">
        <f>Table1[[#This Row],[calc_%_H2_umol/h]]/0.002</f>
        <v>6.3191161359905026</v>
      </c>
      <c r="AD18">
        <v>5.9239714587100449</v>
      </c>
      <c r="AE18">
        <v>3.7356908341493592E-2</v>
      </c>
      <c r="AF18">
        <v>16.14645843052454</v>
      </c>
      <c r="AG18">
        <v>4.036614607631134</v>
      </c>
      <c r="AH18">
        <v>0.25968729289534331</v>
      </c>
      <c r="AI18">
        <v>1.6733092232999479E-2</v>
      </c>
    </row>
    <row r="19" spans="1:35" x14ac:dyDescent="0.25">
      <c r="A19" s="2" t="s">
        <v>86</v>
      </c>
      <c r="B19" t="s">
        <v>87</v>
      </c>
      <c r="C19" t="s">
        <v>36</v>
      </c>
      <c r="D19">
        <v>0</v>
      </c>
      <c r="E19">
        <v>1</v>
      </c>
      <c r="F19">
        <v>3</v>
      </c>
      <c r="G19">
        <v>1.9599999999999999E-3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 s="1">
        <v>45037.090254629627</v>
      </c>
      <c r="V19" t="s">
        <v>88</v>
      </c>
      <c r="W19">
        <v>1.58955</v>
      </c>
      <c r="X19">
        <v>89.848211943011023</v>
      </c>
      <c r="Y19">
        <v>9.2194695931031544E-3</v>
      </c>
      <c r="Z19">
        <v>2.4303197034527399E-4</v>
      </c>
      <c r="AA19">
        <v>2.5128713663475341E-2</v>
      </c>
      <c r="AB19">
        <f>Table1[[#This Row],[calc_%_H2_umol]]/2</f>
        <v>1.2564356831737671E-2</v>
      </c>
      <c r="AC19">
        <f>Table1[[#This Row],[calc_%_H2_umol/h]]/0.002</f>
        <v>6.2821784158688354</v>
      </c>
      <c r="AD19">
        <v>9.704272628147212</v>
      </c>
      <c r="AE19">
        <v>5.1705571927930002E-2</v>
      </c>
      <c r="AF19">
        <v>26.450099511954011</v>
      </c>
      <c r="AG19">
        <v>6.612524877988502</v>
      </c>
      <c r="AH19">
        <v>0.41554292884214272</v>
      </c>
      <c r="AI19">
        <v>2.2753030406514319E-2</v>
      </c>
    </row>
    <row r="20" spans="1:35" x14ac:dyDescent="0.25">
      <c r="A20" s="2" t="s">
        <v>89</v>
      </c>
      <c r="B20" t="s">
        <v>90</v>
      </c>
      <c r="C20" t="s">
        <v>36</v>
      </c>
      <c r="D20">
        <v>0</v>
      </c>
      <c r="E20">
        <v>1</v>
      </c>
      <c r="F20">
        <v>3</v>
      </c>
      <c r="G20">
        <v>0</v>
      </c>
      <c r="H20">
        <v>1.89E-3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 s="1">
        <v>45037.097627314812</v>
      </c>
      <c r="V20" t="s">
        <v>91</v>
      </c>
      <c r="W20">
        <v>1.5867</v>
      </c>
      <c r="X20">
        <v>89.844516768946264</v>
      </c>
      <c r="Y20">
        <v>9.164246402369694E-3</v>
      </c>
      <c r="Z20">
        <v>3.229225756045084E-4</v>
      </c>
      <c r="AA20">
        <v>2.4978196572062329E-2</v>
      </c>
      <c r="AB20">
        <f>Table1[[#This Row],[calc_%_H2_umol]]/2</f>
        <v>1.2489098286031165E-2</v>
      </c>
      <c r="AC20">
        <f>Table1[[#This Row],[calc_%_H2_umol/h]]/0.002</f>
        <v>6.2445491430155817</v>
      </c>
      <c r="AD20">
        <v>9.7125277203492697</v>
      </c>
      <c r="AE20">
        <v>5.4157717277080658E-2</v>
      </c>
      <c r="AF20">
        <v>26.472599705280349</v>
      </c>
      <c r="AG20">
        <v>6.6181499263200863</v>
      </c>
      <c r="AH20">
        <v>0.41101900959439808</v>
      </c>
      <c r="AI20">
        <v>2.2772254707688941E-2</v>
      </c>
    </row>
    <row r="21" spans="1:35" x14ac:dyDescent="0.25">
      <c r="A21" s="2" t="s">
        <v>92</v>
      </c>
      <c r="B21" t="s">
        <v>93</v>
      </c>
      <c r="C21" t="s">
        <v>36</v>
      </c>
      <c r="D21">
        <v>0</v>
      </c>
      <c r="E21">
        <v>1</v>
      </c>
      <c r="F21">
        <v>3</v>
      </c>
      <c r="G21">
        <v>0</v>
      </c>
      <c r="H21">
        <v>0</v>
      </c>
      <c r="I21">
        <v>1.82E-3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 s="1">
        <v>45037.105000000003</v>
      </c>
      <c r="V21" t="s">
        <v>94</v>
      </c>
      <c r="W21">
        <v>1.5922499999999999</v>
      </c>
      <c r="X21">
        <v>91.169861857615658</v>
      </c>
      <c r="Y21">
        <v>8.6221741436154319E-3</v>
      </c>
      <c r="Z21">
        <v>2.4968212056558349E-4</v>
      </c>
      <c r="AA21">
        <v>2.3500716936429151E-2</v>
      </c>
      <c r="AB21">
        <f>Table1[[#This Row],[calc_%_H2_umol]]/2</f>
        <v>1.1750358468214575E-2</v>
      </c>
      <c r="AC21">
        <f>Table1[[#This Row],[calc_%_H2_umol/h]]/0.002</f>
        <v>5.8751792341072875</v>
      </c>
      <c r="AD21">
        <v>8.4463299033610078</v>
      </c>
      <c r="AE21">
        <v>4.7419514358304347E-2</v>
      </c>
      <c r="AF21">
        <v>23.021433446408171</v>
      </c>
      <c r="AG21">
        <v>5.7553583616020427</v>
      </c>
      <c r="AH21">
        <v>0.35494291902778058</v>
      </c>
      <c r="AI21">
        <v>2.0243145851942659E-2</v>
      </c>
    </row>
    <row r="22" spans="1:35" x14ac:dyDescent="0.25">
      <c r="A22" s="2" t="s">
        <v>95</v>
      </c>
      <c r="B22" t="s">
        <v>96</v>
      </c>
      <c r="C22" t="s">
        <v>36</v>
      </c>
      <c r="D22">
        <v>0</v>
      </c>
      <c r="E22">
        <v>1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1.97E-3</v>
      </c>
      <c r="S22">
        <v>0</v>
      </c>
      <c r="T22">
        <v>0</v>
      </c>
      <c r="U22" s="1">
        <v>45037.112523148149</v>
      </c>
      <c r="V22" t="s">
        <v>97</v>
      </c>
      <c r="W22">
        <v>1.5867</v>
      </c>
      <c r="X22">
        <v>98.774611011691178</v>
      </c>
      <c r="Y22">
        <v>8.9068703034745865E-3</v>
      </c>
      <c r="Z22">
        <v>4.9462734797578185E-4</v>
      </c>
      <c r="AA22">
        <v>2.4276688722001661E-2</v>
      </c>
      <c r="AB22">
        <f>Table1[[#This Row],[calc_%_H2_umol]]/2</f>
        <v>1.213834436100083E-2</v>
      </c>
      <c r="AC22">
        <f>Table1[[#This Row],[calc_%_H2_umol/h]]/0.002</f>
        <v>6.0691721805004155</v>
      </c>
      <c r="AD22">
        <v>1.158798791117293</v>
      </c>
      <c r="AE22">
        <v>2.3003567751060188E-3</v>
      </c>
      <c r="AF22">
        <v>3.1584379905489461</v>
      </c>
      <c r="AG22">
        <v>0.78960949763723653</v>
      </c>
      <c r="AH22">
        <v>5.0310020395065269E-2</v>
      </c>
      <c r="AI22">
        <v>7.3733064929942718E-3</v>
      </c>
    </row>
    <row r="23" spans="1:35" x14ac:dyDescent="0.25">
      <c r="A23" s="2" t="s">
        <v>98</v>
      </c>
      <c r="B23" t="s">
        <v>99</v>
      </c>
      <c r="C23" t="s">
        <v>36</v>
      </c>
      <c r="D23">
        <v>0</v>
      </c>
      <c r="E23">
        <v>1</v>
      </c>
      <c r="F23">
        <v>3</v>
      </c>
      <c r="G23">
        <v>0</v>
      </c>
      <c r="H23">
        <v>0</v>
      </c>
      <c r="I23">
        <v>0</v>
      </c>
      <c r="J23">
        <v>2.0699999999999998E-3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 s="1">
        <v>45037.11990740741</v>
      </c>
      <c r="V23" t="s">
        <v>100</v>
      </c>
      <c r="W23">
        <v>1.58955</v>
      </c>
      <c r="X23">
        <v>94.903053609106919</v>
      </c>
      <c r="Y23">
        <v>8.8007047385935868E-3</v>
      </c>
      <c r="Z23">
        <v>2.3327457523749531E-4</v>
      </c>
      <c r="AA23">
        <v>2.3987322391989419E-2</v>
      </c>
      <c r="AB23">
        <f>Table1[[#This Row],[calc_%_H2_umol]]/2</f>
        <v>1.1993661195994709E-2</v>
      </c>
      <c r="AC23">
        <f>Table1[[#This Row],[calc_%_H2_umol/h]]/0.002</f>
        <v>5.9968305979973549</v>
      </c>
      <c r="AD23">
        <v>4.8707515191955624</v>
      </c>
      <c r="AE23">
        <v>1.9857623332446141E-2</v>
      </c>
      <c r="AF23">
        <v>13.275787616173041</v>
      </c>
      <c r="AG23">
        <v>3.3189469040432611</v>
      </c>
      <c r="AH23">
        <v>0.20426734263680199</v>
      </c>
      <c r="AI23">
        <v>1.312682432212303E-2</v>
      </c>
    </row>
    <row r="24" spans="1:35" x14ac:dyDescent="0.25">
      <c r="A24" s="2" t="s">
        <v>101</v>
      </c>
      <c r="B24" t="s">
        <v>102</v>
      </c>
      <c r="C24" t="s">
        <v>36</v>
      </c>
      <c r="D24">
        <v>0</v>
      </c>
      <c r="E24">
        <v>1</v>
      </c>
      <c r="F24">
        <v>3</v>
      </c>
      <c r="G24">
        <v>0</v>
      </c>
      <c r="H24">
        <v>0</v>
      </c>
      <c r="I24">
        <v>0</v>
      </c>
      <c r="J24">
        <v>0</v>
      </c>
      <c r="K24">
        <v>2.0699999999999998E-3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 s="1">
        <v>45037.12736111111</v>
      </c>
      <c r="V24" t="s">
        <v>103</v>
      </c>
      <c r="W24">
        <v>1.5867</v>
      </c>
      <c r="X24">
        <v>90.906946367732118</v>
      </c>
      <c r="Y24">
        <v>8.3044148713664993E-3</v>
      </c>
      <c r="Z24">
        <v>9.5829411887052936E-4</v>
      </c>
      <c r="AA24">
        <v>2.2634627875055061E-2</v>
      </c>
      <c r="AB24">
        <f>Table1[[#This Row],[calc_%_H2_umol]]/2</f>
        <v>1.131731393752753E-2</v>
      </c>
      <c r="AC24">
        <f>Table1[[#This Row],[calc_%_H2_umol/h]]/0.002</f>
        <v>5.6586569687637649</v>
      </c>
      <c r="AD24">
        <v>8.7033516089586556</v>
      </c>
      <c r="AE24">
        <v>4.3101271070314792E-2</v>
      </c>
      <c r="AF24">
        <v>23.72197535720235</v>
      </c>
      <c r="AG24">
        <v>5.9304938393005866</v>
      </c>
      <c r="AH24">
        <v>0.36057130941853338</v>
      </c>
      <c r="AI24">
        <v>2.082629901932443E-2</v>
      </c>
    </row>
    <row r="25" spans="1:35" x14ac:dyDescent="0.25">
      <c r="A25" s="2" t="s">
        <v>104</v>
      </c>
      <c r="B25" t="s">
        <v>105</v>
      </c>
      <c r="C25" t="s">
        <v>36</v>
      </c>
      <c r="D25">
        <v>0</v>
      </c>
      <c r="E25">
        <v>1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1.98E-3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 s="1">
        <v>45037.134733796287</v>
      </c>
      <c r="V25" t="s">
        <v>106</v>
      </c>
      <c r="W25">
        <v>1.5951</v>
      </c>
      <c r="X25">
        <v>89.811450503661874</v>
      </c>
      <c r="Y25">
        <v>9.0018412538371805E-3</v>
      </c>
      <c r="Z25">
        <v>3.0727542084480218E-4</v>
      </c>
      <c r="AA25">
        <v>2.453554285606107E-2</v>
      </c>
      <c r="AB25">
        <f>Table1[[#This Row],[calc_%_H2_umol]]/2</f>
        <v>1.2267771428030535E-2</v>
      </c>
      <c r="AC25">
        <f>Table1[[#This Row],[calc_%_H2_umol/h]]/0.002</f>
        <v>6.1338857140152676</v>
      </c>
      <c r="AD25">
        <v>9.7554192464235285</v>
      </c>
      <c r="AE25">
        <v>4.477504276123568E-2</v>
      </c>
      <c r="AF25">
        <v>26.589505441171681</v>
      </c>
      <c r="AG25">
        <v>6.6473763602929203</v>
      </c>
      <c r="AH25">
        <v>0.40208471964556358</v>
      </c>
      <c r="AI25">
        <v>2.2043689015197421E-2</v>
      </c>
    </row>
    <row r="26" spans="1:35" x14ac:dyDescent="0.25">
      <c r="A26" s="2" t="s">
        <v>107</v>
      </c>
      <c r="B26" t="s">
        <v>108</v>
      </c>
      <c r="C26" t="s">
        <v>36</v>
      </c>
      <c r="D26">
        <v>0</v>
      </c>
      <c r="E26">
        <v>1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1.98E-3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 s="1">
        <v>45037.142106481479</v>
      </c>
      <c r="V26" t="s">
        <v>109</v>
      </c>
      <c r="W26">
        <v>1.5922499999999999</v>
      </c>
      <c r="X26">
        <v>89.931933022446643</v>
      </c>
      <c r="Y26">
        <v>8.6517805730499317E-3</v>
      </c>
      <c r="Z26">
        <v>2.6368435950806078E-4</v>
      </c>
      <c r="AA26">
        <v>2.3581412629423679E-2</v>
      </c>
      <c r="AB26">
        <f>Table1[[#This Row],[calc_%_H2_umol]]/2</f>
        <v>1.179070631471184E-2</v>
      </c>
      <c r="AC26">
        <f>Table1[[#This Row],[calc_%_H2_umol/h]]/0.002</f>
        <v>5.8953531573559195</v>
      </c>
      <c r="AD26">
        <v>9.6410124904156405</v>
      </c>
      <c r="AE26">
        <v>4.5052372349993063E-2</v>
      </c>
      <c r="AF26">
        <v>26.27767680679559</v>
      </c>
      <c r="AG26">
        <v>6.5694192016988966</v>
      </c>
      <c r="AH26">
        <v>0.39568914252373821</v>
      </c>
      <c r="AI26">
        <v>2.2713564040930719E-2</v>
      </c>
    </row>
    <row r="27" spans="1:35" x14ac:dyDescent="0.25">
      <c r="A27" s="2" t="s">
        <v>110</v>
      </c>
      <c r="B27" t="s">
        <v>111</v>
      </c>
      <c r="C27" t="s">
        <v>36</v>
      </c>
      <c r="D27">
        <v>0</v>
      </c>
      <c r="E27">
        <v>1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1.4400000000000001E-3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 s="1">
        <v>45037.149525462963</v>
      </c>
      <c r="V27" t="s">
        <v>112</v>
      </c>
      <c r="W27">
        <v>1.58955</v>
      </c>
      <c r="X27">
        <v>97.917356234276809</v>
      </c>
      <c r="Y27">
        <v>8.6099173301864527E-3</v>
      </c>
      <c r="Z27">
        <v>1.9208487666128531E-4</v>
      </c>
      <c r="AA27">
        <v>2.3467309596454419E-2</v>
      </c>
      <c r="AB27">
        <f>Table1[[#This Row],[calc_%_H2_umol]]/2</f>
        <v>1.173365479822721E-2</v>
      </c>
      <c r="AC27">
        <f>Table1[[#This Row],[calc_%_H2_umol/h]]/0.002</f>
        <v>5.8668273991136051</v>
      </c>
      <c r="AD27">
        <v>1.982671545019473</v>
      </c>
      <c r="AE27">
        <v>1.354258916188412E-2</v>
      </c>
      <c r="AF27">
        <v>5.40399694802238</v>
      </c>
      <c r="AG27">
        <v>1.350999237005595</v>
      </c>
      <c r="AH27">
        <v>8.246705308936679E-2</v>
      </c>
      <c r="AI27">
        <v>8.8952502841521744E-3</v>
      </c>
    </row>
    <row r="28" spans="1:35" x14ac:dyDescent="0.25">
      <c r="A28" s="2" t="s">
        <v>113</v>
      </c>
      <c r="B28" t="s">
        <v>114</v>
      </c>
      <c r="C28" t="s">
        <v>36</v>
      </c>
      <c r="D28">
        <v>0</v>
      </c>
      <c r="E28">
        <v>1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1.98E-3</v>
      </c>
      <c r="P28">
        <v>0</v>
      </c>
      <c r="Q28">
        <v>1</v>
      </c>
      <c r="R28">
        <v>0</v>
      </c>
      <c r="S28">
        <v>0</v>
      </c>
      <c r="T28">
        <v>0</v>
      </c>
      <c r="U28" s="1">
        <v>45037.156898148147</v>
      </c>
      <c r="V28" t="s">
        <v>115</v>
      </c>
      <c r="W28">
        <v>1.58955</v>
      </c>
      <c r="X28">
        <v>96.270429987036636</v>
      </c>
      <c r="Y28">
        <v>9.0377345509910501E-3</v>
      </c>
      <c r="Z28">
        <v>4.6949628185180082E-4</v>
      </c>
      <c r="AA28">
        <v>2.4633374122546538E-2</v>
      </c>
      <c r="AB28">
        <f>Table1[[#This Row],[calc_%_H2_umol]]/2</f>
        <v>1.2316687061273269E-2</v>
      </c>
      <c r="AC28">
        <f>Table1[[#This Row],[calc_%_H2_umol/h]]/0.002</f>
        <v>6.1583435306366345</v>
      </c>
      <c r="AD28">
        <v>3.562090965039034</v>
      </c>
      <c r="AE28">
        <v>1.6439941249809301E-2</v>
      </c>
      <c r="AF28">
        <v>9.7088843343741935</v>
      </c>
      <c r="AG28">
        <v>2.4272210835935479</v>
      </c>
      <c r="AH28">
        <v>0.14723822698796299</v>
      </c>
      <c r="AI28">
        <v>1.1203086385385769E-2</v>
      </c>
    </row>
    <row r="29" spans="1:35" x14ac:dyDescent="0.25">
      <c r="A29" s="2" t="s">
        <v>116</v>
      </c>
      <c r="B29" t="s">
        <v>117</v>
      </c>
      <c r="C29" t="s">
        <v>36</v>
      </c>
      <c r="D29">
        <v>0</v>
      </c>
      <c r="E29">
        <v>1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1.99E-3</v>
      </c>
      <c r="Q29">
        <v>1</v>
      </c>
      <c r="R29">
        <v>0</v>
      </c>
      <c r="S29">
        <v>0</v>
      </c>
      <c r="T29">
        <v>0</v>
      </c>
      <c r="U29" s="1">
        <v>45037.164259259262</v>
      </c>
      <c r="V29" t="s">
        <v>118</v>
      </c>
      <c r="W29">
        <v>1.5951</v>
      </c>
      <c r="X29">
        <v>92.107769151390585</v>
      </c>
      <c r="Y29">
        <v>8.7473598508311396E-3</v>
      </c>
      <c r="Z29">
        <v>3.5663281780344791E-4</v>
      </c>
      <c r="AA29">
        <v>2.3841924829097558E-2</v>
      </c>
      <c r="AB29">
        <f>Table1[[#This Row],[calc_%_H2_umol]]/2</f>
        <v>1.1920962414548779E-2</v>
      </c>
      <c r="AC29">
        <f>Table1[[#This Row],[calc_%_H2_umol/h]]/0.002</f>
        <v>5.9604812072743893</v>
      </c>
      <c r="AD29">
        <v>7.5570082354729342</v>
      </c>
      <c r="AE29">
        <v>2.3197442664707999E-2</v>
      </c>
      <c r="AF29">
        <v>20.597486024985869</v>
      </c>
      <c r="AG29">
        <v>5.1493715062464673</v>
      </c>
      <c r="AH29">
        <v>0.30788703537341938</v>
      </c>
      <c r="AI29">
        <v>1.8588217912230441E-2</v>
      </c>
    </row>
    <row r="30" spans="1:35" x14ac:dyDescent="0.25">
      <c r="A30" s="2" t="s">
        <v>119</v>
      </c>
      <c r="B30" t="s">
        <v>120</v>
      </c>
      <c r="C30" t="s">
        <v>36</v>
      </c>
      <c r="D30">
        <v>0</v>
      </c>
      <c r="E30">
        <v>1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 s="1">
        <v>45037.171712962961</v>
      </c>
      <c r="V30" t="s">
        <v>121</v>
      </c>
      <c r="W30">
        <v>1.58955</v>
      </c>
      <c r="X30">
        <v>89.176664657116561</v>
      </c>
      <c r="Y30">
        <v>8.5872201594084513E-3</v>
      </c>
      <c r="Z30">
        <v>2.127978051697359E-4</v>
      </c>
      <c r="AA30">
        <v>2.340544587428563E-2</v>
      </c>
      <c r="AB30">
        <f>Table1[[#This Row],[calc_%_H2_umol]]/2</f>
        <v>1.1702722937142815E-2</v>
      </c>
      <c r="AC30">
        <f>Table1[[#This Row],[calc_%_H2_umol/h]]/0.002</f>
        <v>5.8513614685714073</v>
      </c>
      <c r="AD30">
        <v>10.36984837958394</v>
      </c>
      <c r="AE30">
        <v>2.9237046885639981E-2</v>
      </c>
      <c r="AF30">
        <v>28.26420197308882</v>
      </c>
      <c r="AG30">
        <v>7.0660504932722059</v>
      </c>
      <c r="AH30">
        <v>0.42148032984508299</v>
      </c>
      <c r="AI30">
        <v>2.3419413295010589E-2</v>
      </c>
    </row>
    <row r="31" spans="1:35" x14ac:dyDescent="0.25">
      <c r="A31" s="2" t="s">
        <v>122</v>
      </c>
      <c r="B31" t="s">
        <v>123</v>
      </c>
      <c r="C31" t="s">
        <v>36</v>
      </c>
      <c r="D31">
        <v>0</v>
      </c>
      <c r="E31">
        <v>1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 s="1">
        <v>45037.179097222222</v>
      </c>
      <c r="V31" t="s">
        <v>124</v>
      </c>
      <c r="W31">
        <v>1.58955</v>
      </c>
      <c r="X31">
        <v>89.245782289773899</v>
      </c>
      <c r="Y31">
        <v>8.646284014305762E-3</v>
      </c>
      <c r="Z31">
        <v>3.0188543060892162E-4</v>
      </c>
      <c r="AA31">
        <v>2.3566431132991381E-2</v>
      </c>
      <c r="AB31">
        <f>Table1[[#This Row],[calc_%_H2_umol]]/2</f>
        <v>1.178321556649569E-2</v>
      </c>
      <c r="AC31">
        <f>Table1[[#This Row],[calc_%_H2_umol/h]]/0.002</f>
        <v>5.8916077832478448</v>
      </c>
      <c r="AD31">
        <v>10.302224316178499</v>
      </c>
      <c r="AE31">
        <v>4.9949282582600563E-2</v>
      </c>
      <c r="AF31">
        <v>28.079884891838589</v>
      </c>
      <c r="AG31">
        <v>7.0199712229596463</v>
      </c>
      <c r="AH31">
        <v>0.41950637974010507</v>
      </c>
      <c r="AI31">
        <v>2.384073029318616E-2</v>
      </c>
    </row>
    <row r="32" spans="1:35" x14ac:dyDescent="0.25">
      <c r="A32" s="2" t="s">
        <v>125</v>
      </c>
      <c r="B32" t="s">
        <v>126</v>
      </c>
      <c r="C32" t="s">
        <v>127</v>
      </c>
      <c r="D32">
        <v>0</v>
      </c>
      <c r="E32">
        <v>1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1.9300000000000001E-3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f>Table1[[#This Row],[calc_%_H2_umol/h]]/0.002</f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25">
      <c r="A33" s="2" t="s">
        <v>128</v>
      </c>
      <c r="B33" t="s">
        <v>129</v>
      </c>
      <c r="C33" t="s">
        <v>127</v>
      </c>
      <c r="D33">
        <v>2.14E-3</v>
      </c>
      <c r="E33">
        <v>1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>Table1[[#This Row],[calc_%_H2_umol/h]]/0.002</f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25">
      <c r="A34" s="2" t="s">
        <v>130</v>
      </c>
      <c r="B34" t="s">
        <v>131</v>
      </c>
      <c r="C34" t="s">
        <v>127</v>
      </c>
      <c r="D34">
        <v>0</v>
      </c>
      <c r="E34">
        <v>1</v>
      </c>
      <c r="F34">
        <v>3</v>
      </c>
      <c r="G34">
        <v>1.9400000000000001E-3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>Table1[[#This Row],[calc_%_H2_umol/h]]/0.002</f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s="2" t="s">
        <v>132</v>
      </c>
      <c r="B35" t="s">
        <v>133</v>
      </c>
      <c r="C35" t="s">
        <v>127</v>
      </c>
      <c r="D35">
        <v>0</v>
      </c>
      <c r="E35">
        <v>1</v>
      </c>
      <c r="F35">
        <v>3</v>
      </c>
      <c r="G35">
        <v>0</v>
      </c>
      <c r="H35">
        <v>2E-3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>Table1[[#This Row],[calc_%_H2_umol/h]]/0.002</f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x14ac:dyDescent="0.25">
      <c r="A36" s="2" t="s">
        <v>134</v>
      </c>
      <c r="B36" t="s">
        <v>135</v>
      </c>
      <c r="C36" t="s">
        <v>127</v>
      </c>
      <c r="D36">
        <v>0</v>
      </c>
      <c r="E36">
        <v>1</v>
      </c>
      <c r="F36">
        <v>3</v>
      </c>
      <c r="G36">
        <v>0</v>
      </c>
      <c r="H36">
        <v>0</v>
      </c>
      <c r="I36">
        <v>2.0600000000000002E-3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>Table1[[#This Row],[calc_%_H2_umol/h]]/0.002</f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25">
      <c r="A37" s="2" t="s">
        <v>136</v>
      </c>
      <c r="B37" t="s">
        <v>137</v>
      </c>
      <c r="C37" t="s">
        <v>138</v>
      </c>
      <c r="D37">
        <v>0</v>
      </c>
      <c r="E37">
        <v>1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2.0200000000000001E-3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>Table1[[#This Row],[calc_%_H2_umol/h]]/0.002</f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25">
      <c r="A38" s="2" t="s">
        <v>139</v>
      </c>
      <c r="B38" t="s">
        <v>140</v>
      </c>
      <c r="C38" t="s">
        <v>138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2.0400000000000001E-3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>Table1[[#This Row],[calc_%_H2_umol/h]]/0.002</f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x14ac:dyDescent="0.25">
      <c r="A39" s="2" t="s">
        <v>141</v>
      </c>
      <c r="B39" t="s">
        <v>142</v>
      </c>
      <c r="C39" t="s">
        <v>138</v>
      </c>
      <c r="D39">
        <v>0</v>
      </c>
      <c r="E39">
        <v>1</v>
      </c>
      <c r="F39">
        <v>3</v>
      </c>
      <c r="G39">
        <v>0</v>
      </c>
      <c r="H39">
        <v>0</v>
      </c>
      <c r="I39">
        <v>0</v>
      </c>
      <c r="J39">
        <v>0</v>
      </c>
      <c r="K39">
        <v>2.0100000000000001E-3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>Table1[[#This Row],[calc_%_H2_umol/h]]/0.002</f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25">
      <c r="A40" s="2" t="s">
        <v>143</v>
      </c>
      <c r="B40" t="s">
        <v>144</v>
      </c>
      <c r="C40" t="s">
        <v>138</v>
      </c>
      <c r="D40">
        <v>0</v>
      </c>
      <c r="E40">
        <v>1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>
        <v>2.0500000000000002E-3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>Table1[[#This Row],[calc_%_H2_umol/h]]/0.002</f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5">
      <c r="A41" s="2" t="s">
        <v>145</v>
      </c>
      <c r="B41" t="s">
        <v>146</v>
      </c>
      <c r="C41" t="s">
        <v>138</v>
      </c>
      <c r="D41">
        <v>0</v>
      </c>
      <c r="E41">
        <v>1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2.0300000000000001E-3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f>Table1[[#This Row],[calc_%_H2_umol/h]]/0.002</f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s="2" t="s">
        <v>147</v>
      </c>
      <c r="B42" t="s">
        <v>148</v>
      </c>
      <c r="C42" t="s">
        <v>127</v>
      </c>
      <c r="D42">
        <v>0</v>
      </c>
      <c r="E42">
        <v>1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1.64E-3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>Table1[[#This Row],[calc_%_H2_umol/h]]/0.002</f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5">
      <c r="A43" s="2" t="s">
        <v>149</v>
      </c>
      <c r="B43" t="s">
        <v>150</v>
      </c>
      <c r="C43" t="s">
        <v>138</v>
      </c>
      <c r="D43">
        <v>0</v>
      </c>
      <c r="E43">
        <v>1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2.0500000000000002E-3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>Table1[[#This Row],[calc_%_H2_umol/h]]/0.002</f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5">
      <c r="A44" s="2" t="s">
        <v>151</v>
      </c>
      <c r="B44" t="s">
        <v>152</v>
      </c>
      <c r="C44" t="s">
        <v>127</v>
      </c>
      <c r="D44">
        <v>0</v>
      </c>
      <c r="E44">
        <v>1</v>
      </c>
      <c r="F44">
        <v>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1.98E-3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f>Table1[[#This Row],[calc_%_H2_umol/h]]/0.002</f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5">
      <c r="A45" s="2" t="s">
        <v>153</v>
      </c>
      <c r="B45" t="s">
        <v>154</v>
      </c>
      <c r="C45" t="s">
        <v>138</v>
      </c>
      <c r="D45">
        <v>0</v>
      </c>
      <c r="E45">
        <v>1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>Table1[[#This Row],[calc_%_H2_umol/h]]/0.002</f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25">
      <c r="A46" s="2" t="s">
        <v>155</v>
      </c>
      <c r="B46" t="s">
        <v>156</v>
      </c>
      <c r="C46" t="s">
        <v>138</v>
      </c>
      <c r="D46">
        <v>0</v>
      </c>
      <c r="E46">
        <v>1</v>
      </c>
      <c r="F46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>Table1[[#This Row],[calc_%_H2_umol/h]]/0.002</f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Gee</cp:lastModifiedBy>
  <dcterms:created xsi:type="dcterms:W3CDTF">2023-04-24T08:14:04Z</dcterms:created>
  <dcterms:modified xsi:type="dcterms:W3CDTF">2023-04-24T08:21:31Z</dcterms:modified>
</cp:coreProperties>
</file>