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style4.xml" ContentType="application/vnd.ms-office.chartstyle+xml"/>
  <Override PartName="/xl/charts/colors4.xml" ContentType="application/vnd.ms-office.chartcolorstyle+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11.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12.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harts/chart13.xml" ContentType="application/vnd.openxmlformats-officedocument.drawingml.chart+xml"/>
  <Override PartName="/xl/charts/style8.xml" ContentType="application/vnd.ms-office.chartstyle+xml"/>
  <Override PartName="/xl/charts/colors8.xml" ContentType="application/vnd.ms-office.chartcolorstyle+xml"/>
  <Override PartName="/xl/charts/chart14.xml" ContentType="application/vnd.openxmlformats-officedocument.drawingml.chart+xml"/>
  <Override PartName="/xl/charts/style9.xml" ContentType="application/vnd.ms-office.chartstyle+xml"/>
  <Override PartName="/xl/charts/colors9.xml" ContentType="application/vnd.ms-office.chartcolorstyle+xml"/>
  <Override PartName="/xl/tables/table4.xml" ContentType="application/vnd.openxmlformats-officedocument.spreadsheetml.table+xml"/>
  <Override PartName="/xl/drawings/drawing5.xml" ContentType="application/vnd.openxmlformats-officedocument.drawing+xml"/>
  <Override PartName="/xl/tables/table5.xml" ContentType="application/vnd.openxmlformats-officedocument.spreadsheetml.table+xml"/>
  <Override PartName="/xl/charts/chart15.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https://theuniversityofliverpool-my.sharepoint.com/personal/sgjgee2_liverpool_ac_uk/Documents/PhD/Project Results Storage/Project Software/Bayesian Optimiser/fe_optimizer-master/Optimizer/testing_archive/Chemspeed run/"/>
    </mc:Choice>
  </mc:AlternateContent>
  <xr:revisionPtr revIDLastSave="467" documentId="8_{11AACEBF-51F8-4503-8188-42D3332E2A81}" xr6:coauthVersionLast="47" xr6:coauthVersionMax="47" xr10:uidLastSave="{229BA989-D988-42B6-BBB1-F2FC5EFCF77F}"/>
  <bookViews>
    <workbookView xWindow="51480" yWindow="5400" windowWidth="29040" windowHeight="15840" xr2:uid="{00000000-000D-0000-FFFF-FFFF00000000}"/>
  </bookViews>
  <sheets>
    <sheet name="Output" sheetId="1" r:id="rId1"/>
    <sheet name="Sheet3" sheetId="4" r:id="rId2"/>
    <sheet name="Radar pivot" sheetId="5" r:id="rId3"/>
    <sheet name="Graphs" sheetId="6" r:id="rId4"/>
    <sheet name="FE opt graph" sheetId="7" r:id="rId5"/>
    <sheet name="Offline dispenses" sheetId="8" r:id="rId6"/>
  </sheets>
  <definedNames>
    <definedName name="Slicer_Index">#N/A</definedName>
  </definedNames>
  <calcPr calcId="19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8" l="1"/>
  <c r="B3" i="8"/>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96" i="8"/>
  <c r="B97" i="8"/>
  <c r="B98" i="8"/>
  <c r="B99" i="8"/>
  <c r="B100" i="8"/>
  <c r="B101" i="8"/>
  <c r="B102" i="8"/>
  <c r="B103" i="8"/>
  <c r="B104" i="8"/>
  <c r="B105" i="8"/>
  <c r="B106" i="8"/>
  <c r="B107" i="8"/>
  <c r="B108" i="8"/>
  <c r="B109" i="8"/>
  <c r="B110" i="8"/>
  <c r="B111" i="8"/>
  <c r="B112" i="8"/>
  <c r="B113" i="8"/>
  <c r="B114" i="8"/>
  <c r="B115" i="8"/>
  <c r="B116" i="8"/>
  <c r="B117" i="8"/>
  <c r="B118" i="8"/>
  <c r="B119" i="8"/>
  <c r="B120" i="8"/>
  <c r="B121" i="8"/>
  <c r="B122" i="8"/>
  <c r="B123" i="8"/>
  <c r="B124" i="8"/>
  <c r="B125" i="8"/>
  <c r="B126" i="8"/>
  <c r="B127" i="8"/>
  <c r="B128" i="8"/>
  <c r="B129" i="8"/>
  <c r="B130" i="8"/>
  <c r="B131" i="8"/>
  <c r="B132" i="8"/>
  <c r="B133" i="8"/>
  <c r="B134" i="8"/>
  <c r="B135" i="8"/>
  <c r="B136" i="8"/>
  <c r="B137" i="8"/>
  <c r="B138" i="8"/>
  <c r="B139" i="8"/>
  <c r="B140" i="8"/>
  <c r="B141" i="8"/>
  <c r="B142" i="8"/>
  <c r="B143" i="8"/>
  <c r="B144" i="8"/>
  <c r="B145" i="8"/>
  <c r="N146" i="1"/>
  <c r="G146" i="1"/>
  <c r="L146" i="1"/>
  <c r="K146" i="1"/>
  <c r="H146" i="1"/>
  <c r="I146" i="1"/>
  <c r="J146" i="1"/>
  <c r="F146" i="1"/>
</calcChain>
</file>

<file path=xl/sharedStrings.xml><?xml version="1.0" encoding="utf-8"?>
<sst xmlns="http://schemas.openxmlformats.org/spreadsheetml/2006/main" count="539" uniqueCount="328">
  <si>
    <t>form_name</t>
  </si>
  <si>
    <t>form_status</t>
  </si>
  <si>
    <t>1_1_1</t>
  </si>
  <si>
    <t>1_1_2</t>
  </si>
  <si>
    <t>1_1_3</t>
  </si>
  <si>
    <t>1_1_4</t>
  </si>
  <si>
    <t>1_1_5</t>
  </si>
  <si>
    <t>1_1_6</t>
  </si>
  <si>
    <t>1_1_7</t>
  </si>
  <si>
    <t>1_1_8</t>
  </si>
  <si>
    <t>1_1_9</t>
  </si>
  <si>
    <t>1_1_10</t>
  </si>
  <si>
    <t>1_1_11</t>
  </si>
  <si>
    <t>1_1_12</t>
  </si>
  <si>
    <t>1_1_13</t>
  </si>
  <si>
    <t>1_1_14</t>
  </si>
  <si>
    <t>1_1_15</t>
  </si>
  <si>
    <t>1_1_16</t>
  </si>
  <si>
    <t>1_1_17</t>
  </si>
  <si>
    <t>1_1_18</t>
  </si>
  <si>
    <t>1_1_19</t>
  </si>
  <si>
    <t>1_1_20</t>
  </si>
  <si>
    <t>1_1_21</t>
  </si>
  <si>
    <t>1_1_22</t>
  </si>
  <si>
    <t>1_1_23</t>
  </si>
  <si>
    <t>1_1_24</t>
  </si>
  <si>
    <t>1_1_25</t>
  </si>
  <si>
    <t>1_1_26</t>
  </si>
  <si>
    <t>1_1_27</t>
  </si>
  <si>
    <t>1_1_28</t>
  </si>
  <si>
    <t>1_1_29</t>
  </si>
  <si>
    <t>1_1_30</t>
  </si>
  <si>
    <t>1_1_31</t>
  </si>
  <si>
    <t>1_1_32</t>
  </si>
  <si>
    <t>1_1_33</t>
  </si>
  <si>
    <t>1_1_34</t>
  </si>
  <si>
    <t>1_1_35</t>
  </si>
  <si>
    <t>1_1_36</t>
  </si>
  <si>
    <t>1_1_37</t>
  </si>
  <si>
    <t>1_1_38</t>
  </si>
  <si>
    <t>1_1_39</t>
  </si>
  <si>
    <t>1_1_40</t>
  </si>
  <si>
    <t>1_1_41</t>
  </si>
  <si>
    <t>1_1_42</t>
  </si>
  <si>
    <t>1_1_43</t>
  </si>
  <si>
    <t>1_1_44</t>
  </si>
  <si>
    <t>1_1_45</t>
  </si>
  <si>
    <t>1_1_46</t>
  </si>
  <si>
    <t>1_1_47</t>
  </si>
  <si>
    <t>1_1_48</t>
  </si>
  <si>
    <t>Opt1_cyc1_vial1</t>
  </si>
  <si>
    <t>Opt1_cyc1_vial2</t>
  </si>
  <si>
    <t>Opt1_cyc1_vial3</t>
  </si>
  <si>
    <t>Opt1_cyc1_vial4</t>
  </si>
  <si>
    <t>Opt1_cyc1_vial5</t>
  </si>
  <si>
    <t>Opt1_cyc1_vial6</t>
  </si>
  <si>
    <t>Opt1_cyc1_vial7</t>
  </si>
  <si>
    <t>Opt1_cyc1_vial8</t>
  </si>
  <si>
    <t>Opt1_cyc1_vial9</t>
  </si>
  <si>
    <t>Opt1_cyc1_vial10</t>
  </si>
  <si>
    <t>Opt1_cyc1_vial11</t>
  </si>
  <si>
    <t>Opt1_cyc1_vial12</t>
  </si>
  <si>
    <t>Opt1_cyc1_vial13</t>
  </si>
  <si>
    <t>Opt1_cyc1_vial14</t>
  </si>
  <si>
    <t>Opt1_cyc1_vial15</t>
  </si>
  <si>
    <t>Opt1_cyc1_vial16</t>
  </si>
  <si>
    <t>Opt1_cyc1_vial17</t>
  </si>
  <si>
    <t>Opt1_cyc1_vial18</t>
  </si>
  <si>
    <t>Opt1_cyc1_vial19</t>
  </si>
  <si>
    <t>Opt1_cyc1_vial20</t>
  </si>
  <si>
    <t>Opt1_cyc1_vial21</t>
  </si>
  <si>
    <t>Opt1_cyc1_vial22</t>
  </si>
  <si>
    <t>Opt1_cyc1_vial23</t>
  </si>
  <si>
    <t>Opt1_cyc1_vial24</t>
  </si>
  <si>
    <t>Opt1_cyc1_vial25</t>
  </si>
  <si>
    <t>Opt1_cyc1_vial26</t>
  </si>
  <si>
    <t>Opt1_cyc1_vial27</t>
  </si>
  <si>
    <t>Opt1_cyc1_vial28</t>
  </si>
  <si>
    <t>Opt1_cyc1_vial29</t>
  </si>
  <si>
    <t>Opt1_cyc1_vial30</t>
  </si>
  <si>
    <t>Opt1_cyc1_vial31</t>
  </si>
  <si>
    <t>Opt1_cyc1_vial32</t>
  </si>
  <si>
    <t>Opt1_cyc1_vial33</t>
  </si>
  <si>
    <t>Opt1_cyc1_vial34</t>
  </si>
  <si>
    <t>Opt1_cyc1_vial35</t>
  </si>
  <si>
    <t>Opt1_cyc1_vial36</t>
  </si>
  <si>
    <t>Opt1_cyc1_vial37</t>
  </si>
  <si>
    <t>Opt1_cyc1_vial38</t>
  </si>
  <si>
    <t>Opt1_cyc1_vial39</t>
  </si>
  <si>
    <t>Opt1_cyc1_vial40</t>
  </si>
  <si>
    <t>Opt1_cyc1_vial41</t>
  </si>
  <si>
    <t>Opt1_cyc1_vial42</t>
  </si>
  <si>
    <t>Opt1_cyc1_vial43</t>
  </si>
  <si>
    <t>Opt1_cyc1_vial44</t>
  </si>
  <si>
    <t>Opt1_cyc1_vial45</t>
  </si>
  <si>
    <t>Opt1_cyc1_vial46</t>
  </si>
  <si>
    <t>Opt1_cyc1_vial47</t>
  </si>
  <si>
    <t>Opt1_cyc1_vial48</t>
  </si>
  <si>
    <t>calc_%_H2_umol</t>
  </si>
  <si>
    <t>PCAT_Gee-pt/g-c3n4_dispensed</t>
  </si>
  <si>
    <t>TEOA-0-10VV_dispensed</t>
  </si>
  <si>
    <t>NaOH-1M_dispensed</t>
  </si>
  <si>
    <t>PVP-1wt_dispensed</t>
  </si>
  <si>
    <t>SDS-1wt_dispensed</t>
  </si>
  <si>
    <t>EosinY-1gL_dispensed</t>
  </si>
  <si>
    <t>Rhodamine B (1g/L)_dispensed</t>
  </si>
  <si>
    <t>Water 1_dispensed</t>
  </si>
  <si>
    <t>form_id</t>
  </si>
  <si>
    <t>1_2_1</t>
  </si>
  <si>
    <t>Opt1_cyc2_vial1</t>
  </si>
  <si>
    <t>1_2_2</t>
  </si>
  <si>
    <t>Opt1_cyc2_vial2</t>
  </si>
  <si>
    <t>1_2_3</t>
  </si>
  <si>
    <t>Opt1_cyc2_vial3</t>
  </si>
  <si>
    <t>1_2_4</t>
  </si>
  <si>
    <t>Opt1_cyc2_vial4</t>
  </si>
  <si>
    <t>1_2_5</t>
  </si>
  <si>
    <t>Opt1_cyc2_vial5</t>
  </si>
  <si>
    <t>1_2_6</t>
  </si>
  <si>
    <t>Opt1_cyc2_vial6</t>
  </si>
  <si>
    <t>1_2_7</t>
  </si>
  <si>
    <t>Opt1_cyc2_vial7</t>
  </si>
  <si>
    <t>1_2_8</t>
  </si>
  <si>
    <t>Opt1_cyc2_vial8</t>
  </si>
  <si>
    <t>1_2_9</t>
  </si>
  <si>
    <t>Opt1_cyc2_vial9</t>
  </si>
  <si>
    <t>1_2_10</t>
  </si>
  <si>
    <t>Opt1_cyc2_vial10</t>
  </si>
  <si>
    <t>1_2_11</t>
  </si>
  <si>
    <t>Opt1_cyc2_vial11</t>
  </si>
  <si>
    <t>1_2_12</t>
  </si>
  <si>
    <t>Opt1_cyc2_vial12</t>
  </si>
  <si>
    <t>1_2_13</t>
  </si>
  <si>
    <t>Opt1_cyc2_vial13</t>
  </si>
  <si>
    <t>1_2_14</t>
  </si>
  <si>
    <t>Opt1_cyc2_vial14</t>
  </si>
  <si>
    <t>1_2_15</t>
  </si>
  <si>
    <t>Opt1_cyc2_vial15</t>
  </si>
  <si>
    <t>1_2_16</t>
  </si>
  <si>
    <t>Opt1_cyc2_vial16</t>
  </si>
  <si>
    <t>1_2_43</t>
  </si>
  <si>
    <t>Opt1_cyc2_vial43</t>
  </si>
  <si>
    <t>1_2_44</t>
  </si>
  <si>
    <t>Opt1_cyc2_vial44</t>
  </si>
  <si>
    <t>1_2_17</t>
  </si>
  <si>
    <t>Opt1_cyc2_vial17</t>
  </si>
  <si>
    <t>1_2_18</t>
  </si>
  <si>
    <t>Opt1_cyc2_vial18</t>
  </si>
  <si>
    <t>1_2_19</t>
  </si>
  <si>
    <t>Opt1_cyc2_vial19</t>
  </si>
  <si>
    <t>1_2_20</t>
  </si>
  <si>
    <t>Opt1_cyc2_vial20</t>
  </si>
  <si>
    <t>1_2_21</t>
  </si>
  <si>
    <t>Opt1_cyc2_vial21</t>
  </si>
  <si>
    <t>1_2_22</t>
  </si>
  <si>
    <t>Opt1_cyc2_vial22</t>
  </si>
  <si>
    <t>1_2_23</t>
  </si>
  <si>
    <t>Opt1_cyc2_vial23</t>
  </si>
  <si>
    <t>1_2_24</t>
  </si>
  <si>
    <t>Opt1_cyc2_vial24</t>
  </si>
  <si>
    <t>1_2_25</t>
  </si>
  <si>
    <t>Opt1_cyc2_vial25</t>
  </si>
  <si>
    <t>1_2_26</t>
  </si>
  <si>
    <t>Opt1_cyc2_vial26</t>
  </si>
  <si>
    <t>1_2_27</t>
  </si>
  <si>
    <t>Opt1_cyc2_vial27</t>
  </si>
  <si>
    <t>1_2_28</t>
  </si>
  <si>
    <t>Opt1_cyc2_vial28</t>
  </si>
  <si>
    <t>1_2_29</t>
  </si>
  <si>
    <t>Opt1_cyc2_vial29</t>
  </si>
  <si>
    <t>1_2_30</t>
  </si>
  <si>
    <t>Opt1_cyc2_vial30</t>
  </si>
  <si>
    <t>1_2_31</t>
  </si>
  <si>
    <t>Opt1_cyc2_vial31</t>
  </si>
  <si>
    <t>1_2_32</t>
  </si>
  <si>
    <t>Opt1_cyc2_vial32</t>
  </si>
  <si>
    <t>1_2_45</t>
  </si>
  <si>
    <t>Opt1_cyc2_vial45</t>
  </si>
  <si>
    <t>1_2_46</t>
  </si>
  <si>
    <t>Opt1_cyc2_vial46</t>
  </si>
  <si>
    <t>1_2_33</t>
  </si>
  <si>
    <t>Opt1_cyc2_vial33</t>
  </si>
  <si>
    <t>1_2_34</t>
  </si>
  <si>
    <t>Opt1_cyc2_vial34</t>
  </si>
  <si>
    <t>1_2_35</t>
  </si>
  <si>
    <t>Opt1_cyc2_vial35</t>
  </si>
  <si>
    <t>1_2_36</t>
  </si>
  <si>
    <t>Opt1_cyc2_vial36</t>
  </si>
  <si>
    <t>1_2_37</t>
  </si>
  <si>
    <t>Opt1_cyc2_vial37</t>
  </si>
  <si>
    <t>1_2_38</t>
  </si>
  <si>
    <t>Opt1_cyc2_vial38</t>
  </si>
  <si>
    <t>1_2_39</t>
  </si>
  <si>
    <t>Opt1_cyc2_vial39</t>
  </si>
  <si>
    <t>1_2_40</t>
  </si>
  <si>
    <t>Opt1_cyc2_vial40</t>
  </si>
  <si>
    <t>1_2_41</t>
  </si>
  <si>
    <t>Opt1_cyc2_vial41</t>
  </si>
  <si>
    <t>1_2_42</t>
  </si>
  <si>
    <t>Opt1_cyc2_vial42</t>
  </si>
  <si>
    <t>1_2_47</t>
  </si>
  <si>
    <t>Opt1_cyc2_vial47</t>
  </si>
  <si>
    <t>1_2_48</t>
  </si>
  <si>
    <t>Opt1_cyc2_vial48</t>
  </si>
  <si>
    <t>1_3_1</t>
  </si>
  <si>
    <t>Opt1_cyc3_vial1</t>
  </si>
  <si>
    <t>1_3_2</t>
  </si>
  <si>
    <t>Opt1_cyc3_vial2</t>
  </si>
  <si>
    <t>1_3_3</t>
  </si>
  <si>
    <t>Opt1_cyc3_vial3</t>
  </si>
  <si>
    <t>1_3_4</t>
  </si>
  <si>
    <t>Opt1_cyc3_vial4</t>
  </si>
  <si>
    <t>1_3_5</t>
  </si>
  <si>
    <t>Opt1_cyc3_vial5</t>
  </si>
  <si>
    <t>1_3_6</t>
  </si>
  <si>
    <t>Opt1_cyc3_vial6</t>
  </si>
  <si>
    <t>1_3_7</t>
  </si>
  <si>
    <t>Opt1_cyc3_vial7</t>
  </si>
  <si>
    <t>1_3_8</t>
  </si>
  <si>
    <t>Opt1_cyc3_vial8</t>
  </si>
  <si>
    <t>1_3_9</t>
  </si>
  <si>
    <t>Opt1_cyc3_vial9</t>
  </si>
  <si>
    <t>1_3_10</t>
  </si>
  <si>
    <t>Opt1_cyc3_vial10</t>
  </si>
  <si>
    <t>1_3_11</t>
  </si>
  <si>
    <t>Opt1_cyc3_vial11</t>
  </si>
  <si>
    <t>1_3_12</t>
  </si>
  <si>
    <t>Opt1_cyc3_vial12</t>
  </si>
  <si>
    <t>1_3_13</t>
  </si>
  <si>
    <t>Opt1_cyc3_vial13</t>
  </si>
  <si>
    <t>1_3_14</t>
  </si>
  <si>
    <t>Opt1_cyc3_vial14</t>
  </si>
  <si>
    <t>1_3_15</t>
  </si>
  <si>
    <t>Opt1_cyc3_vial15</t>
  </si>
  <si>
    <t>1_3_16</t>
  </si>
  <si>
    <t>Opt1_cyc3_vial16</t>
  </si>
  <si>
    <t>1_3_39</t>
  </si>
  <si>
    <t>Opt1_cyc3_vial39</t>
  </si>
  <si>
    <t>1_3_40</t>
  </si>
  <si>
    <t>Opt1_cyc3_vial40</t>
  </si>
  <si>
    <t>1_3_17</t>
  </si>
  <si>
    <t>Opt1_cyc3_vial17</t>
  </si>
  <si>
    <t>1_3_18</t>
  </si>
  <si>
    <t>Opt1_cyc3_vial18</t>
  </si>
  <si>
    <t>1_3_19</t>
  </si>
  <si>
    <t>Opt1_cyc3_vial19</t>
  </si>
  <si>
    <t>1_3_20</t>
  </si>
  <si>
    <t>Opt1_cyc3_vial20</t>
  </si>
  <si>
    <t>1_3_21</t>
  </si>
  <si>
    <t>Opt1_cyc3_vial21</t>
  </si>
  <si>
    <t>1_3_22</t>
  </si>
  <si>
    <t>Opt1_cyc3_vial22</t>
  </si>
  <si>
    <t>1_3_23</t>
  </si>
  <si>
    <t>Opt1_cyc3_vial23</t>
  </si>
  <si>
    <t>1_3_24</t>
  </si>
  <si>
    <t>Opt1_cyc3_vial24</t>
  </si>
  <si>
    <t>1_3_25</t>
  </si>
  <si>
    <t>Opt1_cyc3_vial25</t>
  </si>
  <si>
    <t>1_3_26</t>
  </si>
  <si>
    <t>Opt1_cyc3_vial26</t>
  </si>
  <si>
    <t>1_3_27</t>
  </si>
  <si>
    <t>Opt1_cyc3_vial27</t>
  </si>
  <si>
    <t>1_3_28</t>
  </si>
  <si>
    <t>Opt1_cyc3_vial28</t>
  </si>
  <si>
    <t>1_3_29</t>
  </si>
  <si>
    <t>Opt1_cyc3_vial29</t>
  </si>
  <si>
    <t>1_3_30</t>
  </si>
  <si>
    <t>Opt1_cyc3_vial30</t>
  </si>
  <si>
    <t>1_3_31</t>
  </si>
  <si>
    <t>Opt1_cyc3_vial31</t>
  </si>
  <si>
    <t>1_3_32</t>
  </si>
  <si>
    <t>Opt1_cyc3_vial32</t>
  </si>
  <si>
    <t>1_3_41</t>
  </si>
  <si>
    <t>Opt1_cyc3_vial41</t>
  </si>
  <si>
    <t>1_3_42</t>
  </si>
  <si>
    <t>Opt1_cyc3_vial42</t>
  </si>
  <si>
    <t>1_3_33</t>
  </si>
  <si>
    <t>Opt1_cyc3_vial33</t>
  </si>
  <si>
    <t>1_3_34</t>
  </si>
  <si>
    <t>Opt1_cyc3_vial34</t>
  </si>
  <si>
    <t>1_3_35</t>
  </si>
  <si>
    <t>Opt1_cyc3_vial35</t>
  </si>
  <si>
    <t>1_3_36</t>
  </si>
  <si>
    <t>Opt1_cyc3_vial36</t>
  </si>
  <si>
    <t>1_3_37</t>
  </si>
  <si>
    <t>Opt1_cyc3_vial37</t>
  </si>
  <si>
    <t>1_3_38</t>
  </si>
  <si>
    <t>Opt1_cyc3_vial38</t>
  </si>
  <si>
    <t>1_3_43</t>
  </si>
  <si>
    <t>Opt1_cyc3_vial43</t>
  </si>
  <si>
    <t>1_3_44</t>
  </si>
  <si>
    <t>Opt1_cyc3_vial44</t>
  </si>
  <si>
    <t>1_3_45</t>
  </si>
  <si>
    <t>Opt1_cyc3_vial45</t>
  </si>
  <si>
    <t>1_3_46</t>
  </si>
  <si>
    <t>Opt1_cyc3_vial46</t>
  </si>
  <si>
    <t>1_3_47</t>
  </si>
  <si>
    <t>Opt1_cyc3_vial47</t>
  </si>
  <si>
    <t>1_3_48</t>
  </si>
  <si>
    <t>Opt1_cyc3_vial48</t>
  </si>
  <si>
    <t>Active</t>
  </si>
  <si>
    <t>Blank</t>
  </si>
  <si>
    <t>cycle</t>
  </si>
  <si>
    <t>Grand Total</t>
  </si>
  <si>
    <t>S#</t>
  </si>
  <si>
    <t>h2 evol</t>
  </si>
  <si>
    <t>Index</t>
  </si>
  <si>
    <t>NaOH</t>
  </si>
  <si>
    <t>SDS</t>
  </si>
  <si>
    <t>PVP</t>
  </si>
  <si>
    <t>Acid Red 87</t>
  </si>
  <si>
    <t>TEOA</t>
  </si>
  <si>
    <t xml:space="preserve"> Rhodamine B</t>
  </si>
  <si>
    <t>Values</t>
  </si>
  <si>
    <t>Column Labels</t>
  </si>
  <si>
    <t>Rhodamine B</t>
  </si>
  <si>
    <t xml:space="preserve">TEOA </t>
  </si>
  <si>
    <t>Total</t>
  </si>
  <si>
    <t xml:space="preserve"> </t>
  </si>
  <si>
    <t>Month</t>
  </si>
  <si>
    <t>Avg</t>
  </si>
  <si>
    <t>2STD</t>
  </si>
  <si>
    <t>Feb</t>
  </si>
  <si>
    <t>Mar</t>
  </si>
  <si>
    <t>Apr</t>
  </si>
  <si>
    <t>May</t>
  </si>
  <si>
    <t>Jun</t>
  </si>
  <si>
    <t>in grams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</si>
</sst>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4"/>
        <bgColor theme="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style="thin">
        <color theme="4" tint="0.39997558519241921"/>
      </right>
      <top style="thin">
        <color theme="4" tint="0.39997558519241921"/>
      </top>
      <bottom/>
      <diagonal/>
    </border>
    <border>
      <left/>
      <right/>
      <top/>
      <bottom style="thin">
        <color theme="4" tint="0.39997558519241921"/>
      </bottom>
      <diagonal/>
    </border>
    <border>
      <left/>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16" fillId="0" borderId="0" xfId="0" applyFont="1"/>
    <xf numFmtId="0" fontId="13" fillId="34" borderId="10" xfId="0" applyFont="1" applyFill="1" applyBorder="1"/>
    <xf numFmtId="0" fontId="13" fillId="34" borderId="11" xfId="0" applyFont="1" applyFill="1" applyBorder="1"/>
    <xf numFmtId="0" fontId="0" fillId="33" borderId="10" xfId="0" applyFill="1" applyBorder="1"/>
    <xf numFmtId="0" fontId="0" fillId="33" borderId="11" xfId="0" applyFill="1" applyBorder="1"/>
    <xf numFmtId="0" fontId="0" fillId="0" borderId="10" xfId="0" applyBorder="1"/>
    <xf numFmtId="0" fontId="0" fillId="0" borderId="11" xfId="0" applyBorder="1"/>
    <xf numFmtId="0" fontId="16" fillId="0" borderId="10" xfId="0" applyFont="1" applyBorder="1"/>
    <xf numFmtId="0" fontId="16" fillId="33" borderId="10" xfId="0" applyFont="1" applyFill="1" applyBorder="1"/>
    <xf numFmtId="0" fontId="0" fillId="0" borderId="12" xfId="0" applyBorder="1"/>
    <xf numFmtId="0" fontId="0" fillId="0" borderId="0" xfId="0" pivotButton="1"/>
    <xf numFmtId="0" fontId="0" fillId="0" borderId="0" xfId="0" applyAlignment="1">
      <alignment horizontal="left"/>
    </xf>
    <xf numFmtId="0" fontId="13" fillId="34" borderId="13" xfId="0" applyFont="1" applyFill="1" applyBorder="1"/>
    <xf numFmtId="0" fontId="0" fillId="0" borderId="14" xfId="0" applyBorder="1"/>
    <xf numFmtId="0" fontId="0" fillId="0" borderId="13"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border diagonalUp="0" diagonalDown="0">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border outline="0">
        <bottom style="thin">
          <color theme="4" tint="0.39997558519241921"/>
        </bottom>
      </border>
    </dxf>
    <dxf>
      <font>
        <b val="0"/>
        <i val="0"/>
        <strike val="0"/>
        <condense val="0"/>
        <extend val="0"/>
        <outline val="0"/>
        <shadow val="0"/>
        <u val="none"/>
        <vertAlign val="baseline"/>
        <sz val="11"/>
        <color theme="1"/>
        <name val="Calibri"/>
        <family val="2"/>
        <scheme val="minor"/>
      </font>
      <border diagonalUp="0" diagonalDown="0">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border outline="0">
        <bottom style="thin">
          <color theme="4" tint="0.39997558519241921"/>
        </bottom>
      </border>
    </dxf>
  </dxfs>
  <tableStyles count="0" defaultTableStyle="TableStyleMedium2" defaultPivotStyle="PivotStyleLight16"/>
  <colors>
    <mruColors>
      <color rgb="FFCD198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1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3.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4.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5.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7.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Optimisation of Pt/g-C</a:t>
            </a:r>
            <a:r>
              <a:rPr lang="en-GB" baseline="-25000"/>
              <a:t>3</a:t>
            </a:r>
            <a:r>
              <a:rPr lang="en-GB" baseline="0"/>
              <a:t>N</a:t>
            </a:r>
            <a:r>
              <a:rPr lang="en-GB" baseline="-25000"/>
              <a:t>4</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yVal>
            <c:numRef>
              <c:f>Output!$N$2:$N$145</c:f>
              <c:numCache>
                <c:formatCode>General</c:formatCode>
                <c:ptCount val="144"/>
                <c:pt idx="0">
                  <c:v>28.88565017194836</c:v>
                </c:pt>
                <c:pt idx="1">
                  <c:v>22.856103415033775</c:v>
                </c:pt>
                <c:pt idx="2">
                  <c:v>27.967487347535545</c:v>
                </c:pt>
                <c:pt idx="3">
                  <c:v>19.122130895527597</c:v>
                </c:pt>
                <c:pt idx="4">
                  <c:v>23.012592496487894</c:v>
                </c:pt>
                <c:pt idx="5">
                  <c:v>21.065146289414237</c:v>
                </c:pt>
                <c:pt idx="6">
                  <c:v>19.036311850738336</c:v>
                </c:pt>
                <c:pt idx="7">
                  <c:v>33.469122737389199</c:v>
                </c:pt>
                <c:pt idx="8">
                  <c:v>37.460800687219532</c:v>
                </c:pt>
                <c:pt idx="9">
                  <c:v>25.208036179814801</c:v>
                </c:pt>
                <c:pt idx="10">
                  <c:v>49.912122264870817</c:v>
                </c:pt>
                <c:pt idx="11">
                  <c:v>24.328446775717666</c:v>
                </c:pt>
                <c:pt idx="12">
                  <c:v>26.089459049267994</c:v>
                </c:pt>
                <c:pt idx="13">
                  <c:v>22.332763566764172</c:v>
                </c:pt>
                <c:pt idx="14">
                  <c:v>15.005437878209548</c:v>
                </c:pt>
                <c:pt idx="15">
                  <c:v>15.059242862579666</c:v>
                </c:pt>
                <c:pt idx="16">
                  <c:v>27.748780778992025</c:v>
                </c:pt>
                <c:pt idx="17">
                  <c:v>38.469751193254254</c:v>
                </c:pt>
                <c:pt idx="18">
                  <c:v>24.539902203719905</c:v>
                </c:pt>
                <c:pt idx="19">
                  <c:v>25.125440825536913</c:v>
                </c:pt>
                <c:pt idx="20">
                  <c:v>35.335218481302853</c:v>
                </c:pt>
                <c:pt idx="21">
                  <c:v>32.539503335089023</c:v>
                </c:pt>
                <c:pt idx="22">
                  <c:v>20.368166186763059</c:v>
                </c:pt>
                <c:pt idx="23">
                  <c:v>19.990237610017772</c:v>
                </c:pt>
                <c:pt idx="24">
                  <c:v>20.274118004148182</c:v>
                </c:pt>
                <c:pt idx="25">
                  <c:v>31.712783271522376</c:v>
                </c:pt>
                <c:pt idx="26">
                  <c:v>27.908402371826071</c:v>
                </c:pt>
                <c:pt idx="27">
                  <c:v>49.234925205026101</c:v>
                </c:pt>
                <c:pt idx="28">
                  <c:v>33.474422836825966</c:v>
                </c:pt>
                <c:pt idx="29">
                  <c:v>36.789168153619634</c:v>
                </c:pt>
                <c:pt idx="30">
                  <c:v>14.631474218812722</c:v>
                </c:pt>
                <c:pt idx="31">
                  <c:v>13.504965247598445</c:v>
                </c:pt>
                <c:pt idx="32">
                  <c:v>28.882910841423953</c:v>
                </c:pt>
                <c:pt idx="33">
                  <c:v>24.819807870348814</c:v>
                </c:pt>
                <c:pt idx="34">
                  <c:v>43.296437225873532</c:v>
                </c:pt>
                <c:pt idx="35">
                  <c:v>27.346797279845905</c:v>
                </c:pt>
                <c:pt idx="36">
                  <c:v>37.170952899825011</c:v>
                </c:pt>
                <c:pt idx="37">
                  <c:v>21.586590537273615</c:v>
                </c:pt>
                <c:pt idx="38">
                  <c:v>24.228958777564937</c:v>
                </c:pt>
                <c:pt idx="39">
                  <c:v>31.175027098757958</c:v>
                </c:pt>
                <c:pt idx="40">
                  <c:v>28.672071564254111</c:v>
                </c:pt>
                <c:pt idx="41">
                  <c:v>29.186610456970492</c:v>
                </c:pt>
                <c:pt idx="42">
                  <c:v>39.987554075801008</c:v>
                </c:pt>
                <c:pt idx="43">
                  <c:v>57.819604845791517</c:v>
                </c:pt>
                <c:pt idx="44">
                  <c:v>45.014825619349068</c:v>
                </c:pt>
                <c:pt idx="45">
                  <c:v>37.890447451039023</c:v>
                </c:pt>
                <c:pt idx="46">
                  <c:v>8.3529189246681703</c:v>
                </c:pt>
                <c:pt idx="47">
                  <c:v>16.702825389664309</c:v>
                </c:pt>
                <c:pt idx="48">
                  <c:v>46.599997597494635</c:v>
                </c:pt>
                <c:pt idx="49">
                  <c:v>25.921086092390631</c:v>
                </c:pt>
                <c:pt idx="50">
                  <c:v>27.562920680880474</c:v>
                </c:pt>
                <c:pt idx="51">
                  <c:v>66.570481146709696</c:v>
                </c:pt>
                <c:pt idx="52">
                  <c:v>39.552465588830366</c:v>
                </c:pt>
                <c:pt idx="53">
                  <c:v>30.8538735123268</c:v>
                </c:pt>
                <c:pt idx="54">
                  <c:v>40.835448901182289</c:v>
                </c:pt>
                <c:pt idx="55">
                  <c:v>43.203207445696911</c:v>
                </c:pt>
                <c:pt idx="56">
                  <c:v>35.218921600301783</c:v>
                </c:pt>
                <c:pt idx="57">
                  <c:v>27.873108657106954</c:v>
                </c:pt>
                <c:pt idx="58">
                  <c:v>29.836062398848298</c:v>
                </c:pt>
                <c:pt idx="59">
                  <c:v>57.683262434771564</c:v>
                </c:pt>
                <c:pt idx="60">
                  <c:v>25.748438231634346</c:v>
                </c:pt>
                <c:pt idx="61">
                  <c:v>26.77458998798291</c:v>
                </c:pt>
                <c:pt idx="62">
                  <c:v>25.818546410442341</c:v>
                </c:pt>
                <c:pt idx="63">
                  <c:v>36.972461851989884</c:v>
                </c:pt>
                <c:pt idx="64">
                  <c:v>15.413503354892978</c:v>
                </c:pt>
                <c:pt idx="65">
                  <c:v>17.097401719991215</c:v>
                </c:pt>
                <c:pt idx="66">
                  <c:v>28.528410610940767</c:v>
                </c:pt>
                <c:pt idx="67">
                  <c:v>26.290225322409899</c:v>
                </c:pt>
                <c:pt idx="68">
                  <c:v>27.025152714759784</c:v>
                </c:pt>
                <c:pt idx="69">
                  <c:v>30.558605849376605</c:v>
                </c:pt>
                <c:pt idx="70">
                  <c:v>32.692617928710831</c:v>
                </c:pt>
                <c:pt idx="71">
                  <c:v>27.154787899614561</c:v>
                </c:pt>
                <c:pt idx="72">
                  <c:v>22.577252920220211</c:v>
                </c:pt>
                <c:pt idx="73">
                  <c:v>22.952829902160353</c:v>
                </c:pt>
                <c:pt idx="74">
                  <c:v>27.277827926051973</c:v>
                </c:pt>
                <c:pt idx="75">
                  <c:v>27.45771221228447</c:v>
                </c:pt>
                <c:pt idx="76">
                  <c:v>20.006594324119956</c:v>
                </c:pt>
                <c:pt idx="77">
                  <c:v>28.544960862596376</c:v>
                </c:pt>
                <c:pt idx="78">
                  <c:v>30.059272679710915</c:v>
                </c:pt>
                <c:pt idx="79">
                  <c:v>27.386181696139992</c:v>
                </c:pt>
                <c:pt idx="80">
                  <c:v>24.286258245193622</c:v>
                </c:pt>
                <c:pt idx="81">
                  <c:v>24.808157600699083</c:v>
                </c:pt>
                <c:pt idx="82">
                  <c:v>15.526423933912193</c:v>
                </c:pt>
                <c:pt idx="83">
                  <c:v>15.113162878166793</c:v>
                </c:pt>
                <c:pt idx="84">
                  <c:v>25.184850006279163</c:v>
                </c:pt>
                <c:pt idx="85">
                  <c:v>18.663930977505224</c:v>
                </c:pt>
                <c:pt idx="86">
                  <c:v>18.043558251529749</c:v>
                </c:pt>
                <c:pt idx="87">
                  <c:v>17.766949777223793</c:v>
                </c:pt>
                <c:pt idx="88">
                  <c:v>17.208340601974911</c:v>
                </c:pt>
                <c:pt idx="89">
                  <c:v>16.969011270016612</c:v>
                </c:pt>
                <c:pt idx="90">
                  <c:v>16.899743141974788</c:v>
                </c:pt>
                <c:pt idx="91">
                  <c:v>16.838801970562166</c:v>
                </c:pt>
                <c:pt idx="92">
                  <c:v>16.655160913569389</c:v>
                </c:pt>
                <c:pt idx="93">
                  <c:v>16.471792798025863</c:v>
                </c:pt>
                <c:pt idx="94">
                  <c:v>15.597608370863718</c:v>
                </c:pt>
                <c:pt idx="95">
                  <c:v>13.801434394472059</c:v>
                </c:pt>
                <c:pt idx="96">
                  <c:v>16.244403343223393</c:v>
                </c:pt>
                <c:pt idx="97">
                  <c:v>15.058166774947576</c:v>
                </c:pt>
                <c:pt idx="98">
                  <c:v>14.706156902525018</c:v>
                </c:pt>
                <c:pt idx="99">
                  <c:v>14.476322134414236</c:v>
                </c:pt>
                <c:pt idx="100">
                  <c:v>13.955404016556688</c:v>
                </c:pt>
                <c:pt idx="101">
                  <c:v>13.75004297955293</c:v>
                </c:pt>
                <c:pt idx="102">
                  <c:v>13.606582061458049</c:v>
                </c:pt>
                <c:pt idx="103">
                  <c:v>13.401907395961345</c:v>
                </c:pt>
                <c:pt idx="104">
                  <c:v>13.000061701385228</c:v>
                </c:pt>
                <c:pt idx="105">
                  <c:v>12.958081233486592</c:v>
                </c:pt>
                <c:pt idx="106">
                  <c:v>12.707953248208582</c:v>
                </c:pt>
                <c:pt idx="107">
                  <c:v>12.679614343520626</c:v>
                </c:pt>
                <c:pt idx="108">
                  <c:v>12.51506758975783</c:v>
                </c:pt>
                <c:pt idx="109">
                  <c:v>12.361058890755615</c:v>
                </c:pt>
                <c:pt idx="110">
                  <c:v>12.282570208017532</c:v>
                </c:pt>
                <c:pt idx="111">
                  <c:v>12.187383622201775</c:v>
                </c:pt>
                <c:pt idx="112">
                  <c:v>14.086935275086949</c:v>
                </c:pt>
                <c:pt idx="113">
                  <c:v>14.439196648719999</c:v>
                </c:pt>
                <c:pt idx="114">
                  <c:v>12.096798754467081</c:v>
                </c:pt>
                <c:pt idx="115">
                  <c:v>11.955271861481574</c:v>
                </c:pt>
                <c:pt idx="116">
                  <c:v>11.914003513708273</c:v>
                </c:pt>
                <c:pt idx="117">
                  <c:v>11.556880622664774</c:v>
                </c:pt>
                <c:pt idx="118">
                  <c:v>11.367191907062352</c:v>
                </c:pt>
                <c:pt idx="119">
                  <c:v>11.335784334454528</c:v>
                </c:pt>
                <c:pt idx="120">
                  <c:v>11.128913247082044</c:v>
                </c:pt>
                <c:pt idx="121">
                  <c:v>10.343973515150051</c:v>
                </c:pt>
                <c:pt idx="122">
                  <c:v>10.036445975961046</c:v>
                </c:pt>
                <c:pt idx="123">
                  <c:v>9.7391484030101925</c:v>
                </c:pt>
                <c:pt idx="124">
                  <c:v>9.343489115972142</c:v>
                </c:pt>
                <c:pt idx="125">
                  <c:v>9.1786547097008118</c:v>
                </c:pt>
                <c:pt idx="126">
                  <c:v>8.5719808535343596</c:v>
                </c:pt>
                <c:pt idx="127">
                  <c:v>8.0374262959923719</c:v>
                </c:pt>
                <c:pt idx="128">
                  <c:v>7.7943137393150961</c:v>
                </c:pt>
                <c:pt idx="129">
                  <c:v>6.7612607968048692</c:v>
                </c:pt>
                <c:pt idx="130">
                  <c:v>13.873765721166126</c:v>
                </c:pt>
                <c:pt idx="131">
                  <c:v>15.075044109437094</c:v>
                </c:pt>
                <c:pt idx="132">
                  <c:v>6.6501332069649974</c:v>
                </c:pt>
                <c:pt idx="133">
                  <c:v>6.3759743820794679</c:v>
                </c:pt>
                <c:pt idx="134">
                  <c:v>6.3048822852814652</c:v>
                </c:pt>
                <c:pt idx="135">
                  <c:v>6.2757246036609287</c:v>
                </c:pt>
                <c:pt idx="136">
                  <c:v>5.7136392630430723</c:v>
                </c:pt>
                <c:pt idx="137">
                  <c:v>5.6181685642537067</c:v>
                </c:pt>
                <c:pt idx="138">
                  <c:v>4.5013842837005811</c:v>
                </c:pt>
                <c:pt idx="139">
                  <c:v>3.9438627775015025</c:v>
                </c:pt>
                <c:pt idx="140">
                  <c:v>3.6628793743292278</c:v>
                </c:pt>
                <c:pt idx="141">
                  <c:v>0.87265624125640773</c:v>
                </c:pt>
                <c:pt idx="142">
                  <c:v>13.430742540309742</c:v>
                </c:pt>
                <c:pt idx="143">
                  <c:v>14.078765427115165</c:v>
                </c:pt>
              </c:numCache>
            </c:numRef>
          </c:yVal>
          <c:smooth val="0"/>
          <c:extLst>
            <c:ext xmlns:c16="http://schemas.microsoft.com/office/drawing/2014/chart" uri="{C3380CC4-5D6E-409C-BE32-E72D297353CC}">
              <c16:uniqueId val="{00000000-B6C1-41EB-B967-1391E64C2DB8}"/>
            </c:ext>
          </c:extLst>
        </c:ser>
        <c:dLbls>
          <c:showLegendKey val="0"/>
          <c:showVal val="0"/>
          <c:showCatName val="0"/>
          <c:showSerName val="0"/>
          <c:showPercent val="0"/>
          <c:showBubbleSize val="0"/>
        </c:dLbls>
        <c:axId val="1150885952"/>
        <c:axId val="1150883456"/>
      </c:scatterChart>
      <c:valAx>
        <c:axId val="11508859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Sample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883456"/>
        <c:crosses val="autoZero"/>
        <c:crossBetween val="midCat"/>
      </c:valAx>
      <c:valAx>
        <c:axId val="1150883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H2 umol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8859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776610632450386"/>
          <c:y val="4.307390427479979E-2"/>
          <c:w val="0.77783675327521962"/>
          <c:h val="0.79058250903488247"/>
        </c:manualLayout>
      </c:layout>
      <c:scatterChart>
        <c:scatterStyle val="lineMarker"/>
        <c:varyColors val="0"/>
        <c:ser>
          <c:idx val="0"/>
          <c:order val="0"/>
          <c:tx>
            <c:v>Active</c:v>
          </c:tx>
          <c:spPr>
            <a:ln w="25400" cap="rnd">
              <a:noFill/>
              <a:round/>
            </a:ln>
            <a:effectLst/>
          </c:spPr>
          <c:marker>
            <c:symbol val="circle"/>
            <c:size val="5"/>
            <c:spPr>
              <a:solidFill>
                <a:schemeClr val="accent1"/>
              </a:solidFill>
              <a:ln w="9525">
                <a:solidFill>
                  <a:schemeClr val="accent1"/>
                </a:solidFill>
              </a:ln>
              <a:effectLst/>
            </c:spPr>
          </c:marker>
          <c:xVal>
            <c:numRef>
              <c:f>Graphs!$B$3:$B$128</c:f>
              <c:numCache>
                <c:formatCode>General</c:formatCode>
                <c:ptCount val="12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17</c:v>
                </c:pt>
                <c:pt idx="15">
                  <c:v>18</c:v>
                </c:pt>
                <c:pt idx="16">
                  <c:v>19</c:v>
                </c:pt>
                <c:pt idx="17">
                  <c:v>20</c:v>
                </c:pt>
                <c:pt idx="18">
                  <c:v>21</c:v>
                </c:pt>
                <c:pt idx="19">
                  <c:v>22</c:v>
                </c:pt>
                <c:pt idx="20">
                  <c:v>23</c:v>
                </c:pt>
                <c:pt idx="21">
                  <c:v>24</c:v>
                </c:pt>
                <c:pt idx="22">
                  <c:v>25</c:v>
                </c:pt>
                <c:pt idx="23">
                  <c:v>26</c:v>
                </c:pt>
                <c:pt idx="24">
                  <c:v>27</c:v>
                </c:pt>
                <c:pt idx="25">
                  <c:v>28</c:v>
                </c:pt>
                <c:pt idx="26">
                  <c:v>29</c:v>
                </c:pt>
                <c:pt idx="27">
                  <c:v>30</c:v>
                </c:pt>
                <c:pt idx="28">
                  <c:v>33</c:v>
                </c:pt>
                <c:pt idx="29">
                  <c:v>34</c:v>
                </c:pt>
                <c:pt idx="30">
                  <c:v>35</c:v>
                </c:pt>
                <c:pt idx="31">
                  <c:v>36</c:v>
                </c:pt>
                <c:pt idx="32">
                  <c:v>37</c:v>
                </c:pt>
                <c:pt idx="33">
                  <c:v>38</c:v>
                </c:pt>
                <c:pt idx="34">
                  <c:v>39</c:v>
                </c:pt>
                <c:pt idx="35">
                  <c:v>40</c:v>
                </c:pt>
                <c:pt idx="36">
                  <c:v>41</c:v>
                </c:pt>
                <c:pt idx="37">
                  <c:v>42</c:v>
                </c:pt>
                <c:pt idx="38">
                  <c:v>43</c:v>
                </c:pt>
                <c:pt idx="39">
                  <c:v>44</c:v>
                </c:pt>
                <c:pt idx="40">
                  <c:v>45</c:v>
                </c:pt>
                <c:pt idx="41">
                  <c:v>46</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pt idx="56">
                  <c:v>63</c:v>
                </c:pt>
                <c:pt idx="57">
                  <c:v>64</c:v>
                </c:pt>
                <c:pt idx="58">
                  <c:v>67</c:v>
                </c:pt>
                <c:pt idx="59">
                  <c:v>68</c:v>
                </c:pt>
                <c:pt idx="60">
                  <c:v>69</c:v>
                </c:pt>
                <c:pt idx="61">
                  <c:v>70</c:v>
                </c:pt>
                <c:pt idx="62">
                  <c:v>71</c:v>
                </c:pt>
                <c:pt idx="63">
                  <c:v>72</c:v>
                </c:pt>
                <c:pt idx="64">
                  <c:v>73</c:v>
                </c:pt>
                <c:pt idx="65">
                  <c:v>74</c:v>
                </c:pt>
                <c:pt idx="66">
                  <c:v>75</c:v>
                </c:pt>
                <c:pt idx="67">
                  <c:v>76</c:v>
                </c:pt>
                <c:pt idx="68">
                  <c:v>77</c:v>
                </c:pt>
                <c:pt idx="69">
                  <c:v>78</c:v>
                </c:pt>
                <c:pt idx="70">
                  <c:v>79</c:v>
                </c:pt>
                <c:pt idx="71">
                  <c:v>80</c:v>
                </c:pt>
                <c:pt idx="72">
                  <c:v>81</c:v>
                </c:pt>
                <c:pt idx="73">
                  <c:v>82</c:v>
                </c:pt>
                <c:pt idx="74">
                  <c:v>85</c:v>
                </c:pt>
                <c:pt idx="75">
                  <c:v>86</c:v>
                </c:pt>
                <c:pt idx="76">
                  <c:v>87</c:v>
                </c:pt>
                <c:pt idx="77">
                  <c:v>88</c:v>
                </c:pt>
                <c:pt idx="78">
                  <c:v>89</c:v>
                </c:pt>
                <c:pt idx="79">
                  <c:v>90</c:v>
                </c:pt>
                <c:pt idx="80">
                  <c:v>91</c:v>
                </c:pt>
                <c:pt idx="81">
                  <c:v>92</c:v>
                </c:pt>
                <c:pt idx="82">
                  <c:v>93</c:v>
                </c:pt>
                <c:pt idx="83">
                  <c:v>94</c:v>
                </c:pt>
                <c:pt idx="84">
                  <c:v>97</c:v>
                </c:pt>
                <c:pt idx="85">
                  <c:v>98</c:v>
                </c:pt>
                <c:pt idx="86">
                  <c:v>99</c:v>
                </c:pt>
                <c:pt idx="87">
                  <c:v>100</c:v>
                </c:pt>
                <c:pt idx="88">
                  <c:v>101</c:v>
                </c:pt>
                <c:pt idx="89">
                  <c:v>102</c:v>
                </c:pt>
                <c:pt idx="90">
                  <c:v>103</c:v>
                </c:pt>
                <c:pt idx="91">
                  <c:v>104</c:v>
                </c:pt>
                <c:pt idx="92">
                  <c:v>105</c:v>
                </c:pt>
                <c:pt idx="93">
                  <c:v>106</c:v>
                </c:pt>
                <c:pt idx="94">
                  <c:v>107</c:v>
                </c:pt>
                <c:pt idx="95">
                  <c:v>108</c:v>
                </c:pt>
                <c:pt idx="96">
                  <c:v>109</c:v>
                </c:pt>
                <c:pt idx="97">
                  <c:v>110</c:v>
                </c:pt>
                <c:pt idx="98">
                  <c:v>111</c:v>
                </c:pt>
                <c:pt idx="99">
                  <c:v>112</c:v>
                </c:pt>
                <c:pt idx="100">
                  <c:v>115</c:v>
                </c:pt>
                <c:pt idx="101">
                  <c:v>116</c:v>
                </c:pt>
                <c:pt idx="102">
                  <c:v>117</c:v>
                </c:pt>
                <c:pt idx="103">
                  <c:v>118</c:v>
                </c:pt>
                <c:pt idx="104">
                  <c:v>119</c:v>
                </c:pt>
                <c:pt idx="105">
                  <c:v>120</c:v>
                </c:pt>
                <c:pt idx="106">
                  <c:v>121</c:v>
                </c:pt>
                <c:pt idx="107">
                  <c:v>122</c:v>
                </c:pt>
                <c:pt idx="108">
                  <c:v>123</c:v>
                </c:pt>
                <c:pt idx="109">
                  <c:v>124</c:v>
                </c:pt>
                <c:pt idx="110">
                  <c:v>125</c:v>
                </c:pt>
                <c:pt idx="111">
                  <c:v>126</c:v>
                </c:pt>
                <c:pt idx="112">
                  <c:v>127</c:v>
                </c:pt>
                <c:pt idx="113">
                  <c:v>128</c:v>
                </c:pt>
                <c:pt idx="114">
                  <c:v>129</c:v>
                </c:pt>
                <c:pt idx="115">
                  <c:v>130</c:v>
                </c:pt>
                <c:pt idx="116">
                  <c:v>133</c:v>
                </c:pt>
                <c:pt idx="117">
                  <c:v>134</c:v>
                </c:pt>
                <c:pt idx="118">
                  <c:v>135</c:v>
                </c:pt>
                <c:pt idx="119">
                  <c:v>136</c:v>
                </c:pt>
                <c:pt idx="120">
                  <c:v>137</c:v>
                </c:pt>
                <c:pt idx="121">
                  <c:v>138</c:v>
                </c:pt>
                <c:pt idx="122">
                  <c:v>139</c:v>
                </c:pt>
                <c:pt idx="123">
                  <c:v>140</c:v>
                </c:pt>
                <c:pt idx="124">
                  <c:v>141</c:v>
                </c:pt>
                <c:pt idx="125">
                  <c:v>142</c:v>
                </c:pt>
              </c:numCache>
            </c:numRef>
          </c:xVal>
          <c:yVal>
            <c:numRef>
              <c:f>Graphs!$C$3:$C$128</c:f>
              <c:numCache>
                <c:formatCode>General</c:formatCode>
                <c:ptCount val="126"/>
                <c:pt idx="0">
                  <c:v>28.88565017194836</c:v>
                </c:pt>
                <c:pt idx="1">
                  <c:v>18.663930977505224</c:v>
                </c:pt>
                <c:pt idx="2">
                  <c:v>49.912122264870817</c:v>
                </c:pt>
                <c:pt idx="3">
                  <c:v>24.539902203719905</c:v>
                </c:pt>
                <c:pt idx="4">
                  <c:v>16.899743141974788</c:v>
                </c:pt>
                <c:pt idx="5">
                  <c:v>20.368166186763059</c:v>
                </c:pt>
                <c:pt idx="6">
                  <c:v>16.471792798025863</c:v>
                </c:pt>
                <c:pt idx="7">
                  <c:v>19.990237610017772</c:v>
                </c:pt>
                <c:pt idx="8">
                  <c:v>12.361058890755615</c:v>
                </c:pt>
                <c:pt idx="9">
                  <c:v>22.856103415033775</c:v>
                </c:pt>
                <c:pt idx="10">
                  <c:v>27.967487347535545</c:v>
                </c:pt>
                <c:pt idx="11">
                  <c:v>17.766949777223793</c:v>
                </c:pt>
                <c:pt idx="12">
                  <c:v>19.122130895527597</c:v>
                </c:pt>
                <c:pt idx="13">
                  <c:v>13.401907395961345</c:v>
                </c:pt>
                <c:pt idx="14">
                  <c:v>23.012592496487894</c:v>
                </c:pt>
                <c:pt idx="15">
                  <c:v>21.065146289414237</c:v>
                </c:pt>
                <c:pt idx="16">
                  <c:v>5.7136392630430723</c:v>
                </c:pt>
                <c:pt idx="17">
                  <c:v>13.606582061458049</c:v>
                </c:pt>
                <c:pt idx="18">
                  <c:v>19.036311850738336</c:v>
                </c:pt>
                <c:pt idx="19">
                  <c:v>0.87265624125640773</c:v>
                </c:pt>
                <c:pt idx="20">
                  <c:v>33.469122737389199</c:v>
                </c:pt>
                <c:pt idx="21">
                  <c:v>37.460800687219532</c:v>
                </c:pt>
                <c:pt idx="22">
                  <c:v>4.5013842837005811</c:v>
                </c:pt>
                <c:pt idx="23">
                  <c:v>8.5719808535343596</c:v>
                </c:pt>
                <c:pt idx="24">
                  <c:v>11.914003513708273</c:v>
                </c:pt>
                <c:pt idx="25">
                  <c:v>25.208036179814801</c:v>
                </c:pt>
                <c:pt idx="26">
                  <c:v>3.9438627775015025</c:v>
                </c:pt>
                <c:pt idx="27">
                  <c:v>12.282570208017532</c:v>
                </c:pt>
                <c:pt idx="28">
                  <c:v>24.328446775717666</c:v>
                </c:pt>
                <c:pt idx="29">
                  <c:v>13.955404016556688</c:v>
                </c:pt>
                <c:pt idx="30">
                  <c:v>26.089459049267994</c:v>
                </c:pt>
                <c:pt idx="31">
                  <c:v>22.332763566764172</c:v>
                </c:pt>
                <c:pt idx="32">
                  <c:v>15.058166774947576</c:v>
                </c:pt>
                <c:pt idx="33">
                  <c:v>27.748780778992025</c:v>
                </c:pt>
                <c:pt idx="34">
                  <c:v>38.469751193254254</c:v>
                </c:pt>
                <c:pt idx="35">
                  <c:v>25.125440825536913</c:v>
                </c:pt>
                <c:pt idx="36">
                  <c:v>12.679614343520626</c:v>
                </c:pt>
                <c:pt idx="37">
                  <c:v>16.655160913569389</c:v>
                </c:pt>
                <c:pt idx="38">
                  <c:v>16.838801970562166</c:v>
                </c:pt>
                <c:pt idx="39">
                  <c:v>35.335218481302853</c:v>
                </c:pt>
                <c:pt idx="40">
                  <c:v>6.3759743820794679</c:v>
                </c:pt>
                <c:pt idx="41">
                  <c:v>32.539503335089023</c:v>
                </c:pt>
                <c:pt idx="42">
                  <c:v>6.3048822852814652</c:v>
                </c:pt>
                <c:pt idx="43">
                  <c:v>49.234925205026101</c:v>
                </c:pt>
                <c:pt idx="44">
                  <c:v>28.882910841423953</c:v>
                </c:pt>
                <c:pt idx="45">
                  <c:v>11.955271861481574</c:v>
                </c:pt>
                <c:pt idx="46">
                  <c:v>6.2757246036609287</c:v>
                </c:pt>
                <c:pt idx="47">
                  <c:v>17.208340601974911</c:v>
                </c:pt>
                <c:pt idx="48">
                  <c:v>11.335784334454528</c:v>
                </c:pt>
                <c:pt idx="49">
                  <c:v>28.672071564254111</c:v>
                </c:pt>
                <c:pt idx="50">
                  <c:v>29.186610456970492</c:v>
                </c:pt>
                <c:pt idx="51">
                  <c:v>6.7612607968048692</c:v>
                </c:pt>
                <c:pt idx="52">
                  <c:v>12.096798754467081</c:v>
                </c:pt>
                <c:pt idx="53">
                  <c:v>18.043558251529749</c:v>
                </c:pt>
                <c:pt idx="54">
                  <c:v>7.7943137393150961</c:v>
                </c:pt>
                <c:pt idx="55">
                  <c:v>20.274118004148182</c:v>
                </c:pt>
                <c:pt idx="56">
                  <c:v>31.712783271522376</c:v>
                </c:pt>
                <c:pt idx="57">
                  <c:v>27.908402371826071</c:v>
                </c:pt>
                <c:pt idx="58">
                  <c:v>16.969011270016612</c:v>
                </c:pt>
                <c:pt idx="59">
                  <c:v>12.958081233486592</c:v>
                </c:pt>
                <c:pt idx="60">
                  <c:v>11.556880622664774</c:v>
                </c:pt>
                <c:pt idx="61">
                  <c:v>14.476322134414236</c:v>
                </c:pt>
                <c:pt idx="62">
                  <c:v>3.6628793743292278</c:v>
                </c:pt>
                <c:pt idx="63">
                  <c:v>12.707953248208582</c:v>
                </c:pt>
                <c:pt idx="64">
                  <c:v>33.474422836825966</c:v>
                </c:pt>
                <c:pt idx="65">
                  <c:v>36.789168153619634</c:v>
                </c:pt>
                <c:pt idx="66">
                  <c:v>11.128913247082044</c:v>
                </c:pt>
                <c:pt idx="67">
                  <c:v>12.187383622201775</c:v>
                </c:pt>
                <c:pt idx="68">
                  <c:v>13.000061701385228</c:v>
                </c:pt>
                <c:pt idx="69">
                  <c:v>10.343973515150051</c:v>
                </c:pt>
                <c:pt idx="70">
                  <c:v>10.036445975961046</c:v>
                </c:pt>
                <c:pt idx="71">
                  <c:v>14.706156902525018</c:v>
                </c:pt>
                <c:pt idx="72">
                  <c:v>24.819807870348814</c:v>
                </c:pt>
                <c:pt idx="73">
                  <c:v>43.296437225873532</c:v>
                </c:pt>
                <c:pt idx="74">
                  <c:v>27.346797279845905</c:v>
                </c:pt>
                <c:pt idx="75">
                  <c:v>5.6181685642537067</c:v>
                </c:pt>
                <c:pt idx="76">
                  <c:v>13.75004297955293</c:v>
                </c:pt>
                <c:pt idx="77">
                  <c:v>37.170952899825011</c:v>
                </c:pt>
                <c:pt idx="78">
                  <c:v>12.51506758975783</c:v>
                </c:pt>
                <c:pt idx="79">
                  <c:v>16.244403343223393</c:v>
                </c:pt>
                <c:pt idx="80">
                  <c:v>21.586590537273615</c:v>
                </c:pt>
                <c:pt idx="81">
                  <c:v>24.228958777564937</c:v>
                </c:pt>
                <c:pt idx="82">
                  <c:v>8.0374262959923719</c:v>
                </c:pt>
                <c:pt idx="83">
                  <c:v>31.175027098757958</c:v>
                </c:pt>
                <c:pt idx="84">
                  <c:v>39.987554075801008</c:v>
                </c:pt>
                <c:pt idx="85">
                  <c:v>43.203207445696911</c:v>
                </c:pt>
                <c:pt idx="86">
                  <c:v>9.343489115972142</c:v>
                </c:pt>
                <c:pt idx="87">
                  <c:v>27.277827926051973</c:v>
                </c:pt>
                <c:pt idx="88">
                  <c:v>27.386181696139992</c:v>
                </c:pt>
                <c:pt idx="89">
                  <c:v>9.1786547097008118</c:v>
                </c:pt>
                <c:pt idx="90">
                  <c:v>24.286258245193622</c:v>
                </c:pt>
                <c:pt idx="91">
                  <c:v>24.808157600699083</c:v>
                </c:pt>
                <c:pt idx="92">
                  <c:v>25.184850006279163</c:v>
                </c:pt>
                <c:pt idx="93">
                  <c:v>57.819604845791517</c:v>
                </c:pt>
                <c:pt idx="94">
                  <c:v>45.014825619349068</c:v>
                </c:pt>
                <c:pt idx="95">
                  <c:v>37.890447451039023</c:v>
                </c:pt>
                <c:pt idx="96">
                  <c:v>46.599997597494635</c:v>
                </c:pt>
                <c:pt idx="97">
                  <c:v>25.921086092390631</c:v>
                </c:pt>
                <c:pt idx="98">
                  <c:v>27.562920680880474</c:v>
                </c:pt>
                <c:pt idx="99">
                  <c:v>66.570481146709696</c:v>
                </c:pt>
                <c:pt idx="100">
                  <c:v>39.552465588830366</c:v>
                </c:pt>
                <c:pt idx="101">
                  <c:v>30.8538735123268</c:v>
                </c:pt>
                <c:pt idx="102">
                  <c:v>40.835448901182289</c:v>
                </c:pt>
                <c:pt idx="103">
                  <c:v>11.367191907062352</c:v>
                </c:pt>
                <c:pt idx="104">
                  <c:v>35.218921600301783</c:v>
                </c:pt>
                <c:pt idx="105">
                  <c:v>27.873108657106954</c:v>
                </c:pt>
                <c:pt idx="106">
                  <c:v>29.836062398848298</c:v>
                </c:pt>
                <c:pt idx="107">
                  <c:v>57.683262434771564</c:v>
                </c:pt>
                <c:pt idx="108">
                  <c:v>25.748438231634346</c:v>
                </c:pt>
                <c:pt idx="109">
                  <c:v>26.77458998798291</c:v>
                </c:pt>
                <c:pt idx="110">
                  <c:v>25.818546410442341</c:v>
                </c:pt>
                <c:pt idx="111">
                  <c:v>36.972461851989884</c:v>
                </c:pt>
                <c:pt idx="112">
                  <c:v>28.528410610940767</c:v>
                </c:pt>
                <c:pt idx="113">
                  <c:v>26.290225322409899</c:v>
                </c:pt>
                <c:pt idx="114">
                  <c:v>27.025152714759784</c:v>
                </c:pt>
                <c:pt idx="115">
                  <c:v>9.7391484030101925</c:v>
                </c:pt>
                <c:pt idx="116">
                  <c:v>30.558605849376605</c:v>
                </c:pt>
                <c:pt idx="117">
                  <c:v>32.692617928710831</c:v>
                </c:pt>
                <c:pt idx="118">
                  <c:v>27.154787899614561</c:v>
                </c:pt>
                <c:pt idx="119">
                  <c:v>6.6501332069649974</c:v>
                </c:pt>
                <c:pt idx="120">
                  <c:v>22.577252920220211</c:v>
                </c:pt>
                <c:pt idx="121">
                  <c:v>22.952829902160353</c:v>
                </c:pt>
                <c:pt idx="122">
                  <c:v>27.45771221228447</c:v>
                </c:pt>
                <c:pt idx="123">
                  <c:v>20.006594324119956</c:v>
                </c:pt>
                <c:pt idx="124">
                  <c:v>28.544960862596376</c:v>
                </c:pt>
                <c:pt idx="125">
                  <c:v>30.059272679710915</c:v>
                </c:pt>
              </c:numCache>
            </c:numRef>
          </c:yVal>
          <c:smooth val="0"/>
          <c:extLst>
            <c:ext xmlns:c16="http://schemas.microsoft.com/office/drawing/2014/chart" uri="{C3380CC4-5D6E-409C-BE32-E72D297353CC}">
              <c16:uniqueId val="{00000000-0DF2-44ED-9ECA-A0731C554027}"/>
            </c:ext>
          </c:extLst>
        </c:ser>
        <c:ser>
          <c:idx val="1"/>
          <c:order val="1"/>
          <c:tx>
            <c:v>Blank</c:v>
          </c:tx>
          <c:spPr>
            <a:ln w="25400" cap="rnd">
              <a:noFill/>
              <a:round/>
            </a:ln>
            <a:effectLst/>
          </c:spPr>
          <c:marker>
            <c:symbol val="triangle"/>
            <c:size val="5"/>
            <c:spPr>
              <a:solidFill>
                <a:schemeClr val="accent2"/>
              </a:solidFill>
              <a:ln w="9525" cap="sq">
                <a:solidFill>
                  <a:schemeClr val="accent2"/>
                </a:solidFill>
                <a:round/>
              </a:ln>
              <a:effectLst/>
            </c:spPr>
          </c:marker>
          <c:xVal>
            <c:numRef>
              <c:f>Graphs!$H$3:$H$20</c:f>
              <c:numCache>
                <c:formatCode>General</c:formatCode>
                <c:ptCount val="18"/>
                <c:pt idx="0">
                  <c:v>15</c:v>
                </c:pt>
                <c:pt idx="1">
                  <c:v>16</c:v>
                </c:pt>
                <c:pt idx="2">
                  <c:v>31</c:v>
                </c:pt>
                <c:pt idx="3">
                  <c:v>32</c:v>
                </c:pt>
                <c:pt idx="5">
                  <c:v>48</c:v>
                </c:pt>
                <c:pt idx="6">
                  <c:v>65</c:v>
                </c:pt>
                <c:pt idx="7">
                  <c:v>66</c:v>
                </c:pt>
                <c:pt idx="8">
                  <c:v>83</c:v>
                </c:pt>
                <c:pt idx="9">
                  <c:v>84</c:v>
                </c:pt>
                <c:pt idx="10">
                  <c:v>95</c:v>
                </c:pt>
                <c:pt idx="11">
                  <c:v>96</c:v>
                </c:pt>
                <c:pt idx="12">
                  <c:v>113</c:v>
                </c:pt>
                <c:pt idx="13">
                  <c:v>114</c:v>
                </c:pt>
                <c:pt idx="14">
                  <c:v>131</c:v>
                </c:pt>
                <c:pt idx="15">
                  <c:v>132</c:v>
                </c:pt>
                <c:pt idx="16">
                  <c:v>143</c:v>
                </c:pt>
                <c:pt idx="17">
                  <c:v>144</c:v>
                </c:pt>
              </c:numCache>
            </c:numRef>
          </c:xVal>
          <c:yVal>
            <c:numRef>
              <c:f>Graphs!$I$3:$I$20</c:f>
              <c:numCache>
                <c:formatCode>General</c:formatCode>
                <c:ptCount val="18"/>
                <c:pt idx="0">
                  <c:v>15.005437878209548</c:v>
                </c:pt>
                <c:pt idx="1">
                  <c:v>15.059242862579666</c:v>
                </c:pt>
                <c:pt idx="2">
                  <c:v>14.631474218812722</c:v>
                </c:pt>
                <c:pt idx="3">
                  <c:v>13.504965247598445</c:v>
                </c:pt>
                <c:pt idx="5">
                  <c:v>16.702825389664309</c:v>
                </c:pt>
                <c:pt idx="6">
                  <c:v>15.413503354892978</c:v>
                </c:pt>
                <c:pt idx="7">
                  <c:v>17.097401719991215</c:v>
                </c:pt>
                <c:pt idx="8">
                  <c:v>15.526423933912193</c:v>
                </c:pt>
                <c:pt idx="9">
                  <c:v>15.113162878166793</c:v>
                </c:pt>
                <c:pt idx="10">
                  <c:v>15.597608370863718</c:v>
                </c:pt>
                <c:pt idx="11">
                  <c:v>13.801434394472059</c:v>
                </c:pt>
                <c:pt idx="12">
                  <c:v>14.086935275086949</c:v>
                </c:pt>
                <c:pt idx="13">
                  <c:v>14.439196648719999</c:v>
                </c:pt>
                <c:pt idx="14">
                  <c:v>13.873765721166126</c:v>
                </c:pt>
                <c:pt idx="15">
                  <c:v>15.075044109437094</c:v>
                </c:pt>
                <c:pt idx="16">
                  <c:v>13.430742540309742</c:v>
                </c:pt>
                <c:pt idx="17">
                  <c:v>14.078765427115165</c:v>
                </c:pt>
              </c:numCache>
            </c:numRef>
          </c:yVal>
          <c:smooth val="0"/>
          <c:extLst>
            <c:ext xmlns:c16="http://schemas.microsoft.com/office/drawing/2014/chart" uri="{C3380CC4-5D6E-409C-BE32-E72D297353CC}">
              <c16:uniqueId val="{00000001-0DF2-44ED-9ECA-A0731C554027}"/>
            </c:ext>
          </c:extLst>
        </c:ser>
        <c:dLbls>
          <c:showLegendKey val="0"/>
          <c:showVal val="0"/>
          <c:showCatName val="0"/>
          <c:showSerName val="0"/>
          <c:showPercent val="0"/>
          <c:showBubbleSize val="0"/>
        </c:dLbls>
        <c:axId val="1136915888"/>
        <c:axId val="1136912144"/>
      </c:scatterChart>
      <c:valAx>
        <c:axId val="1136915888"/>
        <c:scaling>
          <c:orientation val="minMax"/>
          <c:max val="15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Sample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136912144"/>
        <c:crosses val="autoZero"/>
        <c:crossBetween val="midCat"/>
        <c:majorUnit val="30"/>
      </c:valAx>
      <c:valAx>
        <c:axId val="1136912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H2 Evolution umol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136915888"/>
        <c:crosses val="autoZero"/>
        <c:crossBetween val="midCat"/>
      </c:valAx>
      <c:spPr>
        <a:noFill/>
        <a:ln>
          <a:noFill/>
        </a:ln>
        <a:effectLst/>
      </c:spPr>
    </c:plotArea>
    <c:legend>
      <c:legendPos val="r"/>
      <c:layout>
        <c:manualLayout>
          <c:xMode val="edge"/>
          <c:yMode val="edge"/>
          <c:x val="0.12826633512916152"/>
          <c:y val="4.7948910219971733E-2"/>
          <c:w val="0.11694048221799326"/>
          <c:h val="0.123102906235974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sq"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filled"/>
        <c:varyColors val="0"/>
        <c:ser>
          <c:idx val="0"/>
          <c:order val="0"/>
          <c:spPr>
            <a:solidFill>
              <a:schemeClr val="accent1"/>
            </a:solidFill>
            <a:ln>
              <a:noFill/>
            </a:ln>
            <a:effectLst/>
          </c:spPr>
          <c:cat>
            <c:strRef>
              <c:f>Sheet3!$F$1:$K$1</c:f>
              <c:strCache>
                <c:ptCount val="6"/>
                <c:pt idx="0">
                  <c:v>TEOA-0-10VV_dispensed</c:v>
                </c:pt>
                <c:pt idx="1">
                  <c:v>NaOH-1M_dispensed</c:v>
                </c:pt>
                <c:pt idx="2">
                  <c:v>PVP-1wt_dispensed</c:v>
                </c:pt>
                <c:pt idx="3">
                  <c:v>SDS-1wt_dispensed</c:v>
                </c:pt>
                <c:pt idx="4">
                  <c:v>EosinY-1gL_dispensed</c:v>
                </c:pt>
                <c:pt idx="5">
                  <c:v>Rhodamine B (1g/L)_dispensed</c:v>
                </c:pt>
              </c:strCache>
            </c:strRef>
          </c:cat>
          <c:val>
            <c:numRef>
              <c:f>Sheet3!$F$2:$K$2</c:f>
              <c:numCache>
                <c:formatCode>General</c:formatCode>
                <c:ptCount val="6"/>
                <c:pt idx="0">
                  <c:v>0.75</c:v>
                </c:pt>
                <c:pt idx="1">
                  <c:v>0</c:v>
                </c:pt>
                <c:pt idx="2">
                  <c:v>0</c:v>
                </c:pt>
                <c:pt idx="3">
                  <c:v>0.25</c:v>
                </c:pt>
                <c:pt idx="4">
                  <c:v>1.75</c:v>
                </c:pt>
                <c:pt idx="5">
                  <c:v>0.75</c:v>
                </c:pt>
              </c:numCache>
            </c:numRef>
          </c:val>
          <c:extLst>
            <c:ext xmlns:c16="http://schemas.microsoft.com/office/drawing/2014/chart" uri="{C3380CC4-5D6E-409C-BE32-E72D297353CC}">
              <c16:uniqueId val="{00000000-E173-4C0B-90B8-E79D11D3E8E5}"/>
            </c:ext>
          </c:extLst>
        </c:ser>
        <c:ser>
          <c:idx val="1"/>
          <c:order val="1"/>
          <c:spPr>
            <a:solidFill>
              <a:schemeClr val="accent2"/>
            </a:solidFill>
            <a:ln>
              <a:noFill/>
            </a:ln>
            <a:effectLst/>
          </c:spPr>
          <c:cat>
            <c:strRef>
              <c:f>Sheet3!$F$1:$K$1</c:f>
              <c:strCache>
                <c:ptCount val="6"/>
                <c:pt idx="0">
                  <c:v>TEOA-0-10VV_dispensed</c:v>
                </c:pt>
                <c:pt idx="1">
                  <c:v>NaOH-1M_dispensed</c:v>
                </c:pt>
                <c:pt idx="2">
                  <c:v>PVP-1wt_dispensed</c:v>
                </c:pt>
                <c:pt idx="3">
                  <c:v>SDS-1wt_dispensed</c:v>
                </c:pt>
                <c:pt idx="4">
                  <c:v>EosinY-1gL_dispensed</c:v>
                </c:pt>
                <c:pt idx="5">
                  <c:v>Rhodamine B (1g/L)_dispensed</c:v>
                </c:pt>
              </c:strCache>
            </c:strRef>
          </c:cat>
          <c:val>
            <c:numRef>
              <c:f>Sheet3!$F$3:$K$3</c:f>
              <c:numCache>
                <c:formatCode>General</c:formatCode>
                <c:ptCount val="6"/>
                <c:pt idx="0">
                  <c:v>0.75</c:v>
                </c:pt>
                <c:pt idx="1">
                  <c:v>0</c:v>
                </c:pt>
                <c:pt idx="2">
                  <c:v>0.25</c:v>
                </c:pt>
                <c:pt idx="3">
                  <c:v>0.25</c:v>
                </c:pt>
                <c:pt idx="4">
                  <c:v>1.75</c:v>
                </c:pt>
                <c:pt idx="5">
                  <c:v>0.5</c:v>
                </c:pt>
              </c:numCache>
            </c:numRef>
          </c:val>
          <c:extLst>
            <c:ext xmlns:c16="http://schemas.microsoft.com/office/drawing/2014/chart" uri="{C3380CC4-5D6E-409C-BE32-E72D297353CC}">
              <c16:uniqueId val="{00000001-E173-4C0B-90B8-E79D11D3E8E5}"/>
            </c:ext>
          </c:extLst>
        </c:ser>
        <c:ser>
          <c:idx val="2"/>
          <c:order val="2"/>
          <c:spPr>
            <a:solidFill>
              <a:schemeClr val="accent3"/>
            </a:solidFill>
            <a:ln>
              <a:noFill/>
            </a:ln>
            <a:effectLst/>
          </c:spPr>
          <c:cat>
            <c:strRef>
              <c:f>Sheet3!$F$1:$K$1</c:f>
              <c:strCache>
                <c:ptCount val="6"/>
                <c:pt idx="0">
                  <c:v>TEOA-0-10VV_dispensed</c:v>
                </c:pt>
                <c:pt idx="1">
                  <c:v>NaOH-1M_dispensed</c:v>
                </c:pt>
                <c:pt idx="2">
                  <c:v>PVP-1wt_dispensed</c:v>
                </c:pt>
                <c:pt idx="3">
                  <c:v>SDS-1wt_dispensed</c:v>
                </c:pt>
                <c:pt idx="4">
                  <c:v>EosinY-1gL_dispensed</c:v>
                </c:pt>
                <c:pt idx="5">
                  <c:v>Rhodamine B (1g/L)_dispensed</c:v>
                </c:pt>
              </c:strCache>
            </c:strRef>
          </c:cat>
          <c:val>
            <c:numRef>
              <c:f>Sheet3!$F$4:$K$4</c:f>
              <c:numCache>
                <c:formatCode>General</c:formatCode>
                <c:ptCount val="6"/>
                <c:pt idx="0">
                  <c:v>1</c:v>
                </c:pt>
                <c:pt idx="1">
                  <c:v>0</c:v>
                </c:pt>
                <c:pt idx="2">
                  <c:v>0</c:v>
                </c:pt>
                <c:pt idx="3">
                  <c:v>0.5</c:v>
                </c:pt>
                <c:pt idx="4">
                  <c:v>0.5</c:v>
                </c:pt>
                <c:pt idx="5">
                  <c:v>0.75</c:v>
                </c:pt>
              </c:numCache>
            </c:numRef>
          </c:val>
          <c:extLst>
            <c:ext xmlns:c16="http://schemas.microsoft.com/office/drawing/2014/chart" uri="{C3380CC4-5D6E-409C-BE32-E72D297353CC}">
              <c16:uniqueId val="{00000002-E173-4C0B-90B8-E79D11D3E8E5}"/>
            </c:ext>
          </c:extLst>
        </c:ser>
        <c:ser>
          <c:idx val="3"/>
          <c:order val="3"/>
          <c:spPr>
            <a:solidFill>
              <a:schemeClr val="accent4"/>
            </a:solidFill>
            <a:ln>
              <a:noFill/>
            </a:ln>
            <a:effectLst/>
          </c:spPr>
          <c:cat>
            <c:strRef>
              <c:f>Sheet3!$F$1:$K$1</c:f>
              <c:strCache>
                <c:ptCount val="6"/>
                <c:pt idx="0">
                  <c:v>TEOA-0-10VV_dispensed</c:v>
                </c:pt>
                <c:pt idx="1">
                  <c:v>NaOH-1M_dispensed</c:v>
                </c:pt>
                <c:pt idx="2">
                  <c:v>PVP-1wt_dispensed</c:v>
                </c:pt>
                <c:pt idx="3">
                  <c:v>SDS-1wt_dispensed</c:v>
                </c:pt>
                <c:pt idx="4">
                  <c:v>EosinY-1gL_dispensed</c:v>
                </c:pt>
                <c:pt idx="5">
                  <c:v>Rhodamine B (1g/L)_dispensed</c:v>
                </c:pt>
              </c:strCache>
            </c:strRef>
          </c:cat>
          <c:val>
            <c:numRef>
              <c:f>Sheet3!$F$5:$K$5</c:f>
              <c:numCache>
                <c:formatCode>General</c:formatCode>
                <c:ptCount val="6"/>
                <c:pt idx="0">
                  <c:v>2.25</c:v>
                </c:pt>
                <c:pt idx="1">
                  <c:v>0</c:v>
                </c:pt>
                <c:pt idx="2">
                  <c:v>1</c:v>
                </c:pt>
                <c:pt idx="3">
                  <c:v>0</c:v>
                </c:pt>
                <c:pt idx="4">
                  <c:v>0.25</c:v>
                </c:pt>
                <c:pt idx="5">
                  <c:v>0.5</c:v>
                </c:pt>
              </c:numCache>
            </c:numRef>
          </c:val>
          <c:extLst>
            <c:ext xmlns:c16="http://schemas.microsoft.com/office/drawing/2014/chart" uri="{C3380CC4-5D6E-409C-BE32-E72D297353CC}">
              <c16:uniqueId val="{00000003-E173-4C0B-90B8-E79D11D3E8E5}"/>
            </c:ext>
          </c:extLst>
        </c:ser>
        <c:ser>
          <c:idx val="4"/>
          <c:order val="4"/>
          <c:spPr>
            <a:solidFill>
              <a:schemeClr val="accent5"/>
            </a:solidFill>
            <a:ln>
              <a:noFill/>
            </a:ln>
            <a:effectLst/>
          </c:spPr>
          <c:cat>
            <c:strRef>
              <c:f>Sheet3!$F$1:$K$1</c:f>
              <c:strCache>
                <c:ptCount val="6"/>
                <c:pt idx="0">
                  <c:v>TEOA-0-10VV_dispensed</c:v>
                </c:pt>
                <c:pt idx="1">
                  <c:v>NaOH-1M_dispensed</c:v>
                </c:pt>
                <c:pt idx="2">
                  <c:v>PVP-1wt_dispensed</c:v>
                </c:pt>
                <c:pt idx="3">
                  <c:v>SDS-1wt_dispensed</c:v>
                </c:pt>
                <c:pt idx="4">
                  <c:v>EosinY-1gL_dispensed</c:v>
                </c:pt>
                <c:pt idx="5">
                  <c:v>Rhodamine B (1g/L)_dispensed</c:v>
                </c:pt>
              </c:strCache>
            </c:strRef>
          </c:cat>
          <c:val>
            <c:numRef>
              <c:f>Sheet3!$F$6:$K$6</c:f>
              <c:numCache>
                <c:formatCode>General</c:formatCode>
                <c:ptCount val="6"/>
                <c:pt idx="0">
                  <c:v>0.75</c:v>
                </c:pt>
                <c:pt idx="1">
                  <c:v>0</c:v>
                </c:pt>
                <c:pt idx="2">
                  <c:v>0</c:v>
                </c:pt>
                <c:pt idx="3">
                  <c:v>0.75</c:v>
                </c:pt>
                <c:pt idx="4">
                  <c:v>2</c:v>
                </c:pt>
                <c:pt idx="5">
                  <c:v>0</c:v>
                </c:pt>
              </c:numCache>
            </c:numRef>
          </c:val>
          <c:extLst>
            <c:ext xmlns:c16="http://schemas.microsoft.com/office/drawing/2014/chart" uri="{C3380CC4-5D6E-409C-BE32-E72D297353CC}">
              <c16:uniqueId val="{00000004-E173-4C0B-90B8-E79D11D3E8E5}"/>
            </c:ext>
          </c:extLst>
        </c:ser>
        <c:ser>
          <c:idx val="5"/>
          <c:order val="5"/>
          <c:spPr>
            <a:solidFill>
              <a:schemeClr val="accent6"/>
            </a:solidFill>
            <a:ln>
              <a:noFill/>
            </a:ln>
            <a:effectLst/>
          </c:spPr>
          <c:cat>
            <c:strRef>
              <c:f>Sheet3!$F$1:$K$1</c:f>
              <c:strCache>
                <c:ptCount val="6"/>
                <c:pt idx="0">
                  <c:v>TEOA-0-10VV_dispensed</c:v>
                </c:pt>
                <c:pt idx="1">
                  <c:v>NaOH-1M_dispensed</c:v>
                </c:pt>
                <c:pt idx="2">
                  <c:v>PVP-1wt_dispensed</c:v>
                </c:pt>
                <c:pt idx="3">
                  <c:v>SDS-1wt_dispensed</c:v>
                </c:pt>
                <c:pt idx="4">
                  <c:v>EosinY-1gL_dispensed</c:v>
                </c:pt>
                <c:pt idx="5">
                  <c:v>Rhodamine B (1g/L)_dispensed</c:v>
                </c:pt>
              </c:strCache>
            </c:strRef>
          </c:cat>
          <c:val>
            <c:numRef>
              <c:f>Sheet3!$F$7:$K$7</c:f>
              <c:numCache>
                <c:formatCode>General</c:formatCode>
                <c:ptCount val="6"/>
                <c:pt idx="0">
                  <c:v>1</c:v>
                </c:pt>
                <c:pt idx="1">
                  <c:v>0.25</c:v>
                </c:pt>
                <c:pt idx="2">
                  <c:v>0.25</c:v>
                </c:pt>
                <c:pt idx="3">
                  <c:v>0.25</c:v>
                </c:pt>
                <c:pt idx="4">
                  <c:v>1.25</c:v>
                </c:pt>
                <c:pt idx="5">
                  <c:v>0.25</c:v>
                </c:pt>
              </c:numCache>
            </c:numRef>
          </c:val>
          <c:extLst>
            <c:ext xmlns:c16="http://schemas.microsoft.com/office/drawing/2014/chart" uri="{C3380CC4-5D6E-409C-BE32-E72D297353CC}">
              <c16:uniqueId val="{00000005-E173-4C0B-90B8-E79D11D3E8E5}"/>
            </c:ext>
          </c:extLst>
        </c:ser>
        <c:ser>
          <c:idx val="6"/>
          <c:order val="6"/>
          <c:spPr>
            <a:solidFill>
              <a:schemeClr val="accent1">
                <a:lumMod val="60000"/>
              </a:schemeClr>
            </a:solidFill>
            <a:ln>
              <a:noFill/>
            </a:ln>
            <a:effectLst/>
          </c:spPr>
          <c:cat>
            <c:strRef>
              <c:f>Sheet3!$F$1:$K$1</c:f>
              <c:strCache>
                <c:ptCount val="6"/>
                <c:pt idx="0">
                  <c:v>TEOA-0-10VV_dispensed</c:v>
                </c:pt>
                <c:pt idx="1">
                  <c:v>NaOH-1M_dispensed</c:v>
                </c:pt>
                <c:pt idx="2">
                  <c:v>PVP-1wt_dispensed</c:v>
                </c:pt>
                <c:pt idx="3">
                  <c:v>SDS-1wt_dispensed</c:v>
                </c:pt>
                <c:pt idx="4">
                  <c:v>EosinY-1gL_dispensed</c:v>
                </c:pt>
                <c:pt idx="5">
                  <c:v>Rhodamine B (1g/L)_dispensed</c:v>
                </c:pt>
              </c:strCache>
            </c:strRef>
          </c:cat>
          <c:val>
            <c:numRef>
              <c:f>Sheet3!$F$8:$K$8</c:f>
              <c:numCache>
                <c:formatCode>General</c:formatCode>
                <c:ptCount val="6"/>
                <c:pt idx="0">
                  <c:v>1.25</c:v>
                </c:pt>
                <c:pt idx="1">
                  <c:v>0.25</c:v>
                </c:pt>
                <c:pt idx="2">
                  <c:v>0.25</c:v>
                </c:pt>
                <c:pt idx="3">
                  <c:v>0.75</c:v>
                </c:pt>
                <c:pt idx="4">
                  <c:v>1</c:v>
                </c:pt>
                <c:pt idx="5">
                  <c:v>0.75</c:v>
                </c:pt>
              </c:numCache>
            </c:numRef>
          </c:val>
          <c:extLst>
            <c:ext xmlns:c16="http://schemas.microsoft.com/office/drawing/2014/chart" uri="{C3380CC4-5D6E-409C-BE32-E72D297353CC}">
              <c16:uniqueId val="{00000006-E173-4C0B-90B8-E79D11D3E8E5}"/>
            </c:ext>
          </c:extLst>
        </c:ser>
        <c:ser>
          <c:idx val="7"/>
          <c:order val="7"/>
          <c:spPr>
            <a:solidFill>
              <a:schemeClr val="accent2">
                <a:lumMod val="60000"/>
              </a:schemeClr>
            </a:solidFill>
            <a:ln>
              <a:noFill/>
            </a:ln>
            <a:effectLst/>
          </c:spPr>
          <c:cat>
            <c:strRef>
              <c:f>Sheet3!$F$1:$K$1</c:f>
              <c:strCache>
                <c:ptCount val="6"/>
                <c:pt idx="0">
                  <c:v>TEOA-0-10VV_dispensed</c:v>
                </c:pt>
                <c:pt idx="1">
                  <c:v>NaOH-1M_dispensed</c:v>
                </c:pt>
                <c:pt idx="2">
                  <c:v>PVP-1wt_dispensed</c:v>
                </c:pt>
                <c:pt idx="3">
                  <c:v>SDS-1wt_dispensed</c:v>
                </c:pt>
                <c:pt idx="4">
                  <c:v>EosinY-1gL_dispensed</c:v>
                </c:pt>
                <c:pt idx="5">
                  <c:v>Rhodamine B (1g/L)_dispensed</c:v>
                </c:pt>
              </c:strCache>
            </c:strRef>
          </c:cat>
          <c:val>
            <c:numRef>
              <c:f>Sheet3!$F$9:$K$9</c:f>
              <c:numCache>
                <c:formatCode>General</c:formatCode>
                <c:ptCount val="6"/>
                <c:pt idx="0">
                  <c:v>1</c:v>
                </c:pt>
                <c:pt idx="1">
                  <c:v>0</c:v>
                </c:pt>
                <c:pt idx="2">
                  <c:v>0</c:v>
                </c:pt>
                <c:pt idx="3">
                  <c:v>0.75</c:v>
                </c:pt>
                <c:pt idx="4">
                  <c:v>2</c:v>
                </c:pt>
                <c:pt idx="5">
                  <c:v>0</c:v>
                </c:pt>
              </c:numCache>
            </c:numRef>
          </c:val>
          <c:extLst>
            <c:ext xmlns:c16="http://schemas.microsoft.com/office/drawing/2014/chart" uri="{C3380CC4-5D6E-409C-BE32-E72D297353CC}">
              <c16:uniqueId val="{00000007-E173-4C0B-90B8-E79D11D3E8E5}"/>
            </c:ext>
          </c:extLst>
        </c:ser>
        <c:ser>
          <c:idx val="8"/>
          <c:order val="8"/>
          <c:spPr>
            <a:solidFill>
              <a:schemeClr val="accent3">
                <a:lumMod val="60000"/>
              </a:schemeClr>
            </a:solidFill>
            <a:ln>
              <a:noFill/>
            </a:ln>
            <a:effectLst/>
          </c:spPr>
          <c:cat>
            <c:strRef>
              <c:f>Sheet3!$F$1:$K$1</c:f>
              <c:strCache>
                <c:ptCount val="6"/>
                <c:pt idx="0">
                  <c:v>TEOA-0-10VV_dispensed</c:v>
                </c:pt>
                <c:pt idx="1">
                  <c:v>NaOH-1M_dispensed</c:v>
                </c:pt>
                <c:pt idx="2">
                  <c:v>PVP-1wt_dispensed</c:v>
                </c:pt>
                <c:pt idx="3">
                  <c:v>SDS-1wt_dispensed</c:v>
                </c:pt>
                <c:pt idx="4">
                  <c:v>EosinY-1gL_dispensed</c:v>
                </c:pt>
                <c:pt idx="5">
                  <c:v>Rhodamine B (1g/L)_dispensed</c:v>
                </c:pt>
              </c:strCache>
            </c:strRef>
          </c:cat>
          <c:val>
            <c:numRef>
              <c:f>Sheet3!$F$10:$K$10</c:f>
              <c:numCache>
                <c:formatCode>General</c:formatCode>
                <c:ptCount val="6"/>
                <c:pt idx="0">
                  <c:v>0.75</c:v>
                </c:pt>
                <c:pt idx="1">
                  <c:v>0</c:v>
                </c:pt>
                <c:pt idx="2">
                  <c:v>0</c:v>
                </c:pt>
                <c:pt idx="3">
                  <c:v>0.5</c:v>
                </c:pt>
                <c:pt idx="4">
                  <c:v>2</c:v>
                </c:pt>
                <c:pt idx="5">
                  <c:v>0</c:v>
                </c:pt>
              </c:numCache>
            </c:numRef>
          </c:val>
          <c:extLst>
            <c:ext xmlns:c16="http://schemas.microsoft.com/office/drawing/2014/chart" uri="{C3380CC4-5D6E-409C-BE32-E72D297353CC}">
              <c16:uniqueId val="{00000008-E173-4C0B-90B8-E79D11D3E8E5}"/>
            </c:ext>
          </c:extLst>
        </c:ser>
        <c:ser>
          <c:idx val="9"/>
          <c:order val="9"/>
          <c:spPr>
            <a:solidFill>
              <a:schemeClr val="accent4">
                <a:lumMod val="60000"/>
              </a:schemeClr>
            </a:solidFill>
            <a:ln>
              <a:noFill/>
            </a:ln>
            <a:effectLst/>
          </c:spPr>
          <c:cat>
            <c:strRef>
              <c:f>Sheet3!$F$1:$K$1</c:f>
              <c:strCache>
                <c:ptCount val="6"/>
                <c:pt idx="0">
                  <c:v>TEOA-0-10VV_dispensed</c:v>
                </c:pt>
                <c:pt idx="1">
                  <c:v>NaOH-1M_dispensed</c:v>
                </c:pt>
                <c:pt idx="2">
                  <c:v>PVP-1wt_dispensed</c:v>
                </c:pt>
                <c:pt idx="3">
                  <c:v>SDS-1wt_dispensed</c:v>
                </c:pt>
                <c:pt idx="4">
                  <c:v>EosinY-1gL_dispensed</c:v>
                </c:pt>
                <c:pt idx="5">
                  <c:v>Rhodamine B (1g/L)_dispensed</c:v>
                </c:pt>
              </c:strCache>
            </c:strRef>
          </c:cat>
          <c:val>
            <c:numRef>
              <c:f>Sheet3!$F$11:$K$11</c:f>
              <c:numCache>
                <c:formatCode>General</c:formatCode>
                <c:ptCount val="6"/>
                <c:pt idx="0">
                  <c:v>1.25</c:v>
                </c:pt>
                <c:pt idx="1">
                  <c:v>0.25</c:v>
                </c:pt>
                <c:pt idx="2">
                  <c:v>0.25</c:v>
                </c:pt>
                <c:pt idx="3">
                  <c:v>0</c:v>
                </c:pt>
                <c:pt idx="4">
                  <c:v>2</c:v>
                </c:pt>
                <c:pt idx="5">
                  <c:v>0.5</c:v>
                </c:pt>
              </c:numCache>
            </c:numRef>
          </c:val>
          <c:extLst>
            <c:ext xmlns:c16="http://schemas.microsoft.com/office/drawing/2014/chart" uri="{C3380CC4-5D6E-409C-BE32-E72D297353CC}">
              <c16:uniqueId val="{00000009-E173-4C0B-90B8-E79D11D3E8E5}"/>
            </c:ext>
          </c:extLst>
        </c:ser>
        <c:ser>
          <c:idx val="10"/>
          <c:order val="10"/>
          <c:spPr>
            <a:solidFill>
              <a:schemeClr val="accent5">
                <a:lumMod val="60000"/>
              </a:schemeClr>
            </a:solidFill>
            <a:ln>
              <a:noFill/>
            </a:ln>
            <a:effectLst/>
          </c:spPr>
          <c:cat>
            <c:strRef>
              <c:f>Sheet3!$F$1:$K$1</c:f>
              <c:strCache>
                <c:ptCount val="6"/>
                <c:pt idx="0">
                  <c:v>TEOA-0-10VV_dispensed</c:v>
                </c:pt>
                <c:pt idx="1">
                  <c:v>NaOH-1M_dispensed</c:v>
                </c:pt>
                <c:pt idx="2">
                  <c:v>PVP-1wt_dispensed</c:v>
                </c:pt>
                <c:pt idx="3">
                  <c:v>SDS-1wt_dispensed</c:v>
                </c:pt>
                <c:pt idx="4">
                  <c:v>EosinY-1gL_dispensed</c:v>
                </c:pt>
                <c:pt idx="5">
                  <c:v>Rhodamine B (1g/L)_dispensed</c:v>
                </c:pt>
              </c:strCache>
            </c:strRef>
          </c:cat>
          <c:val>
            <c:numRef>
              <c:f>Sheet3!$F$12:$K$12</c:f>
              <c:numCache>
                <c:formatCode>General</c:formatCode>
                <c:ptCount val="6"/>
                <c:pt idx="0">
                  <c:v>0.75</c:v>
                </c:pt>
                <c:pt idx="1">
                  <c:v>0</c:v>
                </c:pt>
                <c:pt idx="2">
                  <c:v>0</c:v>
                </c:pt>
                <c:pt idx="3">
                  <c:v>0.5</c:v>
                </c:pt>
                <c:pt idx="4">
                  <c:v>2</c:v>
                </c:pt>
                <c:pt idx="5">
                  <c:v>0</c:v>
                </c:pt>
              </c:numCache>
            </c:numRef>
          </c:val>
          <c:extLst>
            <c:ext xmlns:c16="http://schemas.microsoft.com/office/drawing/2014/chart" uri="{C3380CC4-5D6E-409C-BE32-E72D297353CC}">
              <c16:uniqueId val="{0000000A-E173-4C0B-90B8-E79D11D3E8E5}"/>
            </c:ext>
          </c:extLst>
        </c:ser>
        <c:ser>
          <c:idx val="11"/>
          <c:order val="11"/>
          <c:spPr>
            <a:solidFill>
              <a:schemeClr val="accent6">
                <a:lumMod val="60000"/>
              </a:schemeClr>
            </a:solidFill>
            <a:ln>
              <a:noFill/>
            </a:ln>
            <a:effectLst/>
          </c:spPr>
          <c:cat>
            <c:strRef>
              <c:f>Sheet3!$F$1:$K$1</c:f>
              <c:strCache>
                <c:ptCount val="6"/>
                <c:pt idx="0">
                  <c:v>TEOA-0-10VV_dispensed</c:v>
                </c:pt>
                <c:pt idx="1">
                  <c:v>NaOH-1M_dispensed</c:v>
                </c:pt>
                <c:pt idx="2">
                  <c:v>PVP-1wt_dispensed</c:v>
                </c:pt>
                <c:pt idx="3">
                  <c:v>SDS-1wt_dispensed</c:v>
                </c:pt>
                <c:pt idx="4">
                  <c:v>EosinY-1gL_dispensed</c:v>
                </c:pt>
                <c:pt idx="5">
                  <c:v>Rhodamine B (1g/L)_dispensed</c:v>
                </c:pt>
              </c:strCache>
            </c:strRef>
          </c:cat>
          <c:val>
            <c:numRef>
              <c:f>Sheet3!$F$13:$K$13</c:f>
              <c:numCache>
                <c:formatCode>General</c:formatCode>
                <c:ptCount val="6"/>
                <c:pt idx="0">
                  <c:v>1</c:v>
                </c:pt>
                <c:pt idx="1">
                  <c:v>0.75</c:v>
                </c:pt>
                <c:pt idx="2">
                  <c:v>0.25</c:v>
                </c:pt>
                <c:pt idx="3">
                  <c:v>0.5</c:v>
                </c:pt>
                <c:pt idx="4">
                  <c:v>1.5</c:v>
                </c:pt>
                <c:pt idx="5">
                  <c:v>0</c:v>
                </c:pt>
              </c:numCache>
            </c:numRef>
          </c:val>
          <c:extLst>
            <c:ext xmlns:c16="http://schemas.microsoft.com/office/drawing/2014/chart" uri="{C3380CC4-5D6E-409C-BE32-E72D297353CC}">
              <c16:uniqueId val="{0000000B-E173-4C0B-90B8-E79D11D3E8E5}"/>
            </c:ext>
          </c:extLst>
        </c:ser>
        <c:ser>
          <c:idx val="12"/>
          <c:order val="12"/>
          <c:spPr>
            <a:solidFill>
              <a:schemeClr val="accent1">
                <a:lumMod val="80000"/>
                <a:lumOff val="20000"/>
              </a:schemeClr>
            </a:solidFill>
            <a:ln>
              <a:noFill/>
            </a:ln>
            <a:effectLst/>
          </c:spPr>
          <c:cat>
            <c:strRef>
              <c:f>Sheet3!$F$1:$K$1</c:f>
              <c:strCache>
                <c:ptCount val="6"/>
                <c:pt idx="0">
                  <c:v>TEOA-0-10VV_dispensed</c:v>
                </c:pt>
                <c:pt idx="1">
                  <c:v>NaOH-1M_dispensed</c:v>
                </c:pt>
                <c:pt idx="2">
                  <c:v>PVP-1wt_dispensed</c:v>
                </c:pt>
                <c:pt idx="3">
                  <c:v>SDS-1wt_dispensed</c:v>
                </c:pt>
                <c:pt idx="4">
                  <c:v>EosinY-1gL_dispensed</c:v>
                </c:pt>
                <c:pt idx="5">
                  <c:v>Rhodamine B (1g/L)_dispensed</c:v>
                </c:pt>
              </c:strCache>
            </c:strRef>
          </c:cat>
          <c:val>
            <c:numRef>
              <c:f>Sheet3!$F$14:$K$14</c:f>
              <c:numCache>
                <c:formatCode>General</c:formatCode>
                <c:ptCount val="6"/>
                <c:pt idx="0">
                  <c:v>0.75</c:v>
                </c:pt>
                <c:pt idx="1">
                  <c:v>0</c:v>
                </c:pt>
                <c:pt idx="2">
                  <c:v>0</c:v>
                </c:pt>
                <c:pt idx="3">
                  <c:v>0.5</c:v>
                </c:pt>
                <c:pt idx="4">
                  <c:v>0.25</c:v>
                </c:pt>
                <c:pt idx="5">
                  <c:v>0.25</c:v>
                </c:pt>
              </c:numCache>
            </c:numRef>
          </c:val>
          <c:extLst>
            <c:ext xmlns:c16="http://schemas.microsoft.com/office/drawing/2014/chart" uri="{C3380CC4-5D6E-409C-BE32-E72D297353CC}">
              <c16:uniqueId val="{0000000C-E173-4C0B-90B8-E79D11D3E8E5}"/>
            </c:ext>
          </c:extLst>
        </c:ser>
        <c:ser>
          <c:idx val="13"/>
          <c:order val="13"/>
          <c:spPr>
            <a:solidFill>
              <a:schemeClr val="accent2">
                <a:lumMod val="80000"/>
                <a:lumOff val="20000"/>
              </a:schemeClr>
            </a:solidFill>
            <a:ln>
              <a:noFill/>
            </a:ln>
            <a:effectLst/>
          </c:spPr>
          <c:cat>
            <c:strRef>
              <c:f>Sheet3!$F$1:$K$1</c:f>
              <c:strCache>
                <c:ptCount val="6"/>
                <c:pt idx="0">
                  <c:v>TEOA-0-10VV_dispensed</c:v>
                </c:pt>
                <c:pt idx="1">
                  <c:v>NaOH-1M_dispensed</c:v>
                </c:pt>
                <c:pt idx="2">
                  <c:v>PVP-1wt_dispensed</c:v>
                </c:pt>
                <c:pt idx="3">
                  <c:v>SDS-1wt_dispensed</c:v>
                </c:pt>
                <c:pt idx="4">
                  <c:v>EosinY-1gL_dispensed</c:v>
                </c:pt>
                <c:pt idx="5">
                  <c:v>Rhodamine B (1g/L)_dispensed</c:v>
                </c:pt>
              </c:strCache>
            </c:strRef>
          </c:cat>
          <c:val>
            <c:numRef>
              <c:f>Sheet3!$F$15:$K$15</c:f>
              <c:numCache>
                <c:formatCode>General</c:formatCode>
                <c:ptCount val="6"/>
                <c:pt idx="0">
                  <c:v>0.75</c:v>
                </c:pt>
                <c:pt idx="1">
                  <c:v>0.75</c:v>
                </c:pt>
                <c:pt idx="2">
                  <c:v>0.25</c:v>
                </c:pt>
                <c:pt idx="3">
                  <c:v>0.5</c:v>
                </c:pt>
                <c:pt idx="4">
                  <c:v>1.25</c:v>
                </c:pt>
                <c:pt idx="5">
                  <c:v>0.5</c:v>
                </c:pt>
              </c:numCache>
            </c:numRef>
          </c:val>
          <c:extLst>
            <c:ext xmlns:c16="http://schemas.microsoft.com/office/drawing/2014/chart" uri="{C3380CC4-5D6E-409C-BE32-E72D297353CC}">
              <c16:uniqueId val="{0000000D-E173-4C0B-90B8-E79D11D3E8E5}"/>
            </c:ext>
          </c:extLst>
        </c:ser>
        <c:ser>
          <c:idx val="14"/>
          <c:order val="14"/>
          <c:spPr>
            <a:solidFill>
              <a:schemeClr val="accent3">
                <a:lumMod val="80000"/>
                <a:lumOff val="20000"/>
              </a:schemeClr>
            </a:solidFill>
            <a:ln>
              <a:noFill/>
            </a:ln>
            <a:effectLst/>
          </c:spPr>
          <c:cat>
            <c:strRef>
              <c:f>Sheet3!$F$1:$K$1</c:f>
              <c:strCache>
                <c:ptCount val="6"/>
                <c:pt idx="0">
                  <c:v>TEOA-0-10VV_dispensed</c:v>
                </c:pt>
                <c:pt idx="1">
                  <c:v>NaOH-1M_dispensed</c:v>
                </c:pt>
                <c:pt idx="2">
                  <c:v>PVP-1wt_dispensed</c:v>
                </c:pt>
                <c:pt idx="3">
                  <c:v>SDS-1wt_dispensed</c:v>
                </c:pt>
                <c:pt idx="4">
                  <c:v>EosinY-1gL_dispensed</c:v>
                </c:pt>
                <c:pt idx="5">
                  <c:v>Rhodamine B (1g/L)_dispensed</c:v>
                </c:pt>
              </c:strCache>
            </c:strRef>
          </c:cat>
          <c:val>
            <c:numRef>
              <c:f>Sheet3!$F$16:$K$16</c:f>
              <c:numCache>
                <c:formatCode>General</c:formatCode>
                <c:ptCount val="6"/>
                <c:pt idx="0">
                  <c:v>0.25</c:v>
                </c:pt>
                <c:pt idx="1">
                  <c:v>0</c:v>
                </c:pt>
                <c:pt idx="2">
                  <c:v>0</c:v>
                </c:pt>
                <c:pt idx="3">
                  <c:v>1.5</c:v>
                </c:pt>
                <c:pt idx="4">
                  <c:v>2</c:v>
                </c:pt>
                <c:pt idx="5">
                  <c:v>0.5</c:v>
                </c:pt>
              </c:numCache>
            </c:numRef>
          </c:val>
          <c:extLst>
            <c:ext xmlns:c16="http://schemas.microsoft.com/office/drawing/2014/chart" uri="{C3380CC4-5D6E-409C-BE32-E72D297353CC}">
              <c16:uniqueId val="{0000000E-E173-4C0B-90B8-E79D11D3E8E5}"/>
            </c:ext>
          </c:extLst>
        </c:ser>
        <c:ser>
          <c:idx val="15"/>
          <c:order val="15"/>
          <c:spPr>
            <a:solidFill>
              <a:schemeClr val="accent4">
                <a:lumMod val="80000"/>
                <a:lumOff val="20000"/>
              </a:schemeClr>
            </a:solidFill>
            <a:ln>
              <a:noFill/>
            </a:ln>
            <a:effectLst/>
          </c:spPr>
          <c:cat>
            <c:strRef>
              <c:f>Sheet3!$F$1:$K$1</c:f>
              <c:strCache>
                <c:ptCount val="6"/>
                <c:pt idx="0">
                  <c:v>TEOA-0-10VV_dispensed</c:v>
                </c:pt>
                <c:pt idx="1">
                  <c:v>NaOH-1M_dispensed</c:v>
                </c:pt>
                <c:pt idx="2">
                  <c:v>PVP-1wt_dispensed</c:v>
                </c:pt>
                <c:pt idx="3">
                  <c:v>SDS-1wt_dispensed</c:v>
                </c:pt>
                <c:pt idx="4">
                  <c:v>EosinY-1gL_dispensed</c:v>
                </c:pt>
                <c:pt idx="5">
                  <c:v>Rhodamine B (1g/L)_dispensed</c:v>
                </c:pt>
              </c:strCache>
            </c:strRef>
          </c:cat>
          <c:val>
            <c:numRef>
              <c:f>Sheet3!$F$17:$K$17</c:f>
              <c:numCache>
                <c:formatCode>General</c:formatCode>
                <c:ptCount val="6"/>
                <c:pt idx="0">
                  <c:v>0.75</c:v>
                </c:pt>
                <c:pt idx="1">
                  <c:v>0</c:v>
                </c:pt>
                <c:pt idx="2">
                  <c:v>0</c:v>
                </c:pt>
                <c:pt idx="3">
                  <c:v>0</c:v>
                </c:pt>
                <c:pt idx="4">
                  <c:v>1.75</c:v>
                </c:pt>
                <c:pt idx="5">
                  <c:v>0</c:v>
                </c:pt>
              </c:numCache>
            </c:numRef>
          </c:val>
          <c:extLst>
            <c:ext xmlns:c16="http://schemas.microsoft.com/office/drawing/2014/chart" uri="{C3380CC4-5D6E-409C-BE32-E72D297353CC}">
              <c16:uniqueId val="{0000000F-E173-4C0B-90B8-E79D11D3E8E5}"/>
            </c:ext>
          </c:extLst>
        </c:ser>
        <c:ser>
          <c:idx val="16"/>
          <c:order val="16"/>
          <c:spPr>
            <a:solidFill>
              <a:schemeClr val="accent5">
                <a:lumMod val="80000"/>
                <a:lumOff val="20000"/>
              </a:schemeClr>
            </a:solidFill>
            <a:ln>
              <a:noFill/>
            </a:ln>
            <a:effectLst/>
          </c:spPr>
          <c:cat>
            <c:strRef>
              <c:f>Sheet3!$F$1:$K$1</c:f>
              <c:strCache>
                <c:ptCount val="6"/>
                <c:pt idx="0">
                  <c:v>TEOA-0-10VV_dispensed</c:v>
                </c:pt>
                <c:pt idx="1">
                  <c:v>NaOH-1M_dispensed</c:v>
                </c:pt>
                <c:pt idx="2">
                  <c:v>PVP-1wt_dispensed</c:v>
                </c:pt>
                <c:pt idx="3">
                  <c:v>SDS-1wt_dispensed</c:v>
                </c:pt>
                <c:pt idx="4">
                  <c:v>EosinY-1gL_dispensed</c:v>
                </c:pt>
                <c:pt idx="5">
                  <c:v>Rhodamine B (1g/L)_dispensed</c:v>
                </c:pt>
              </c:strCache>
            </c:strRef>
          </c:cat>
          <c:val>
            <c:numRef>
              <c:f>Sheet3!$F$18:$K$18</c:f>
              <c:numCache>
                <c:formatCode>General</c:formatCode>
                <c:ptCount val="6"/>
                <c:pt idx="0">
                  <c:v>1.5</c:v>
                </c:pt>
                <c:pt idx="1">
                  <c:v>1</c:v>
                </c:pt>
                <c:pt idx="2">
                  <c:v>0</c:v>
                </c:pt>
                <c:pt idx="3">
                  <c:v>0.25</c:v>
                </c:pt>
                <c:pt idx="4">
                  <c:v>0.75</c:v>
                </c:pt>
                <c:pt idx="5">
                  <c:v>0</c:v>
                </c:pt>
              </c:numCache>
            </c:numRef>
          </c:val>
          <c:extLst>
            <c:ext xmlns:c16="http://schemas.microsoft.com/office/drawing/2014/chart" uri="{C3380CC4-5D6E-409C-BE32-E72D297353CC}">
              <c16:uniqueId val="{00000010-E173-4C0B-90B8-E79D11D3E8E5}"/>
            </c:ext>
          </c:extLst>
        </c:ser>
        <c:ser>
          <c:idx val="17"/>
          <c:order val="17"/>
          <c:spPr>
            <a:solidFill>
              <a:schemeClr val="accent6">
                <a:lumMod val="80000"/>
                <a:lumOff val="20000"/>
              </a:schemeClr>
            </a:solidFill>
            <a:ln>
              <a:noFill/>
            </a:ln>
            <a:effectLst/>
          </c:spPr>
          <c:cat>
            <c:strRef>
              <c:f>Sheet3!$F$1:$K$1</c:f>
              <c:strCache>
                <c:ptCount val="6"/>
                <c:pt idx="0">
                  <c:v>TEOA-0-10VV_dispensed</c:v>
                </c:pt>
                <c:pt idx="1">
                  <c:v>NaOH-1M_dispensed</c:v>
                </c:pt>
                <c:pt idx="2">
                  <c:v>PVP-1wt_dispensed</c:v>
                </c:pt>
                <c:pt idx="3">
                  <c:v>SDS-1wt_dispensed</c:v>
                </c:pt>
                <c:pt idx="4">
                  <c:v>EosinY-1gL_dispensed</c:v>
                </c:pt>
                <c:pt idx="5">
                  <c:v>Rhodamine B (1g/L)_dispensed</c:v>
                </c:pt>
              </c:strCache>
            </c:strRef>
          </c:cat>
          <c:val>
            <c:numRef>
              <c:f>Sheet3!$F$19:$K$19</c:f>
              <c:numCache>
                <c:formatCode>General</c:formatCode>
                <c:ptCount val="6"/>
                <c:pt idx="0">
                  <c:v>2.75</c:v>
                </c:pt>
                <c:pt idx="1">
                  <c:v>0</c:v>
                </c:pt>
                <c:pt idx="2">
                  <c:v>0.75</c:v>
                </c:pt>
                <c:pt idx="3">
                  <c:v>0</c:v>
                </c:pt>
                <c:pt idx="4">
                  <c:v>0.5</c:v>
                </c:pt>
                <c:pt idx="5">
                  <c:v>0.25</c:v>
                </c:pt>
              </c:numCache>
            </c:numRef>
          </c:val>
          <c:extLst>
            <c:ext xmlns:c16="http://schemas.microsoft.com/office/drawing/2014/chart" uri="{C3380CC4-5D6E-409C-BE32-E72D297353CC}">
              <c16:uniqueId val="{00000011-E173-4C0B-90B8-E79D11D3E8E5}"/>
            </c:ext>
          </c:extLst>
        </c:ser>
        <c:ser>
          <c:idx val="18"/>
          <c:order val="18"/>
          <c:spPr>
            <a:solidFill>
              <a:schemeClr val="accent1">
                <a:lumMod val="80000"/>
              </a:schemeClr>
            </a:solidFill>
            <a:ln>
              <a:noFill/>
            </a:ln>
            <a:effectLst/>
          </c:spPr>
          <c:cat>
            <c:strRef>
              <c:f>Sheet3!$F$1:$K$1</c:f>
              <c:strCache>
                <c:ptCount val="6"/>
                <c:pt idx="0">
                  <c:v>TEOA-0-10VV_dispensed</c:v>
                </c:pt>
                <c:pt idx="1">
                  <c:v>NaOH-1M_dispensed</c:v>
                </c:pt>
                <c:pt idx="2">
                  <c:v>PVP-1wt_dispensed</c:v>
                </c:pt>
                <c:pt idx="3">
                  <c:v>SDS-1wt_dispensed</c:v>
                </c:pt>
                <c:pt idx="4">
                  <c:v>EosinY-1gL_dispensed</c:v>
                </c:pt>
                <c:pt idx="5">
                  <c:v>Rhodamine B (1g/L)_dispensed</c:v>
                </c:pt>
              </c:strCache>
            </c:strRef>
          </c:cat>
          <c:val>
            <c:numRef>
              <c:f>Sheet3!$F$20:$K$20</c:f>
              <c:numCache>
                <c:formatCode>General</c:formatCode>
                <c:ptCount val="6"/>
                <c:pt idx="0">
                  <c:v>2</c:v>
                </c:pt>
                <c:pt idx="1">
                  <c:v>0</c:v>
                </c:pt>
                <c:pt idx="2">
                  <c:v>0</c:v>
                </c:pt>
                <c:pt idx="3">
                  <c:v>0.25</c:v>
                </c:pt>
                <c:pt idx="4">
                  <c:v>2.25</c:v>
                </c:pt>
                <c:pt idx="5">
                  <c:v>0</c:v>
                </c:pt>
              </c:numCache>
            </c:numRef>
          </c:val>
          <c:extLst>
            <c:ext xmlns:c16="http://schemas.microsoft.com/office/drawing/2014/chart" uri="{C3380CC4-5D6E-409C-BE32-E72D297353CC}">
              <c16:uniqueId val="{00000012-E173-4C0B-90B8-E79D11D3E8E5}"/>
            </c:ext>
          </c:extLst>
        </c:ser>
        <c:ser>
          <c:idx val="19"/>
          <c:order val="19"/>
          <c:spPr>
            <a:solidFill>
              <a:schemeClr val="accent2">
                <a:lumMod val="80000"/>
              </a:schemeClr>
            </a:solidFill>
            <a:ln>
              <a:noFill/>
            </a:ln>
            <a:effectLst/>
          </c:spPr>
          <c:cat>
            <c:strRef>
              <c:f>Sheet3!$F$1:$K$1</c:f>
              <c:strCache>
                <c:ptCount val="6"/>
                <c:pt idx="0">
                  <c:v>TEOA-0-10VV_dispensed</c:v>
                </c:pt>
                <c:pt idx="1">
                  <c:v>NaOH-1M_dispensed</c:v>
                </c:pt>
                <c:pt idx="2">
                  <c:v>PVP-1wt_dispensed</c:v>
                </c:pt>
                <c:pt idx="3">
                  <c:v>SDS-1wt_dispensed</c:v>
                </c:pt>
                <c:pt idx="4">
                  <c:v>EosinY-1gL_dispensed</c:v>
                </c:pt>
                <c:pt idx="5">
                  <c:v>Rhodamine B (1g/L)_dispensed</c:v>
                </c:pt>
              </c:strCache>
            </c:strRef>
          </c:cat>
          <c:val>
            <c:numRef>
              <c:f>Sheet3!$F$21:$K$21</c:f>
              <c:numCache>
                <c:formatCode>General</c:formatCode>
                <c:ptCount val="6"/>
                <c:pt idx="0">
                  <c:v>0.25</c:v>
                </c:pt>
                <c:pt idx="1">
                  <c:v>0.25</c:v>
                </c:pt>
                <c:pt idx="2">
                  <c:v>0.25</c:v>
                </c:pt>
                <c:pt idx="3">
                  <c:v>0.75</c:v>
                </c:pt>
                <c:pt idx="4">
                  <c:v>1.75</c:v>
                </c:pt>
                <c:pt idx="5">
                  <c:v>1</c:v>
                </c:pt>
              </c:numCache>
            </c:numRef>
          </c:val>
          <c:extLst>
            <c:ext xmlns:c16="http://schemas.microsoft.com/office/drawing/2014/chart" uri="{C3380CC4-5D6E-409C-BE32-E72D297353CC}">
              <c16:uniqueId val="{00000013-E173-4C0B-90B8-E79D11D3E8E5}"/>
            </c:ext>
          </c:extLst>
        </c:ser>
        <c:dLbls>
          <c:showLegendKey val="0"/>
          <c:showVal val="0"/>
          <c:showCatName val="0"/>
          <c:showSerName val="0"/>
          <c:showPercent val="0"/>
          <c:showBubbleSize val="0"/>
        </c:dLbls>
        <c:axId val="998178544"/>
        <c:axId val="998183120"/>
      </c:radarChart>
      <c:catAx>
        <c:axId val="9981785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183120"/>
        <c:crosses val="autoZero"/>
        <c:auto val="1"/>
        <c:lblAlgn val="ctr"/>
        <c:lblOffset val="100"/>
        <c:noMultiLvlLbl val="0"/>
      </c:catAx>
      <c:valAx>
        <c:axId val="998183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1785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[opt_1_all.xlsx]Radar pivot!PivotTable36</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2">
              <a:alpha val="40000"/>
            </a:schemeClr>
          </a:solidFill>
          <a:ln>
            <a:solidFill>
              <a:schemeClr val="accent2"/>
            </a:solidFill>
          </a:ln>
          <a:effectLst/>
        </c:spPr>
        <c:marker>
          <c:symbol val="circle"/>
          <c:size val="5"/>
          <c:spPr>
            <a:solidFill>
              <a:schemeClr val="accent2">
                <a:alpha val="40000"/>
              </a:schemeClr>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alpha val="40000"/>
            </a:schemeClr>
          </a:solidFill>
          <a:ln>
            <a:solidFill>
              <a:schemeClr val="accent1"/>
            </a:solidFill>
          </a:ln>
          <a:effectLst/>
        </c:spPr>
        <c:marker>
          <c:symbol val="circle"/>
          <c:size val="5"/>
          <c:spPr>
            <a:solidFill>
              <a:schemeClr val="accent1">
                <a:alpha val="40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3">
              <a:alpha val="40000"/>
            </a:schemeClr>
          </a:solidFill>
          <a:ln>
            <a:solidFill>
              <a:schemeClr val="accent3"/>
            </a:solidFill>
          </a:ln>
          <a:effectLst/>
        </c:spPr>
        <c:marker>
          <c:symbol val="circle"/>
          <c:size val="5"/>
          <c:spPr>
            <a:solidFill>
              <a:schemeClr val="accent3">
                <a:alpha val="40000"/>
              </a:schemeClr>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4">
              <a:alpha val="40000"/>
            </a:schemeClr>
          </a:solidFill>
          <a:ln>
            <a:solidFill>
              <a:schemeClr val="accent4"/>
            </a:solidFill>
          </a:ln>
          <a:effectLst/>
        </c:spPr>
        <c:marker>
          <c:symbol val="circle"/>
          <c:size val="5"/>
          <c:spPr>
            <a:solidFill>
              <a:schemeClr val="accent4">
                <a:alpha val="40000"/>
              </a:schemeClr>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5">
              <a:alpha val="40000"/>
            </a:schemeClr>
          </a:solidFill>
          <a:ln>
            <a:solidFill>
              <a:schemeClr val="accent5"/>
            </a:solidFill>
          </a:ln>
          <a:effectLst/>
        </c:spPr>
        <c:marker>
          <c:symbol val="circle"/>
          <c:size val="5"/>
          <c:spPr>
            <a:solidFill>
              <a:schemeClr val="accent5">
                <a:alpha val="40000"/>
              </a:schemeClr>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6">
              <a:alpha val="40000"/>
            </a:schemeClr>
          </a:solidFill>
          <a:ln>
            <a:solidFill>
              <a:schemeClr val="accent6"/>
            </a:solidFill>
          </a:ln>
          <a:effectLst/>
        </c:spPr>
        <c:marker>
          <c:symbol val="circle"/>
          <c:size val="5"/>
          <c:spPr>
            <a:solidFill>
              <a:schemeClr val="accent6">
                <a:alpha val="40000"/>
              </a:schemeClr>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rgbClr val="255E91">
              <a:alpha val="40000"/>
            </a:srgbClr>
          </a:solidFill>
          <a:ln>
            <a:solidFill>
              <a:schemeClr val="accent1"/>
            </a:solidFill>
          </a:ln>
          <a:effectLst/>
        </c:spPr>
        <c:marker>
          <c:symbol val="circle"/>
          <c:size val="5"/>
          <c:spPr>
            <a:solidFill>
              <a:srgbClr val="255E91">
                <a:alpha val="40000"/>
              </a:srgb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rgbClr val="7030A0">
              <a:alpha val="40000"/>
            </a:srgbClr>
          </a:solidFill>
          <a:ln>
            <a:solidFill>
              <a:srgbClr val="7030A0"/>
            </a:solidFill>
          </a:ln>
          <a:effectLst/>
        </c:spPr>
        <c:marker>
          <c:symbol val="circle"/>
          <c:size val="5"/>
          <c:spPr>
            <a:solidFill>
              <a:srgbClr val="7030A0">
                <a:alpha val="40000"/>
              </a:srgb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alpha val="40000"/>
            </a:schemeClr>
          </a:solidFill>
          <a:ln>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2">
              <a:alpha val="40000"/>
            </a:schemeClr>
          </a:solidFill>
          <a:ln>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3">
              <a:alpha val="40000"/>
            </a:schemeClr>
          </a:solidFill>
          <a:ln>
            <a:solidFill>
              <a:schemeClr val="accent3"/>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4">
              <a:alpha val="40000"/>
            </a:schemeClr>
          </a:solidFill>
          <a:ln>
            <a:solidFill>
              <a:schemeClr val="accent4"/>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5">
              <a:alpha val="40000"/>
            </a:schemeClr>
          </a:solidFill>
          <a:ln>
            <a:solidFill>
              <a:schemeClr val="accent5"/>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6">
              <a:alpha val="40000"/>
            </a:schemeClr>
          </a:solidFill>
          <a:ln>
            <a:solidFill>
              <a:schemeClr val="accent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rgbClr val="255E91">
              <a:alpha val="40000"/>
            </a:srgbClr>
          </a:solidFill>
          <a:ln>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rgbClr val="7030A0">
              <a:alpha val="40000"/>
            </a:srgbClr>
          </a:solidFill>
          <a:ln>
            <a:solidFill>
              <a:srgbClr val="7030A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545060522559231"/>
          <c:y val="0.15491081307952154"/>
          <c:w val="0.67587003490247932"/>
          <c:h val="0.77611140968795078"/>
        </c:manualLayout>
      </c:layout>
      <c:radarChart>
        <c:radarStyle val="filled"/>
        <c:varyColors val="0"/>
        <c:ser>
          <c:idx val="0"/>
          <c:order val="0"/>
          <c:tx>
            <c:strRef>
              <c:f>'Radar pivot'!$B$3:$B$4</c:f>
              <c:strCache>
                <c:ptCount val="1"/>
                <c:pt idx="0">
                  <c:v>3</c:v>
                </c:pt>
              </c:strCache>
            </c:strRef>
          </c:tx>
          <c:spPr>
            <a:solidFill>
              <a:schemeClr val="accent1">
                <a:alpha val="40000"/>
              </a:schemeClr>
            </a:solidFill>
            <a:ln>
              <a:solidFill>
                <a:schemeClr val="accent1"/>
              </a:solidFill>
            </a:ln>
            <a:effectLst/>
          </c:spPr>
          <c:cat>
            <c:strRef>
              <c:f>'Radar pivot'!$A$5:$A$10</c:f>
              <c:strCache>
                <c:ptCount val="6"/>
                <c:pt idx="0">
                  <c:v> Rhodamine B</c:v>
                </c:pt>
                <c:pt idx="1">
                  <c:v>TEOA</c:v>
                </c:pt>
                <c:pt idx="2">
                  <c:v>Acid Red 87</c:v>
                </c:pt>
                <c:pt idx="3">
                  <c:v>PVP</c:v>
                </c:pt>
                <c:pt idx="4">
                  <c:v>SDS</c:v>
                </c:pt>
                <c:pt idx="5">
                  <c:v>NaOH</c:v>
                </c:pt>
              </c:strCache>
            </c:strRef>
          </c:cat>
          <c:val>
            <c:numRef>
              <c:f>'Radar pivot'!$B$5:$B$10</c:f>
              <c:numCache>
                <c:formatCode>General</c:formatCode>
                <c:ptCount val="6"/>
                <c:pt idx="0">
                  <c:v>0.5</c:v>
                </c:pt>
                <c:pt idx="1">
                  <c:v>2.25</c:v>
                </c:pt>
                <c:pt idx="2">
                  <c:v>0.25</c:v>
                </c:pt>
                <c:pt idx="3">
                  <c:v>1</c:v>
                </c:pt>
                <c:pt idx="4">
                  <c:v>0</c:v>
                </c:pt>
                <c:pt idx="5">
                  <c:v>0</c:v>
                </c:pt>
              </c:numCache>
            </c:numRef>
          </c:val>
          <c:extLst>
            <c:ext xmlns:c16="http://schemas.microsoft.com/office/drawing/2014/chart" uri="{C3380CC4-5D6E-409C-BE32-E72D297353CC}">
              <c16:uniqueId val="{00000000-3427-4843-8C47-8F6938331748}"/>
            </c:ext>
          </c:extLst>
        </c:ser>
        <c:ser>
          <c:idx val="1"/>
          <c:order val="1"/>
          <c:tx>
            <c:strRef>
              <c:f>'Radar pivot'!$C$3:$C$4</c:f>
              <c:strCache>
                <c:ptCount val="1"/>
                <c:pt idx="0">
                  <c:v>44</c:v>
                </c:pt>
              </c:strCache>
            </c:strRef>
          </c:tx>
          <c:spPr>
            <a:solidFill>
              <a:schemeClr val="accent2">
                <a:alpha val="40000"/>
              </a:schemeClr>
            </a:solidFill>
            <a:ln>
              <a:solidFill>
                <a:schemeClr val="accent2"/>
              </a:solidFill>
            </a:ln>
            <a:effectLst/>
          </c:spPr>
          <c:cat>
            <c:strRef>
              <c:f>'Radar pivot'!$A$5:$A$10</c:f>
              <c:strCache>
                <c:ptCount val="6"/>
                <c:pt idx="0">
                  <c:v> Rhodamine B</c:v>
                </c:pt>
                <c:pt idx="1">
                  <c:v>TEOA</c:v>
                </c:pt>
                <c:pt idx="2">
                  <c:v>Acid Red 87</c:v>
                </c:pt>
                <c:pt idx="3">
                  <c:v>PVP</c:v>
                </c:pt>
                <c:pt idx="4">
                  <c:v>SDS</c:v>
                </c:pt>
                <c:pt idx="5">
                  <c:v>NaOH</c:v>
                </c:pt>
              </c:strCache>
            </c:strRef>
          </c:cat>
          <c:val>
            <c:numRef>
              <c:f>'Radar pivot'!$C$5:$C$10</c:f>
              <c:numCache>
                <c:formatCode>General</c:formatCode>
                <c:ptCount val="6"/>
                <c:pt idx="0">
                  <c:v>0</c:v>
                </c:pt>
                <c:pt idx="1">
                  <c:v>2</c:v>
                </c:pt>
                <c:pt idx="2">
                  <c:v>2.25</c:v>
                </c:pt>
                <c:pt idx="3">
                  <c:v>0</c:v>
                </c:pt>
                <c:pt idx="4">
                  <c:v>0.25</c:v>
                </c:pt>
                <c:pt idx="5">
                  <c:v>0</c:v>
                </c:pt>
              </c:numCache>
            </c:numRef>
          </c:val>
          <c:extLst>
            <c:ext xmlns:c16="http://schemas.microsoft.com/office/drawing/2014/chart" uri="{C3380CC4-5D6E-409C-BE32-E72D297353CC}">
              <c16:uniqueId val="{00000001-3427-4843-8C47-8F6938331748}"/>
            </c:ext>
          </c:extLst>
        </c:ser>
        <c:ser>
          <c:idx val="2"/>
          <c:order val="2"/>
          <c:tx>
            <c:strRef>
              <c:f>'Radar pivot'!$D$3:$D$4</c:f>
              <c:strCache>
                <c:ptCount val="1"/>
                <c:pt idx="0">
                  <c:v>74</c:v>
                </c:pt>
              </c:strCache>
            </c:strRef>
          </c:tx>
          <c:spPr>
            <a:solidFill>
              <a:schemeClr val="accent3">
                <a:alpha val="40000"/>
              </a:schemeClr>
            </a:solidFill>
            <a:ln>
              <a:solidFill>
                <a:schemeClr val="accent3"/>
              </a:solidFill>
            </a:ln>
            <a:effectLst/>
          </c:spPr>
          <c:cat>
            <c:strRef>
              <c:f>'Radar pivot'!$A$5:$A$10</c:f>
              <c:strCache>
                <c:ptCount val="6"/>
                <c:pt idx="0">
                  <c:v> Rhodamine B</c:v>
                </c:pt>
                <c:pt idx="1">
                  <c:v>TEOA</c:v>
                </c:pt>
                <c:pt idx="2">
                  <c:v>Acid Red 87</c:v>
                </c:pt>
                <c:pt idx="3">
                  <c:v>PVP</c:v>
                </c:pt>
                <c:pt idx="4">
                  <c:v>SDS</c:v>
                </c:pt>
                <c:pt idx="5">
                  <c:v>NaOH</c:v>
                </c:pt>
              </c:strCache>
            </c:strRef>
          </c:cat>
          <c:val>
            <c:numRef>
              <c:f>'Radar pivot'!$D$5:$D$10</c:f>
              <c:numCache>
                <c:formatCode>General</c:formatCode>
                <c:ptCount val="6"/>
                <c:pt idx="0">
                  <c:v>0.25</c:v>
                </c:pt>
                <c:pt idx="1">
                  <c:v>2.75</c:v>
                </c:pt>
                <c:pt idx="2">
                  <c:v>0.5</c:v>
                </c:pt>
                <c:pt idx="3">
                  <c:v>0.75</c:v>
                </c:pt>
                <c:pt idx="4">
                  <c:v>0</c:v>
                </c:pt>
                <c:pt idx="5">
                  <c:v>0</c:v>
                </c:pt>
              </c:numCache>
            </c:numRef>
          </c:val>
          <c:extLst>
            <c:ext xmlns:c16="http://schemas.microsoft.com/office/drawing/2014/chart" uri="{C3380CC4-5D6E-409C-BE32-E72D297353CC}">
              <c16:uniqueId val="{00000002-3427-4843-8C47-8F6938331748}"/>
            </c:ext>
          </c:extLst>
        </c:ser>
        <c:ser>
          <c:idx val="3"/>
          <c:order val="3"/>
          <c:tx>
            <c:strRef>
              <c:f>'Radar pivot'!$E$3:$E$4</c:f>
              <c:strCache>
                <c:ptCount val="1"/>
                <c:pt idx="0">
                  <c:v>98</c:v>
                </c:pt>
              </c:strCache>
            </c:strRef>
          </c:tx>
          <c:spPr>
            <a:solidFill>
              <a:schemeClr val="accent4">
                <a:alpha val="40000"/>
              </a:schemeClr>
            </a:solidFill>
            <a:ln>
              <a:solidFill>
                <a:schemeClr val="accent4"/>
              </a:solidFill>
            </a:ln>
            <a:effectLst/>
          </c:spPr>
          <c:cat>
            <c:strRef>
              <c:f>'Radar pivot'!$A$5:$A$10</c:f>
              <c:strCache>
                <c:ptCount val="6"/>
                <c:pt idx="0">
                  <c:v> Rhodamine B</c:v>
                </c:pt>
                <c:pt idx="1">
                  <c:v>TEOA</c:v>
                </c:pt>
                <c:pt idx="2">
                  <c:v>Acid Red 87</c:v>
                </c:pt>
                <c:pt idx="3">
                  <c:v>PVP</c:v>
                </c:pt>
                <c:pt idx="4">
                  <c:v>SDS</c:v>
                </c:pt>
                <c:pt idx="5">
                  <c:v>NaOH</c:v>
                </c:pt>
              </c:strCache>
            </c:strRef>
          </c:cat>
          <c:val>
            <c:numRef>
              <c:f>'Radar pivot'!$E$5:$E$10</c:f>
              <c:numCache>
                <c:formatCode>General</c:formatCode>
                <c:ptCount val="6"/>
                <c:pt idx="0">
                  <c:v>0</c:v>
                </c:pt>
                <c:pt idx="1">
                  <c:v>0.75</c:v>
                </c:pt>
                <c:pt idx="2">
                  <c:v>2</c:v>
                </c:pt>
                <c:pt idx="3">
                  <c:v>0</c:v>
                </c:pt>
                <c:pt idx="4">
                  <c:v>0.5</c:v>
                </c:pt>
                <c:pt idx="5">
                  <c:v>0</c:v>
                </c:pt>
              </c:numCache>
            </c:numRef>
          </c:val>
          <c:extLst>
            <c:ext xmlns:c16="http://schemas.microsoft.com/office/drawing/2014/chart" uri="{C3380CC4-5D6E-409C-BE32-E72D297353CC}">
              <c16:uniqueId val="{00000003-3427-4843-8C47-8F6938331748}"/>
            </c:ext>
          </c:extLst>
        </c:ser>
        <c:ser>
          <c:idx val="4"/>
          <c:order val="4"/>
          <c:tx>
            <c:strRef>
              <c:f>'Radar pivot'!$F$3:$F$4</c:f>
              <c:strCache>
                <c:ptCount val="1"/>
                <c:pt idx="0">
                  <c:v>106</c:v>
                </c:pt>
              </c:strCache>
            </c:strRef>
          </c:tx>
          <c:spPr>
            <a:solidFill>
              <a:schemeClr val="accent5">
                <a:alpha val="40000"/>
              </a:schemeClr>
            </a:solidFill>
            <a:ln>
              <a:solidFill>
                <a:schemeClr val="accent5"/>
              </a:solidFill>
            </a:ln>
            <a:effectLst/>
          </c:spPr>
          <c:cat>
            <c:strRef>
              <c:f>'Radar pivot'!$A$5:$A$10</c:f>
              <c:strCache>
                <c:ptCount val="6"/>
                <c:pt idx="0">
                  <c:v> Rhodamine B</c:v>
                </c:pt>
                <c:pt idx="1">
                  <c:v>TEOA</c:v>
                </c:pt>
                <c:pt idx="2">
                  <c:v>Acid Red 87</c:v>
                </c:pt>
                <c:pt idx="3">
                  <c:v>PVP</c:v>
                </c:pt>
                <c:pt idx="4">
                  <c:v>SDS</c:v>
                </c:pt>
                <c:pt idx="5">
                  <c:v>NaOH</c:v>
                </c:pt>
              </c:strCache>
            </c:strRef>
          </c:cat>
          <c:val>
            <c:numRef>
              <c:f>'Radar pivot'!$F$5:$F$10</c:f>
              <c:numCache>
                <c:formatCode>General</c:formatCode>
                <c:ptCount val="6"/>
                <c:pt idx="0">
                  <c:v>0.5</c:v>
                </c:pt>
                <c:pt idx="1">
                  <c:v>0.75</c:v>
                </c:pt>
                <c:pt idx="2">
                  <c:v>1.75</c:v>
                </c:pt>
                <c:pt idx="3">
                  <c:v>0.25</c:v>
                </c:pt>
                <c:pt idx="4">
                  <c:v>0.25</c:v>
                </c:pt>
                <c:pt idx="5">
                  <c:v>0</c:v>
                </c:pt>
              </c:numCache>
            </c:numRef>
          </c:val>
          <c:extLst>
            <c:ext xmlns:c16="http://schemas.microsoft.com/office/drawing/2014/chart" uri="{C3380CC4-5D6E-409C-BE32-E72D297353CC}">
              <c16:uniqueId val="{00000004-3427-4843-8C47-8F6938331748}"/>
            </c:ext>
          </c:extLst>
        </c:ser>
        <c:ser>
          <c:idx val="5"/>
          <c:order val="5"/>
          <c:tx>
            <c:strRef>
              <c:f>'Radar pivot'!$G$3:$G$4</c:f>
              <c:strCache>
                <c:ptCount val="1"/>
                <c:pt idx="0">
                  <c:v>107</c:v>
                </c:pt>
              </c:strCache>
            </c:strRef>
          </c:tx>
          <c:spPr>
            <a:solidFill>
              <a:schemeClr val="accent6">
                <a:alpha val="40000"/>
              </a:schemeClr>
            </a:solidFill>
            <a:ln>
              <a:solidFill>
                <a:schemeClr val="accent6"/>
              </a:solidFill>
            </a:ln>
            <a:effectLst/>
          </c:spPr>
          <c:cat>
            <c:strRef>
              <c:f>'Radar pivot'!$A$5:$A$10</c:f>
              <c:strCache>
                <c:ptCount val="6"/>
                <c:pt idx="0">
                  <c:v> Rhodamine B</c:v>
                </c:pt>
                <c:pt idx="1">
                  <c:v>TEOA</c:v>
                </c:pt>
                <c:pt idx="2">
                  <c:v>Acid Red 87</c:v>
                </c:pt>
                <c:pt idx="3">
                  <c:v>PVP</c:v>
                </c:pt>
                <c:pt idx="4">
                  <c:v>SDS</c:v>
                </c:pt>
                <c:pt idx="5">
                  <c:v>NaOH</c:v>
                </c:pt>
              </c:strCache>
            </c:strRef>
          </c:cat>
          <c:val>
            <c:numRef>
              <c:f>'Radar pivot'!$G$5:$G$10</c:f>
              <c:numCache>
                <c:formatCode>General</c:formatCode>
                <c:ptCount val="6"/>
                <c:pt idx="0">
                  <c:v>0.75</c:v>
                </c:pt>
                <c:pt idx="1">
                  <c:v>1.25</c:v>
                </c:pt>
                <c:pt idx="2">
                  <c:v>1</c:v>
                </c:pt>
                <c:pt idx="3">
                  <c:v>0.25</c:v>
                </c:pt>
                <c:pt idx="4">
                  <c:v>0.75</c:v>
                </c:pt>
                <c:pt idx="5">
                  <c:v>0.25</c:v>
                </c:pt>
              </c:numCache>
            </c:numRef>
          </c:val>
          <c:extLst>
            <c:ext xmlns:c16="http://schemas.microsoft.com/office/drawing/2014/chart" uri="{C3380CC4-5D6E-409C-BE32-E72D297353CC}">
              <c16:uniqueId val="{00000005-3427-4843-8C47-8F6938331748}"/>
            </c:ext>
          </c:extLst>
        </c:ser>
        <c:ser>
          <c:idx val="6"/>
          <c:order val="6"/>
          <c:tx>
            <c:strRef>
              <c:f>'Radar pivot'!$H$3:$H$4</c:f>
              <c:strCache>
                <c:ptCount val="1"/>
                <c:pt idx="0">
                  <c:v>117</c:v>
                </c:pt>
              </c:strCache>
            </c:strRef>
          </c:tx>
          <c:spPr>
            <a:solidFill>
              <a:srgbClr val="255E91">
                <a:alpha val="40000"/>
              </a:srgbClr>
            </a:solidFill>
            <a:ln>
              <a:solidFill>
                <a:schemeClr val="accent1"/>
              </a:solidFill>
            </a:ln>
            <a:effectLst/>
          </c:spPr>
          <c:cat>
            <c:strRef>
              <c:f>'Radar pivot'!$A$5:$A$10</c:f>
              <c:strCache>
                <c:ptCount val="6"/>
                <c:pt idx="0">
                  <c:v> Rhodamine B</c:v>
                </c:pt>
                <c:pt idx="1">
                  <c:v>TEOA</c:v>
                </c:pt>
                <c:pt idx="2">
                  <c:v>Acid Red 87</c:v>
                </c:pt>
                <c:pt idx="3">
                  <c:v>PVP</c:v>
                </c:pt>
                <c:pt idx="4">
                  <c:v>SDS</c:v>
                </c:pt>
                <c:pt idx="5">
                  <c:v>NaOH</c:v>
                </c:pt>
              </c:strCache>
            </c:strRef>
          </c:cat>
          <c:val>
            <c:numRef>
              <c:f>'Radar pivot'!$H$5:$H$10</c:f>
              <c:numCache>
                <c:formatCode>General</c:formatCode>
                <c:ptCount val="6"/>
                <c:pt idx="0">
                  <c:v>0.5</c:v>
                </c:pt>
                <c:pt idx="1">
                  <c:v>1.25</c:v>
                </c:pt>
                <c:pt idx="2">
                  <c:v>2</c:v>
                </c:pt>
                <c:pt idx="3">
                  <c:v>0.25</c:v>
                </c:pt>
                <c:pt idx="4">
                  <c:v>0</c:v>
                </c:pt>
                <c:pt idx="5">
                  <c:v>0.25</c:v>
                </c:pt>
              </c:numCache>
            </c:numRef>
          </c:val>
          <c:extLst>
            <c:ext xmlns:c16="http://schemas.microsoft.com/office/drawing/2014/chart" uri="{C3380CC4-5D6E-409C-BE32-E72D297353CC}">
              <c16:uniqueId val="{00000006-3427-4843-8C47-8F6938331748}"/>
            </c:ext>
          </c:extLst>
        </c:ser>
        <c:ser>
          <c:idx val="7"/>
          <c:order val="7"/>
          <c:tx>
            <c:strRef>
              <c:f>'Radar pivot'!$I$3:$I$4</c:f>
              <c:strCache>
                <c:ptCount val="1"/>
                <c:pt idx="0">
                  <c:v>119</c:v>
                </c:pt>
              </c:strCache>
            </c:strRef>
          </c:tx>
          <c:spPr>
            <a:solidFill>
              <a:srgbClr val="7030A0">
                <a:alpha val="40000"/>
              </a:srgbClr>
            </a:solidFill>
            <a:ln>
              <a:solidFill>
                <a:srgbClr val="7030A0"/>
              </a:solidFill>
            </a:ln>
            <a:effectLst/>
          </c:spPr>
          <c:cat>
            <c:strRef>
              <c:f>'Radar pivot'!$A$5:$A$10</c:f>
              <c:strCache>
                <c:ptCount val="6"/>
                <c:pt idx="0">
                  <c:v> Rhodamine B</c:v>
                </c:pt>
                <c:pt idx="1">
                  <c:v>TEOA</c:v>
                </c:pt>
                <c:pt idx="2">
                  <c:v>Acid Red 87</c:v>
                </c:pt>
                <c:pt idx="3">
                  <c:v>PVP</c:v>
                </c:pt>
                <c:pt idx="4">
                  <c:v>SDS</c:v>
                </c:pt>
                <c:pt idx="5">
                  <c:v>NaOH</c:v>
                </c:pt>
              </c:strCache>
            </c:strRef>
          </c:cat>
          <c:val>
            <c:numRef>
              <c:f>'Radar pivot'!$I$5:$I$10</c:f>
              <c:numCache>
                <c:formatCode>General</c:formatCode>
                <c:ptCount val="6"/>
                <c:pt idx="0">
                  <c:v>1</c:v>
                </c:pt>
                <c:pt idx="1">
                  <c:v>0.25</c:v>
                </c:pt>
                <c:pt idx="2">
                  <c:v>1.75</c:v>
                </c:pt>
                <c:pt idx="3">
                  <c:v>0.25</c:v>
                </c:pt>
                <c:pt idx="4">
                  <c:v>0.75</c:v>
                </c:pt>
                <c:pt idx="5">
                  <c:v>0.25</c:v>
                </c:pt>
              </c:numCache>
            </c:numRef>
          </c:val>
          <c:extLst>
            <c:ext xmlns:c16="http://schemas.microsoft.com/office/drawing/2014/chart" uri="{C3380CC4-5D6E-409C-BE32-E72D297353CC}">
              <c16:uniqueId val="{00000007-3427-4843-8C47-8F6938331748}"/>
            </c:ext>
          </c:extLst>
        </c:ser>
        <c:dLbls>
          <c:showLegendKey val="0"/>
          <c:showVal val="0"/>
          <c:showCatName val="0"/>
          <c:showSerName val="0"/>
          <c:showPercent val="0"/>
          <c:showBubbleSize val="0"/>
        </c:dLbls>
        <c:axId val="1803471904"/>
        <c:axId val="1803474400"/>
      </c:radarChart>
      <c:catAx>
        <c:axId val="1803471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3474400"/>
        <c:crosses val="autoZero"/>
        <c:auto val="1"/>
        <c:lblAlgn val="ctr"/>
        <c:lblOffset val="100"/>
        <c:noMultiLvlLbl val="0"/>
      </c:catAx>
      <c:valAx>
        <c:axId val="1803474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03471904"/>
        <c:crosses val="autoZero"/>
        <c:crossBetween val="between"/>
      </c:valAx>
      <c:spPr>
        <a:noFill/>
        <a:ln>
          <a:noFill/>
        </a:ln>
        <a:effectLst/>
      </c:spPr>
    </c:plotArea>
    <c:legend>
      <c:legendPos val="r"/>
      <c:layout>
        <c:manualLayout>
          <c:xMode val="edge"/>
          <c:yMode val="edge"/>
          <c:x val="0.84527428902351931"/>
          <c:y val="5.8196762083069668E-2"/>
          <c:w val="0.13206133872273759"/>
          <c:h val="0.4068919487517368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776610632450386"/>
          <c:y val="4.307390427479979E-2"/>
          <c:w val="0.77783675327521962"/>
          <c:h val="0.79058250903488247"/>
        </c:manualLayout>
      </c:layout>
      <c:scatterChart>
        <c:scatterStyle val="lineMarker"/>
        <c:varyColors val="0"/>
        <c:ser>
          <c:idx val="0"/>
          <c:order val="0"/>
          <c:tx>
            <c:v>Active</c:v>
          </c:tx>
          <c:spPr>
            <a:ln w="25400" cap="rnd">
              <a:noFill/>
              <a:round/>
            </a:ln>
            <a:effectLst/>
          </c:spPr>
          <c:marker>
            <c:symbol val="circle"/>
            <c:size val="5"/>
            <c:spPr>
              <a:solidFill>
                <a:schemeClr val="accent1"/>
              </a:solidFill>
              <a:ln w="9525">
                <a:solidFill>
                  <a:schemeClr val="accent1"/>
                </a:solidFill>
              </a:ln>
              <a:effectLst/>
            </c:spPr>
          </c:marker>
          <c:xVal>
            <c:numRef>
              <c:f>Graphs!$B$3:$B$128</c:f>
              <c:numCache>
                <c:formatCode>General</c:formatCode>
                <c:ptCount val="12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17</c:v>
                </c:pt>
                <c:pt idx="15">
                  <c:v>18</c:v>
                </c:pt>
                <c:pt idx="16">
                  <c:v>19</c:v>
                </c:pt>
                <c:pt idx="17">
                  <c:v>20</c:v>
                </c:pt>
                <c:pt idx="18">
                  <c:v>21</c:v>
                </c:pt>
                <c:pt idx="19">
                  <c:v>22</c:v>
                </c:pt>
                <c:pt idx="20">
                  <c:v>23</c:v>
                </c:pt>
                <c:pt idx="21">
                  <c:v>24</c:v>
                </c:pt>
                <c:pt idx="22">
                  <c:v>25</c:v>
                </c:pt>
                <c:pt idx="23">
                  <c:v>26</c:v>
                </c:pt>
                <c:pt idx="24">
                  <c:v>27</c:v>
                </c:pt>
                <c:pt idx="25">
                  <c:v>28</c:v>
                </c:pt>
                <c:pt idx="26">
                  <c:v>29</c:v>
                </c:pt>
                <c:pt idx="27">
                  <c:v>30</c:v>
                </c:pt>
                <c:pt idx="28">
                  <c:v>33</c:v>
                </c:pt>
                <c:pt idx="29">
                  <c:v>34</c:v>
                </c:pt>
                <c:pt idx="30">
                  <c:v>35</c:v>
                </c:pt>
                <c:pt idx="31">
                  <c:v>36</c:v>
                </c:pt>
                <c:pt idx="32">
                  <c:v>37</c:v>
                </c:pt>
                <c:pt idx="33">
                  <c:v>38</c:v>
                </c:pt>
                <c:pt idx="34">
                  <c:v>39</c:v>
                </c:pt>
                <c:pt idx="35">
                  <c:v>40</c:v>
                </c:pt>
                <c:pt idx="36">
                  <c:v>41</c:v>
                </c:pt>
                <c:pt idx="37">
                  <c:v>42</c:v>
                </c:pt>
                <c:pt idx="38">
                  <c:v>43</c:v>
                </c:pt>
                <c:pt idx="39">
                  <c:v>44</c:v>
                </c:pt>
                <c:pt idx="40">
                  <c:v>45</c:v>
                </c:pt>
                <c:pt idx="41">
                  <c:v>46</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pt idx="56">
                  <c:v>63</c:v>
                </c:pt>
                <c:pt idx="57">
                  <c:v>64</c:v>
                </c:pt>
                <c:pt idx="58">
                  <c:v>67</c:v>
                </c:pt>
                <c:pt idx="59">
                  <c:v>68</c:v>
                </c:pt>
                <c:pt idx="60">
                  <c:v>69</c:v>
                </c:pt>
                <c:pt idx="61">
                  <c:v>70</c:v>
                </c:pt>
                <c:pt idx="62">
                  <c:v>71</c:v>
                </c:pt>
                <c:pt idx="63">
                  <c:v>72</c:v>
                </c:pt>
                <c:pt idx="64">
                  <c:v>73</c:v>
                </c:pt>
                <c:pt idx="65">
                  <c:v>74</c:v>
                </c:pt>
                <c:pt idx="66">
                  <c:v>75</c:v>
                </c:pt>
                <c:pt idx="67">
                  <c:v>76</c:v>
                </c:pt>
                <c:pt idx="68">
                  <c:v>77</c:v>
                </c:pt>
                <c:pt idx="69">
                  <c:v>78</c:v>
                </c:pt>
                <c:pt idx="70">
                  <c:v>79</c:v>
                </c:pt>
                <c:pt idx="71">
                  <c:v>80</c:v>
                </c:pt>
                <c:pt idx="72">
                  <c:v>81</c:v>
                </c:pt>
                <c:pt idx="73">
                  <c:v>82</c:v>
                </c:pt>
                <c:pt idx="74">
                  <c:v>85</c:v>
                </c:pt>
                <c:pt idx="75">
                  <c:v>86</c:v>
                </c:pt>
                <c:pt idx="76">
                  <c:v>87</c:v>
                </c:pt>
                <c:pt idx="77">
                  <c:v>88</c:v>
                </c:pt>
                <c:pt idx="78">
                  <c:v>89</c:v>
                </c:pt>
                <c:pt idx="79">
                  <c:v>90</c:v>
                </c:pt>
                <c:pt idx="80">
                  <c:v>91</c:v>
                </c:pt>
                <c:pt idx="81">
                  <c:v>92</c:v>
                </c:pt>
                <c:pt idx="82">
                  <c:v>93</c:v>
                </c:pt>
                <c:pt idx="83">
                  <c:v>94</c:v>
                </c:pt>
                <c:pt idx="84">
                  <c:v>97</c:v>
                </c:pt>
                <c:pt idx="85">
                  <c:v>98</c:v>
                </c:pt>
                <c:pt idx="86">
                  <c:v>99</c:v>
                </c:pt>
                <c:pt idx="87">
                  <c:v>100</c:v>
                </c:pt>
                <c:pt idx="88">
                  <c:v>101</c:v>
                </c:pt>
                <c:pt idx="89">
                  <c:v>102</c:v>
                </c:pt>
                <c:pt idx="90">
                  <c:v>103</c:v>
                </c:pt>
                <c:pt idx="91">
                  <c:v>104</c:v>
                </c:pt>
                <c:pt idx="92">
                  <c:v>105</c:v>
                </c:pt>
                <c:pt idx="93">
                  <c:v>106</c:v>
                </c:pt>
                <c:pt idx="94">
                  <c:v>107</c:v>
                </c:pt>
                <c:pt idx="95">
                  <c:v>108</c:v>
                </c:pt>
                <c:pt idx="96">
                  <c:v>109</c:v>
                </c:pt>
                <c:pt idx="97">
                  <c:v>110</c:v>
                </c:pt>
                <c:pt idx="98">
                  <c:v>111</c:v>
                </c:pt>
                <c:pt idx="99">
                  <c:v>112</c:v>
                </c:pt>
                <c:pt idx="100">
                  <c:v>115</c:v>
                </c:pt>
                <c:pt idx="101">
                  <c:v>116</c:v>
                </c:pt>
                <c:pt idx="102">
                  <c:v>117</c:v>
                </c:pt>
                <c:pt idx="103">
                  <c:v>118</c:v>
                </c:pt>
                <c:pt idx="104">
                  <c:v>119</c:v>
                </c:pt>
                <c:pt idx="105">
                  <c:v>120</c:v>
                </c:pt>
                <c:pt idx="106">
                  <c:v>121</c:v>
                </c:pt>
                <c:pt idx="107">
                  <c:v>122</c:v>
                </c:pt>
                <c:pt idx="108">
                  <c:v>123</c:v>
                </c:pt>
                <c:pt idx="109">
                  <c:v>124</c:v>
                </c:pt>
                <c:pt idx="110">
                  <c:v>125</c:v>
                </c:pt>
                <c:pt idx="111">
                  <c:v>126</c:v>
                </c:pt>
                <c:pt idx="112">
                  <c:v>127</c:v>
                </c:pt>
                <c:pt idx="113">
                  <c:v>128</c:v>
                </c:pt>
                <c:pt idx="114">
                  <c:v>129</c:v>
                </c:pt>
                <c:pt idx="115">
                  <c:v>130</c:v>
                </c:pt>
                <c:pt idx="116">
                  <c:v>133</c:v>
                </c:pt>
                <c:pt idx="117">
                  <c:v>134</c:v>
                </c:pt>
                <c:pt idx="118">
                  <c:v>135</c:v>
                </c:pt>
                <c:pt idx="119">
                  <c:v>136</c:v>
                </c:pt>
                <c:pt idx="120">
                  <c:v>137</c:v>
                </c:pt>
                <c:pt idx="121">
                  <c:v>138</c:v>
                </c:pt>
                <c:pt idx="122">
                  <c:v>139</c:v>
                </c:pt>
                <c:pt idx="123">
                  <c:v>140</c:v>
                </c:pt>
                <c:pt idx="124">
                  <c:v>141</c:v>
                </c:pt>
                <c:pt idx="125">
                  <c:v>142</c:v>
                </c:pt>
              </c:numCache>
            </c:numRef>
          </c:xVal>
          <c:yVal>
            <c:numRef>
              <c:f>Graphs!$C$3:$C$128</c:f>
              <c:numCache>
                <c:formatCode>General</c:formatCode>
                <c:ptCount val="126"/>
                <c:pt idx="0">
                  <c:v>28.88565017194836</c:v>
                </c:pt>
                <c:pt idx="1">
                  <c:v>18.663930977505224</c:v>
                </c:pt>
                <c:pt idx="2">
                  <c:v>49.912122264870817</c:v>
                </c:pt>
                <c:pt idx="3">
                  <c:v>24.539902203719905</c:v>
                </c:pt>
                <c:pt idx="4">
                  <c:v>16.899743141974788</c:v>
                </c:pt>
                <c:pt idx="5">
                  <c:v>20.368166186763059</c:v>
                </c:pt>
                <c:pt idx="6">
                  <c:v>16.471792798025863</c:v>
                </c:pt>
                <c:pt idx="7">
                  <c:v>19.990237610017772</c:v>
                </c:pt>
                <c:pt idx="8">
                  <c:v>12.361058890755615</c:v>
                </c:pt>
                <c:pt idx="9">
                  <c:v>22.856103415033775</c:v>
                </c:pt>
                <c:pt idx="10">
                  <c:v>27.967487347535545</c:v>
                </c:pt>
                <c:pt idx="11">
                  <c:v>17.766949777223793</c:v>
                </c:pt>
                <c:pt idx="12">
                  <c:v>19.122130895527597</c:v>
                </c:pt>
                <c:pt idx="13">
                  <c:v>13.401907395961345</c:v>
                </c:pt>
                <c:pt idx="14">
                  <c:v>23.012592496487894</c:v>
                </c:pt>
                <c:pt idx="15">
                  <c:v>21.065146289414237</c:v>
                </c:pt>
                <c:pt idx="16">
                  <c:v>5.7136392630430723</c:v>
                </c:pt>
                <c:pt idx="17">
                  <c:v>13.606582061458049</c:v>
                </c:pt>
                <c:pt idx="18">
                  <c:v>19.036311850738336</c:v>
                </c:pt>
                <c:pt idx="19">
                  <c:v>0.87265624125640773</c:v>
                </c:pt>
                <c:pt idx="20">
                  <c:v>33.469122737389199</c:v>
                </c:pt>
                <c:pt idx="21">
                  <c:v>37.460800687219532</c:v>
                </c:pt>
                <c:pt idx="22">
                  <c:v>4.5013842837005811</c:v>
                </c:pt>
                <c:pt idx="23">
                  <c:v>8.5719808535343596</c:v>
                </c:pt>
                <c:pt idx="24">
                  <c:v>11.914003513708273</c:v>
                </c:pt>
                <c:pt idx="25">
                  <c:v>25.208036179814801</c:v>
                </c:pt>
                <c:pt idx="26">
                  <c:v>3.9438627775015025</c:v>
                </c:pt>
                <c:pt idx="27">
                  <c:v>12.282570208017532</c:v>
                </c:pt>
                <c:pt idx="28">
                  <c:v>24.328446775717666</c:v>
                </c:pt>
                <c:pt idx="29">
                  <c:v>13.955404016556688</c:v>
                </c:pt>
                <c:pt idx="30">
                  <c:v>26.089459049267994</c:v>
                </c:pt>
                <c:pt idx="31">
                  <c:v>22.332763566764172</c:v>
                </c:pt>
                <c:pt idx="32">
                  <c:v>15.058166774947576</c:v>
                </c:pt>
                <c:pt idx="33">
                  <c:v>27.748780778992025</c:v>
                </c:pt>
                <c:pt idx="34">
                  <c:v>38.469751193254254</c:v>
                </c:pt>
                <c:pt idx="35">
                  <c:v>25.125440825536913</c:v>
                </c:pt>
                <c:pt idx="36">
                  <c:v>12.679614343520626</c:v>
                </c:pt>
                <c:pt idx="37">
                  <c:v>16.655160913569389</c:v>
                </c:pt>
                <c:pt idx="38">
                  <c:v>16.838801970562166</c:v>
                </c:pt>
                <c:pt idx="39">
                  <c:v>35.335218481302853</c:v>
                </c:pt>
                <c:pt idx="40">
                  <c:v>6.3759743820794679</c:v>
                </c:pt>
                <c:pt idx="41">
                  <c:v>32.539503335089023</c:v>
                </c:pt>
                <c:pt idx="42">
                  <c:v>6.3048822852814652</c:v>
                </c:pt>
                <c:pt idx="43">
                  <c:v>49.234925205026101</c:v>
                </c:pt>
                <c:pt idx="44">
                  <c:v>28.882910841423953</c:v>
                </c:pt>
                <c:pt idx="45">
                  <c:v>11.955271861481574</c:v>
                </c:pt>
                <c:pt idx="46">
                  <c:v>6.2757246036609287</c:v>
                </c:pt>
                <c:pt idx="47">
                  <c:v>17.208340601974911</c:v>
                </c:pt>
                <c:pt idx="48">
                  <c:v>11.335784334454528</c:v>
                </c:pt>
                <c:pt idx="49">
                  <c:v>28.672071564254111</c:v>
                </c:pt>
                <c:pt idx="50">
                  <c:v>29.186610456970492</c:v>
                </c:pt>
                <c:pt idx="51">
                  <c:v>6.7612607968048692</c:v>
                </c:pt>
                <c:pt idx="52">
                  <c:v>12.096798754467081</c:v>
                </c:pt>
                <c:pt idx="53">
                  <c:v>18.043558251529749</c:v>
                </c:pt>
                <c:pt idx="54">
                  <c:v>7.7943137393150961</c:v>
                </c:pt>
                <c:pt idx="55">
                  <c:v>20.274118004148182</c:v>
                </c:pt>
                <c:pt idx="56">
                  <c:v>31.712783271522376</c:v>
                </c:pt>
                <c:pt idx="57">
                  <c:v>27.908402371826071</c:v>
                </c:pt>
                <c:pt idx="58">
                  <c:v>16.969011270016612</c:v>
                </c:pt>
                <c:pt idx="59">
                  <c:v>12.958081233486592</c:v>
                </c:pt>
                <c:pt idx="60">
                  <c:v>11.556880622664774</c:v>
                </c:pt>
                <c:pt idx="61">
                  <c:v>14.476322134414236</c:v>
                </c:pt>
                <c:pt idx="62">
                  <c:v>3.6628793743292278</c:v>
                </c:pt>
                <c:pt idx="63">
                  <c:v>12.707953248208582</c:v>
                </c:pt>
                <c:pt idx="64">
                  <c:v>33.474422836825966</c:v>
                </c:pt>
                <c:pt idx="65">
                  <c:v>36.789168153619634</c:v>
                </c:pt>
                <c:pt idx="66">
                  <c:v>11.128913247082044</c:v>
                </c:pt>
                <c:pt idx="67">
                  <c:v>12.187383622201775</c:v>
                </c:pt>
                <c:pt idx="68">
                  <c:v>13.000061701385228</c:v>
                </c:pt>
                <c:pt idx="69">
                  <c:v>10.343973515150051</c:v>
                </c:pt>
                <c:pt idx="70">
                  <c:v>10.036445975961046</c:v>
                </c:pt>
                <c:pt idx="71">
                  <c:v>14.706156902525018</c:v>
                </c:pt>
                <c:pt idx="72">
                  <c:v>24.819807870348814</c:v>
                </c:pt>
                <c:pt idx="73">
                  <c:v>43.296437225873532</c:v>
                </c:pt>
                <c:pt idx="74">
                  <c:v>27.346797279845905</c:v>
                </c:pt>
                <c:pt idx="75">
                  <c:v>5.6181685642537067</c:v>
                </c:pt>
                <c:pt idx="76">
                  <c:v>13.75004297955293</c:v>
                </c:pt>
                <c:pt idx="77">
                  <c:v>37.170952899825011</c:v>
                </c:pt>
                <c:pt idx="78">
                  <c:v>12.51506758975783</c:v>
                </c:pt>
                <c:pt idx="79">
                  <c:v>16.244403343223393</c:v>
                </c:pt>
                <c:pt idx="80">
                  <c:v>21.586590537273615</c:v>
                </c:pt>
                <c:pt idx="81">
                  <c:v>24.228958777564937</c:v>
                </c:pt>
                <c:pt idx="82">
                  <c:v>8.0374262959923719</c:v>
                </c:pt>
                <c:pt idx="83">
                  <c:v>31.175027098757958</c:v>
                </c:pt>
                <c:pt idx="84">
                  <c:v>39.987554075801008</c:v>
                </c:pt>
                <c:pt idx="85">
                  <c:v>43.203207445696911</c:v>
                </c:pt>
                <c:pt idx="86">
                  <c:v>9.343489115972142</c:v>
                </c:pt>
                <c:pt idx="87">
                  <c:v>27.277827926051973</c:v>
                </c:pt>
                <c:pt idx="88">
                  <c:v>27.386181696139992</c:v>
                </c:pt>
                <c:pt idx="89">
                  <c:v>9.1786547097008118</c:v>
                </c:pt>
                <c:pt idx="90">
                  <c:v>24.286258245193622</c:v>
                </c:pt>
                <c:pt idx="91">
                  <c:v>24.808157600699083</c:v>
                </c:pt>
                <c:pt idx="92">
                  <c:v>25.184850006279163</c:v>
                </c:pt>
                <c:pt idx="93">
                  <c:v>57.819604845791517</c:v>
                </c:pt>
                <c:pt idx="94">
                  <c:v>45.014825619349068</c:v>
                </c:pt>
                <c:pt idx="95">
                  <c:v>37.890447451039023</c:v>
                </c:pt>
                <c:pt idx="96">
                  <c:v>46.599997597494635</c:v>
                </c:pt>
                <c:pt idx="97">
                  <c:v>25.921086092390631</c:v>
                </c:pt>
                <c:pt idx="98">
                  <c:v>27.562920680880474</c:v>
                </c:pt>
                <c:pt idx="99">
                  <c:v>66.570481146709696</c:v>
                </c:pt>
                <c:pt idx="100">
                  <c:v>39.552465588830366</c:v>
                </c:pt>
                <c:pt idx="101">
                  <c:v>30.8538735123268</c:v>
                </c:pt>
                <c:pt idx="102">
                  <c:v>40.835448901182289</c:v>
                </c:pt>
                <c:pt idx="103">
                  <c:v>11.367191907062352</c:v>
                </c:pt>
                <c:pt idx="104">
                  <c:v>35.218921600301783</c:v>
                </c:pt>
                <c:pt idx="105">
                  <c:v>27.873108657106954</c:v>
                </c:pt>
                <c:pt idx="106">
                  <c:v>29.836062398848298</c:v>
                </c:pt>
                <c:pt idx="107">
                  <c:v>57.683262434771564</c:v>
                </c:pt>
                <c:pt idx="108">
                  <c:v>25.748438231634346</c:v>
                </c:pt>
                <c:pt idx="109">
                  <c:v>26.77458998798291</c:v>
                </c:pt>
                <c:pt idx="110">
                  <c:v>25.818546410442341</c:v>
                </c:pt>
                <c:pt idx="111">
                  <c:v>36.972461851989884</c:v>
                </c:pt>
                <c:pt idx="112">
                  <c:v>28.528410610940767</c:v>
                </c:pt>
                <c:pt idx="113">
                  <c:v>26.290225322409899</c:v>
                </c:pt>
                <c:pt idx="114">
                  <c:v>27.025152714759784</c:v>
                </c:pt>
                <c:pt idx="115">
                  <c:v>9.7391484030101925</c:v>
                </c:pt>
                <c:pt idx="116">
                  <c:v>30.558605849376605</c:v>
                </c:pt>
                <c:pt idx="117">
                  <c:v>32.692617928710831</c:v>
                </c:pt>
                <c:pt idx="118">
                  <c:v>27.154787899614561</c:v>
                </c:pt>
                <c:pt idx="119">
                  <c:v>6.6501332069649974</c:v>
                </c:pt>
                <c:pt idx="120">
                  <c:v>22.577252920220211</c:v>
                </c:pt>
                <c:pt idx="121">
                  <c:v>22.952829902160353</c:v>
                </c:pt>
                <c:pt idx="122">
                  <c:v>27.45771221228447</c:v>
                </c:pt>
                <c:pt idx="123">
                  <c:v>20.006594324119956</c:v>
                </c:pt>
                <c:pt idx="124">
                  <c:v>28.544960862596376</c:v>
                </c:pt>
                <c:pt idx="125">
                  <c:v>30.059272679710915</c:v>
                </c:pt>
              </c:numCache>
            </c:numRef>
          </c:yVal>
          <c:smooth val="0"/>
          <c:extLst>
            <c:ext xmlns:c16="http://schemas.microsoft.com/office/drawing/2014/chart" uri="{C3380CC4-5D6E-409C-BE32-E72D297353CC}">
              <c16:uniqueId val="{00000000-99F8-4D38-985E-09E989945F03}"/>
            </c:ext>
          </c:extLst>
        </c:ser>
        <c:ser>
          <c:idx val="1"/>
          <c:order val="1"/>
          <c:tx>
            <c:v>Blank</c:v>
          </c:tx>
          <c:spPr>
            <a:ln w="25400" cap="rnd">
              <a:noFill/>
              <a:round/>
            </a:ln>
            <a:effectLst/>
          </c:spPr>
          <c:marker>
            <c:symbol val="triangle"/>
            <c:size val="5"/>
            <c:spPr>
              <a:solidFill>
                <a:schemeClr val="accent2"/>
              </a:solidFill>
              <a:ln w="9525" cap="sq">
                <a:solidFill>
                  <a:schemeClr val="accent2"/>
                </a:solidFill>
                <a:round/>
              </a:ln>
              <a:effectLst/>
            </c:spPr>
          </c:marker>
          <c:xVal>
            <c:numRef>
              <c:f>Graphs!$H$3:$H$20</c:f>
              <c:numCache>
                <c:formatCode>General</c:formatCode>
                <c:ptCount val="18"/>
                <c:pt idx="0">
                  <c:v>15</c:v>
                </c:pt>
                <c:pt idx="1">
                  <c:v>16</c:v>
                </c:pt>
                <c:pt idx="2">
                  <c:v>31</c:v>
                </c:pt>
                <c:pt idx="3">
                  <c:v>32</c:v>
                </c:pt>
                <c:pt idx="5">
                  <c:v>48</c:v>
                </c:pt>
                <c:pt idx="6">
                  <c:v>65</c:v>
                </c:pt>
                <c:pt idx="7">
                  <c:v>66</c:v>
                </c:pt>
                <c:pt idx="8">
                  <c:v>83</c:v>
                </c:pt>
                <c:pt idx="9">
                  <c:v>84</c:v>
                </c:pt>
                <c:pt idx="10">
                  <c:v>95</c:v>
                </c:pt>
                <c:pt idx="11">
                  <c:v>96</c:v>
                </c:pt>
                <c:pt idx="12">
                  <c:v>113</c:v>
                </c:pt>
                <c:pt idx="13">
                  <c:v>114</c:v>
                </c:pt>
                <c:pt idx="14">
                  <c:v>131</c:v>
                </c:pt>
                <c:pt idx="15">
                  <c:v>132</c:v>
                </c:pt>
                <c:pt idx="16">
                  <c:v>143</c:v>
                </c:pt>
                <c:pt idx="17">
                  <c:v>144</c:v>
                </c:pt>
              </c:numCache>
            </c:numRef>
          </c:xVal>
          <c:yVal>
            <c:numRef>
              <c:f>Graphs!$I$3:$I$20</c:f>
              <c:numCache>
                <c:formatCode>General</c:formatCode>
                <c:ptCount val="18"/>
                <c:pt idx="0">
                  <c:v>15.005437878209548</c:v>
                </c:pt>
                <c:pt idx="1">
                  <c:v>15.059242862579666</c:v>
                </c:pt>
                <c:pt idx="2">
                  <c:v>14.631474218812722</c:v>
                </c:pt>
                <c:pt idx="3">
                  <c:v>13.504965247598445</c:v>
                </c:pt>
                <c:pt idx="5">
                  <c:v>16.702825389664309</c:v>
                </c:pt>
                <c:pt idx="6">
                  <c:v>15.413503354892978</c:v>
                </c:pt>
                <c:pt idx="7">
                  <c:v>17.097401719991215</c:v>
                </c:pt>
                <c:pt idx="8">
                  <c:v>15.526423933912193</c:v>
                </c:pt>
                <c:pt idx="9">
                  <c:v>15.113162878166793</c:v>
                </c:pt>
                <c:pt idx="10">
                  <c:v>15.597608370863718</c:v>
                </c:pt>
                <c:pt idx="11">
                  <c:v>13.801434394472059</c:v>
                </c:pt>
                <c:pt idx="12">
                  <c:v>14.086935275086949</c:v>
                </c:pt>
                <c:pt idx="13">
                  <c:v>14.439196648719999</c:v>
                </c:pt>
                <c:pt idx="14">
                  <c:v>13.873765721166126</c:v>
                </c:pt>
                <c:pt idx="15">
                  <c:v>15.075044109437094</c:v>
                </c:pt>
                <c:pt idx="16">
                  <c:v>13.430742540309742</c:v>
                </c:pt>
                <c:pt idx="17">
                  <c:v>14.078765427115165</c:v>
                </c:pt>
              </c:numCache>
            </c:numRef>
          </c:yVal>
          <c:smooth val="0"/>
          <c:extLst>
            <c:ext xmlns:c16="http://schemas.microsoft.com/office/drawing/2014/chart" uri="{C3380CC4-5D6E-409C-BE32-E72D297353CC}">
              <c16:uniqueId val="{00000001-99F8-4D38-985E-09E989945F03}"/>
            </c:ext>
          </c:extLst>
        </c:ser>
        <c:dLbls>
          <c:showLegendKey val="0"/>
          <c:showVal val="0"/>
          <c:showCatName val="0"/>
          <c:showSerName val="0"/>
          <c:showPercent val="0"/>
          <c:showBubbleSize val="0"/>
        </c:dLbls>
        <c:axId val="1136915888"/>
        <c:axId val="1136912144"/>
      </c:scatterChart>
      <c:valAx>
        <c:axId val="1136915888"/>
        <c:scaling>
          <c:orientation val="minMax"/>
          <c:max val="15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Sample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136912144"/>
        <c:crosses val="autoZero"/>
        <c:crossBetween val="midCat"/>
        <c:majorUnit val="30"/>
      </c:valAx>
      <c:valAx>
        <c:axId val="1136912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H2 Evolution umol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136915888"/>
        <c:crosses val="autoZero"/>
        <c:crossBetween val="midCat"/>
      </c:valAx>
      <c:spPr>
        <a:noFill/>
        <a:ln>
          <a:noFill/>
        </a:ln>
        <a:effectLst/>
      </c:spPr>
    </c:plotArea>
    <c:legend>
      <c:legendPos val="r"/>
      <c:layout>
        <c:manualLayout>
          <c:xMode val="edge"/>
          <c:yMode val="edge"/>
          <c:x val="0.12826633512916152"/>
          <c:y val="4.7948910219971733E-2"/>
          <c:w val="0.11694048221799326"/>
          <c:h val="0.123102906235974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sq"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filled"/>
        <c:varyColors val="0"/>
        <c:ser>
          <c:idx val="0"/>
          <c:order val="0"/>
          <c:tx>
            <c:strRef>
              <c:f>Graphs!$J$52</c:f>
              <c:strCache>
                <c:ptCount val="1"/>
                <c:pt idx="0">
                  <c:v>7</c:v>
                </c:pt>
              </c:strCache>
            </c:strRef>
          </c:tx>
          <c:spPr>
            <a:solidFill>
              <a:schemeClr val="accent1"/>
            </a:solidFill>
            <a:ln>
              <a:noFill/>
            </a:ln>
            <a:effectLst/>
          </c:spPr>
          <c:cat>
            <c:strRef>
              <c:f>Graphs!$K$51:$P$51</c:f>
              <c:strCache>
                <c:ptCount val="6"/>
                <c:pt idx="0">
                  <c:v>TEOA </c:v>
                </c:pt>
                <c:pt idx="1">
                  <c:v>NaOH</c:v>
                </c:pt>
                <c:pt idx="2">
                  <c:v>PVP</c:v>
                </c:pt>
                <c:pt idx="3">
                  <c:v>SDS</c:v>
                </c:pt>
                <c:pt idx="4">
                  <c:v>Acid Red 87</c:v>
                </c:pt>
                <c:pt idx="5">
                  <c:v>Rhodamine B</c:v>
                </c:pt>
              </c:strCache>
            </c:strRef>
          </c:cat>
          <c:val>
            <c:numRef>
              <c:f>Graphs!$K$52:$P$52</c:f>
              <c:numCache>
                <c:formatCode>General</c:formatCode>
                <c:ptCount val="6"/>
                <c:pt idx="0">
                  <c:v>0.25</c:v>
                </c:pt>
                <c:pt idx="1">
                  <c:v>0.75</c:v>
                </c:pt>
                <c:pt idx="2">
                  <c:v>0.75</c:v>
                </c:pt>
                <c:pt idx="3">
                  <c:v>1.5</c:v>
                </c:pt>
                <c:pt idx="4">
                  <c:v>0.25</c:v>
                </c:pt>
                <c:pt idx="5">
                  <c:v>0.25</c:v>
                </c:pt>
              </c:numCache>
            </c:numRef>
          </c:val>
          <c:extLst>
            <c:ext xmlns:c16="http://schemas.microsoft.com/office/drawing/2014/chart" uri="{C3380CC4-5D6E-409C-BE32-E72D297353CC}">
              <c16:uniqueId val="{00000000-5C03-409F-AD59-7168E27AE45C}"/>
            </c:ext>
          </c:extLst>
        </c:ser>
        <c:ser>
          <c:idx val="1"/>
          <c:order val="1"/>
          <c:tx>
            <c:strRef>
              <c:f>Graphs!$J$53</c:f>
              <c:strCache>
                <c:ptCount val="1"/>
                <c:pt idx="0">
                  <c:v>12</c:v>
                </c:pt>
              </c:strCache>
            </c:strRef>
          </c:tx>
          <c:spPr>
            <a:solidFill>
              <a:schemeClr val="accent2"/>
            </a:solidFill>
            <a:ln>
              <a:noFill/>
            </a:ln>
            <a:effectLst/>
          </c:spPr>
          <c:cat>
            <c:strRef>
              <c:f>Graphs!$K$51:$P$51</c:f>
              <c:strCache>
                <c:ptCount val="6"/>
                <c:pt idx="0">
                  <c:v>TEOA </c:v>
                </c:pt>
                <c:pt idx="1">
                  <c:v>NaOH</c:v>
                </c:pt>
                <c:pt idx="2">
                  <c:v>PVP</c:v>
                </c:pt>
                <c:pt idx="3">
                  <c:v>SDS</c:v>
                </c:pt>
                <c:pt idx="4">
                  <c:v>Acid Red 87</c:v>
                </c:pt>
                <c:pt idx="5">
                  <c:v>Rhodamine B</c:v>
                </c:pt>
              </c:strCache>
            </c:strRef>
          </c:cat>
          <c:val>
            <c:numRef>
              <c:f>Graphs!$K$53:$P$53</c:f>
              <c:numCache>
                <c:formatCode>General</c:formatCode>
                <c:ptCount val="6"/>
                <c:pt idx="0">
                  <c:v>0.5</c:v>
                </c:pt>
                <c:pt idx="1">
                  <c:v>1.25</c:v>
                </c:pt>
                <c:pt idx="2">
                  <c:v>0.5</c:v>
                </c:pt>
                <c:pt idx="3">
                  <c:v>0.25</c:v>
                </c:pt>
                <c:pt idx="4">
                  <c:v>0.5</c:v>
                </c:pt>
                <c:pt idx="5">
                  <c:v>0.5</c:v>
                </c:pt>
              </c:numCache>
            </c:numRef>
          </c:val>
          <c:extLst>
            <c:ext xmlns:c16="http://schemas.microsoft.com/office/drawing/2014/chart" uri="{C3380CC4-5D6E-409C-BE32-E72D297353CC}">
              <c16:uniqueId val="{00000001-5C03-409F-AD59-7168E27AE45C}"/>
            </c:ext>
          </c:extLst>
        </c:ser>
        <c:ser>
          <c:idx val="2"/>
          <c:order val="2"/>
          <c:tx>
            <c:strRef>
              <c:f>Graphs!$J$54</c:f>
              <c:strCache>
                <c:ptCount val="1"/>
                <c:pt idx="0">
                  <c:v>23</c:v>
                </c:pt>
              </c:strCache>
            </c:strRef>
          </c:tx>
          <c:spPr>
            <a:solidFill>
              <a:schemeClr val="accent3"/>
            </a:solidFill>
            <a:ln>
              <a:noFill/>
            </a:ln>
            <a:effectLst/>
          </c:spPr>
          <c:cat>
            <c:strRef>
              <c:f>Graphs!$K$51:$P$51</c:f>
              <c:strCache>
                <c:ptCount val="6"/>
                <c:pt idx="0">
                  <c:v>TEOA </c:v>
                </c:pt>
                <c:pt idx="1">
                  <c:v>NaOH</c:v>
                </c:pt>
                <c:pt idx="2">
                  <c:v>PVP</c:v>
                </c:pt>
                <c:pt idx="3">
                  <c:v>SDS</c:v>
                </c:pt>
                <c:pt idx="4">
                  <c:v>Acid Red 87</c:v>
                </c:pt>
                <c:pt idx="5">
                  <c:v>Rhodamine B</c:v>
                </c:pt>
              </c:strCache>
            </c:strRef>
          </c:cat>
          <c:val>
            <c:numRef>
              <c:f>Graphs!$K$54:$P$54</c:f>
              <c:numCache>
                <c:formatCode>General</c:formatCode>
                <c:ptCount val="6"/>
                <c:pt idx="0">
                  <c:v>1</c:v>
                </c:pt>
                <c:pt idx="1">
                  <c:v>0.25</c:v>
                </c:pt>
                <c:pt idx="2">
                  <c:v>0.5</c:v>
                </c:pt>
                <c:pt idx="3">
                  <c:v>0.5</c:v>
                </c:pt>
                <c:pt idx="4">
                  <c:v>1</c:v>
                </c:pt>
                <c:pt idx="5">
                  <c:v>0.25</c:v>
                </c:pt>
              </c:numCache>
            </c:numRef>
          </c:val>
          <c:extLst>
            <c:ext xmlns:c16="http://schemas.microsoft.com/office/drawing/2014/chart" uri="{C3380CC4-5D6E-409C-BE32-E72D297353CC}">
              <c16:uniqueId val="{00000002-5C03-409F-AD59-7168E27AE45C}"/>
            </c:ext>
          </c:extLst>
        </c:ser>
        <c:ser>
          <c:idx val="3"/>
          <c:order val="3"/>
          <c:tx>
            <c:strRef>
              <c:f>Graphs!$J$55</c:f>
              <c:strCache>
                <c:ptCount val="1"/>
                <c:pt idx="0">
                  <c:v>37</c:v>
                </c:pt>
              </c:strCache>
            </c:strRef>
          </c:tx>
          <c:spPr>
            <a:solidFill>
              <a:schemeClr val="accent4"/>
            </a:solidFill>
            <a:ln>
              <a:noFill/>
            </a:ln>
            <a:effectLst/>
          </c:spPr>
          <c:cat>
            <c:strRef>
              <c:f>Graphs!$K$51:$P$51</c:f>
              <c:strCache>
                <c:ptCount val="6"/>
                <c:pt idx="0">
                  <c:v>TEOA </c:v>
                </c:pt>
                <c:pt idx="1">
                  <c:v>NaOH</c:v>
                </c:pt>
                <c:pt idx="2">
                  <c:v>PVP</c:v>
                </c:pt>
                <c:pt idx="3">
                  <c:v>SDS</c:v>
                </c:pt>
                <c:pt idx="4">
                  <c:v>Acid Red 87</c:v>
                </c:pt>
                <c:pt idx="5">
                  <c:v>Rhodamine B</c:v>
                </c:pt>
              </c:strCache>
            </c:strRef>
          </c:cat>
          <c:val>
            <c:numRef>
              <c:f>Graphs!$K$55:$P$55</c:f>
              <c:numCache>
                <c:formatCode>General</c:formatCode>
                <c:ptCount val="6"/>
                <c:pt idx="0">
                  <c:v>0.5</c:v>
                </c:pt>
                <c:pt idx="1">
                  <c:v>1.5</c:v>
                </c:pt>
                <c:pt idx="2">
                  <c:v>0.25</c:v>
                </c:pt>
                <c:pt idx="3">
                  <c:v>0.25</c:v>
                </c:pt>
                <c:pt idx="4">
                  <c:v>0.5</c:v>
                </c:pt>
                <c:pt idx="5">
                  <c:v>0.75</c:v>
                </c:pt>
              </c:numCache>
            </c:numRef>
          </c:val>
          <c:extLst>
            <c:ext xmlns:c16="http://schemas.microsoft.com/office/drawing/2014/chart" uri="{C3380CC4-5D6E-409C-BE32-E72D297353CC}">
              <c16:uniqueId val="{00000003-5C03-409F-AD59-7168E27AE45C}"/>
            </c:ext>
          </c:extLst>
        </c:ser>
        <c:ser>
          <c:idx val="4"/>
          <c:order val="4"/>
          <c:tx>
            <c:strRef>
              <c:f>Graphs!$J$56</c:f>
              <c:strCache>
                <c:ptCount val="1"/>
                <c:pt idx="0">
                  <c:v>42</c:v>
                </c:pt>
              </c:strCache>
            </c:strRef>
          </c:tx>
          <c:spPr>
            <a:solidFill>
              <a:schemeClr val="accent5"/>
            </a:solidFill>
            <a:ln>
              <a:noFill/>
            </a:ln>
            <a:effectLst/>
          </c:spPr>
          <c:cat>
            <c:strRef>
              <c:f>Graphs!$K$51:$P$51</c:f>
              <c:strCache>
                <c:ptCount val="6"/>
                <c:pt idx="0">
                  <c:v>TEOA </c:v>
                </c:pt>
                <c:pt idx="1">
                  <c:v>NaOH</c:v>
                </c:pt>
                <c:pt idx="2">
                  <c:v>PVP</c:v>
                </c:pt>
                <c:pt idx="3">
                  <c:v>SDS</c:v>
                </c:pt>
                <c:pt idx="4">
                  <c:v>Acid Red 87</c:v>
                </c:pt>
                <c:pt idx="5">
                  <c:v>Rhodamine B</c:v>
                </c:pt>
              </c:strCache>
            </c:strRef>
          </c:cat>
          <c:val>
            <c:numRef>
              <c:f>Graphs!$K$56:$P$56</c:f>
              <c:numCache>
                <c:formatCode>General</c:formatCode>
                <c:ptCount val="6"/>
                <c:pt idx="0">
                  <c:v>0.25</c:v>
                </c:pt>
                <c:pt idx="1">
                  <c:v>1</c:v>
                </c:pt>
                <c:pt idx="2">
                  <c:v>0.25</c:v>
                </c:pt>
                <c:pt idx="3">
                  <c:v>0.75</c:v>
                </c:pt>
                <c:pt idx="4">
                  <c:v>1.75</c:v>
                </c:pt>
                <c:pt idx="5">
                  <c:v>0.75</c:v>
                </c:pt>
              </c:numCache>
            </c:numRef>
          </c:val>
          <c:extLst>
            <c:ext xmlns:c16="http://schemas.microsoft.com/office/drawing/2014/chart" uri="{C3380CC4-5D6E-409C-BE32-E72D297353CC}">
              <c16:uniqueId val="{00000004-5C03-409F-AD59-7168E27AE45C}"/>
            </c:ext>
          </c:extLst>
        </c:ser>
        <c:ser>
          <c:idx val="5"/>
          <c:order val="5"/>
          <c:tx>
            <c:strRef>
              <c:f>Graphs!$J$57</c:f>
              <c:strCache>
                <c:ptCount val="1"/>
                <c:pt idx="0">
                  <c:v>108</c:v>
                </c:pt>
              </c:strCache>
            </c:strRef>
          </c:tx>
          <c:spPr>
            <a:solidFill>
              <a:schemeClr val="accent6"/>
            </a:solidFill>
            <a:ln>
              <a:noFill/>
            </a:ln>
            <a:effectLst/>
          </c:spPr>
          <c:cat>
            <c:strRef>
              <c:f>Graphs!$K$51:$P$51</c:f>
              <c:strCache>
                <c:ptCount val="6"/>
                <c:pt idx="0">
                  <c:v>TEOA </c:v>
                </c:pt>
                <c:pt idx="1">
                  <c:v>NaOH</c:v>
                </c:pt>
                <c:pt idx="2">
                  <c:v>PVP</c:v>
                </c:pt>
                <c:pt idx="3">
                  <c:v>SDS</c:v>
                </c:pt>
                <c:pt idx="4">
                  <c:v>Acid Red 87</c:v>
                </c:pt>
                <c:pt idx="5">
                  <c:v>Rhodamine B</c:v>
                </c:pt>
              </c:strCache>
            </c:strRef>
          </c:cat>
          <c:val>
            <c:numRef>
              <c:f>Graphs!$K$57:$P$57</c:f>
              <c:numCache>
                <c:formatCode>General</c:formatCode>
                <c:ptCount val="6"/>
                <c:pt idx="0">
                  <c:v>0.75</c:v>
                </c:pt>
                <c:pt idx="1">
                  <c:v>0.75</c:v>
                </c:pt>
                <c:pt idx="2">
                  <c:v>0.25</c:v>
                </c:pt>
                <c:pt idx="3">
                  <c:v>0.5</c:v>
                </c:pt>
                <c:pt idx="4">
                  <c:v>1.25</c:v>
                </c:pt>
                <c:pt idx="5">
                  <c:v>0.5</c:v>
                </c:pt>
              </c:numCache>
            </c:numRef>
          </c:val>
          <c:extLst>
            <c:ext xmlns:c16="http://schemas.microsoft.com/office/drawing/2014/chart" uri="{C3380CC4-5D6E-409C-BE32-E72D297353CC}">
              <c16:uniqueId val="{00000005-5C03-409F-AD59-7168E27AE45C}"/>
            </c:ext>
          </c:extLst>
        </c:ser>
        <c:ser>
          <c:idx val="6"/>
          <c:order val="6"/>
          <c:tx>
            <c:strRef>
              <c:f>Graphs!$J$58</c:f>
              <c:strCache>
                <c:ptCount val="1"/>
                <c:pt idx="0">
                  <c:v>119</c:v>
                </c:pt>
              </c:strCache>
            </c:strRef>
          </c:tx>
          <c:spPr>
            <a:solidFill>
              <a:schemeClr val="accent1">
                <a:lumMod val="60000"/>
              </a:schemeClr>
            </a:solidFill>
            <a:ln>
              <a:noFill/>
            </a:ln>
            <a:effectLst/>
          </c:spPr>
          <c:cat>
            <c:strRef>
              <c:f>Graphs!$K$51:$P$51</c:f>
              <c:strCache>
                <c:ptCount val="6"/>
                <c:pt idx="0">
                  <c:v>TEOA </c:v>
                </c:pt>
                <c:pt idx="1">
                  <c:v>NaOH</c:v>
                </c:pt>
                <c:pt idx="2">
                  <c:v>PVP</c:v>
                </c:pt>
                <c:pt idx="3">
                  <c:v>SDS</c:v>
                </c:pt>
                <c:pt idx="4">
                  <c:v>Acid Red 87</c:v>
                </c:pt>
                <c:pt idx="5">
                  <c:v>Rhodamine B</c:v>
                </c:pt>
              </c:strCache>
            </c:strRef>
          </c:cat>
          <c:val>
            <c:numRef>
              <c:f>Graphs!$K$58:$P$58</c:f>
              <c:numCache>
                <c:formatCode>General</c:formatCode>
                <c:ptCount val="6"/>
                <c:pt idx="0">
                  <c:v>0.25</c:v>
                </c:pt>
                <c:pt idx="1">
                  <c:v>0.25</c:v>
                </c:pt>
                <c:pt idx="2">
                  <c:v>0.25</c:v>
                </c:pt>
                <c:pt idx="3">
                  <c:v>0.75</c:v>
                </c:pt>
                <c:pt idx="4">
                  <c:v>1.75</c:v>
                </c:pt>
                <c:pt idx="5">
                  <c:v>1</c:v>
                </c:pt>
              </c:numCache>
            </c:numRef>
          </c:val>
          <c:extLst>
            <c:ext xmlns:c16="http://schemas.microsoft.com/office/drawing/2014/chart" uri="{C3380CC4-5D6E-409C-BE32-E72D297353CC}">
              <c16:uniqueId val="{00000006-5C03-409F-AD59-7168E27AE45C}"/>
            </c:ext>
          </c:extLst>
        </c:ser>
        <c:ser>
          <c:idx val="7"/>
          <c:order val="7"/>
          <c:tx>
            <c:strRef>
              <c:f>Graphs!$J$59</c:f>
              <c:strCache>
                <c:ptCount val="1"/>
                <c:pt idx="0">
                  <c:v>123</c:v>
                </c:pt>
              </c:strCache>
            </c:strRef>
          </c:tx>
          <c:spPr>
            <a:solidFill>
              <a:schemeClr val="accent2">
                <a:lumMod val="60000"/>
              </a:schemeClr>
            </a:solidFill>
            <a:ln>
              <a:noFill/>
            </a:ln>
            <a:effectLst/>
          </c:spPr>
          <c:cat>
            <c:strRef>
              <c:f>Graphs!$K$51:$P$51</c:f>
              <c:strCache>
                <c:ptCount val="6"/>
                <c:pt idx="0">
                  <c:v>TEOA </c:v>
                </c:pt>
                <c:pt idx="1">
                  <c:v>NaOH</c:v>
                </c:pt>
                <c:pt idx="2">
                  <c:v>PVP</c:v>
                </c:pt>
                <c:pt idx="3">
                  <c:v>SDS</c:v>
                </c:pt>
                <c:pt idx="4">
                  <c:v>Acid Red 87</c:v>
                </c:pt>
                <c:pt idx="5">
                  <c:v>Rhodamine B</c:v>
                </c:pt>
              </c:strCache>
            </c:strRef>
          </c:cat>
          <c:val>
            <c:numRef>
              <c:f>Graphs!$K$59:$P$59</c:f>
              <c:numCache>
                <c:formatCode>General</c:formatCode>
                <c:ptCount val="6"/>
                <c:pt idx="0">
                  <c:v>1.5</c:v>
                </c:pt>
                <c:pt idx="1">
                  <c:v>0.75</c:v>
                </c:pt>
                <c:pt idx="2">
                  <c:v>1.25</c:v>
                </c:pt>
                <c:pt idx="3">
                  <c:v>0.25</c:v>
                </c:pt>
                <c:pt idx="4">
                  <c:v>0.25</c:v>
                </c:pt>
                <c:pt idx="5">
                  <c:v>0.25</c:v>
                </c:pt>
              </c:numCache>
            </c:numRef>
          </c:val>
          <c:extLst>
            <c:ext xmlns:c16="http://schemas.microsoft.com/office/drawing/2014/chart" uri="{C3380CC4-5D6E-409C-BE32-E72D297353CC}">
              <c16:uniqueId val="{00000007-5C03-409F-AD59-7168E27AE45C}"/>
            </c:ext>
          </c:extLst>
        </c:ser>
        <c:dLbls>
          <c:showLegendKey val="0"/>
          <c:showVal val="0"/>
          <c:showCatName val="0"/>
          <c:showSerName val="0"/>
          <c:showPercent val="0"/>
          <c:showBubbleSize val="0"/>
        </c:dLbls>
        <c:axId val="1932518784"/>
        <c:axId val="1932517120"/>
      </c:radarChart>
      <c:catAx>
        <c:axId val="19325187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2517120"/>
        <c:crosses val="autoZero"/>
        <c:auto val="1"/>
        <c:lblAlgn val="ctr"/>
        <c:lblOffset val="100"/>
        <c:noMultiLvlLbl val="0"/>
      </c:catAx>
      <c:valAx>
        <c:axId val="1932517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251878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Offline Quantos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yVal>
            <c:numRef>
              <c:f>'Offline dispenses'!$B$2:$B$145</c:f>
              <c:numCache>
                <c:formatCode>General</c:formatCode>
                <c:ptCount val="144"/>
                <c:pt idx="0">
                  <c:v>4.9950000000000003E-3</c:v>
                </c:pt>
                <c:pt idx="1">
                  <c:v>5.0099999999999997E-3</c:v>
                </c:pt>
                <c:pt idx="2">
                  <c:v>4.9800000000000001E-3</c:v>
                </c:pt>
                <c:pt idx="3">
                  <c:v>5.0000000000000001E-3</c:v>
                </c:pt>
                <c:pt idx="4">
                  <c:v>5.0000000000000001E-3</c:v>
                </c:pt>
                <c:pt idx="5">
                  <c:v>5.0000000000000001E-3</c:v>
                </c:pt>
                <c:pt idx="6">
                  <c:v>5.0199999999999993E-3</c:v>
                </c:pt>
                <c:pt idx="7">
                  <c:v>5.0049999999999999E-3</c:v>
                </c:pt>
                <c:pt idx="8">
                  <c:v>4.9950000000000003E-3</c:v>
                </c:pt>
                <c:pt idx="9">
                  <c:v>4.9850000000000007E-3</c:v>
                </c:pt>
                <c:pt idx="10">
                  <c:v>4.9749999999999994E-3</c:v>
                </c:pt>
                <c:pt idx="11">
                  <c:v>5.0099999999999997E-3</c:v>
                </c:pt>
                <c:pt idx="12">
                  <c:v>5.0000000000000001E-3</c:v>
                </c:pt>
                <c:pt idx="13">
                  <c:v>4.9900000000000005E-3</c:v>
                </c:pt>
                <c:pt idx="14">
                  <c:v>4.9800000000000001E-3</c:v>
                </c:pt>
                <c:pt idx="15">
                  <c:v>5.0099999999999997E-3</c:v>
                </c:pt>
                <c:pt idx="16">
                  <c:v>4.9900000000000005E-3</c:v>
                </c:pt>
                <c:pt idx="17">
                  <c:v>5.0099999999999997E-3</c:v>
                </c:pt>
                <c:pt idx="18">
                  <c:v>5.0099999999999997E-3</c:v>
                </c:pt>
                <c:pt idx="19">
                  <c:v>4.9850000000000007E-3</c:v>
                </c:pt>
                <c:pt idx="20">
                  <c:v>5.0000000000000001E-3</c:v>
                </c:pt>
                <c:pt idx="21">
                  <c:v>4.9950000000000003E-3</c:v>
                </c:pt>
                <c:pt idx="22">
                  <c:v>5.0149999999999995E-3</c:v>
                </c:pt>
                <c:pt idx="23">
                  <c:v>4.9749999999999994E-3</c:v>
                </c:pt>
                <c:pt idx="24">
                  <c:v>4.9749999999999994E-3</c:v>
                </c:pt>
                <c:pt idx="25">
                  <c:v>5.0049999999999999E-3</c:v>
                </c:pt>
                <c:pt idx="26">
                  <c:v>5.0049999999999999E-3</c:v>
                </c:pt>
                <c:pt idx="27">
                  <c:v>5.0149999999999995E-3</c:v>
                </c:pt>
                <c:pt idx="28">
                  <c:v>4.9850000000000007E-3</c:v>
                </c:pt>
                <c:pt idx="29">
                  <c:v>5.0300000000000006E-3</c:v>
                </c:pt>
                <c:pt idx="30">
                  <c:v>4.9950000000000003E-3</c:v>
                </c:pt>
                <c:pt idx="31">
                  <c:v>4.9900000000000005E-3</c:v>
                </c:pt>
                <c:pt idx="32">
                  <c:v>4.9900000000000005E-3</c:v>
                </c:pt>
                <c:pt idx="33">
                  <c:v>5.0149999999999995E-3</c:v>
                </c:pt>
                <c:pt idx="34">
                  <c:v>5.0300000000000006E-3</c:v>
                </c:pt>
                <c:pt idx="35">
                  <c:v>4.9950000000000003E-3</c:v>
                </c:pt>
                <c:pt idx="36">
                  <c:v>5.0149999999999995E-3</c:v>
                </c:pt>
                <c:pt idx="37">
                  <c:v>4.9699999999999996E-3</c:v>
                </c:pt>
                <c:pt idx="38">
                  <c:v>4.9950000000000003E-3</c:v>
                </c:pt>
                <c:pt idx="39">
                  <c:v>5.0300000000000006E-3</c:v>
                </c:pt>
                <c:pt idx="40">
                  <c:v>4.9800000000000001E-3</c:v>
                </c:pt>
                <c:pt idx="41">
                  <c:v>5.0049999999999999E-3</c:v>
                </c:pt>
                <c:pt idx="42">
                  <c:v>4.9800000000000001E-3</c:v>
                </c:pt>
                <c:pt idx="43">
                  <c:v>5.0099999999999997E-3</c:v>
                </c:pt>
                <c:pt idx="44">
                  <c:v>5.0149999999999995E-3</c:v>
                </c:pt>
                <c:pt idx="45">
                  <c:v>4.9900000000000005E-3</c:v>
                </c:pt>
                <c:pt idx="46">
                  <c:v>5.0049999999999999E-3</c:v>
                </c:pt>
                <c:pt idx="47">
                  <c:v>4.9950000000000003E-3</c:v>
                </c:pt>
                <c:pt idx="48">
                  <c:v>5.0049999999999999E-3</c:v>
                </c:pt>
                <c:pt idx="49">
                  <c:v>4.9850000000000007E-3</c:v>
                </c:pt>
                <c:pt idx="50">
                  <c:v>5.0000000000000001E-3</c:v>
                </c:pt>
                <c:pt idx="51">
                  <c:v>5.0000000000000001E-3</c:v>
                </c:pt>
                <c:pt idx="52">
                  <c:v>5.0199999999999993E-3</c:v>
                </c:pt>
                <c:pt idx="53">
                  <c:v>5.0049999999999999E-3</c:v>
                </c:pt>
                <c:pt idx="54">
                  <c:v>5.0049999999999999E-3</c:v>
                </c:pt>
                <c:pt idx="55">
                  <c:v>4.9850000000000007E-3</c:v>
                </c:pt>
                <c:pt idx="56">
                  <c:v>4.9800000000000001E-3</c:v>
                </c:pt>
                <c:pt idx="57">
                  <c:v>5.0049999999999999E-3</c:v>
                </c:pt>
                <c:pt idx="58">
                  <c:v>4.9950000000000003E-3</c:v>
                </c:pt>
                <c:pt idx="59">
                  <c:v>4.9800000000000001E-3</c:v>
                </c:pt>
                <c:pt idx="60">
                  <c:v>5.0099999999999997E-3</c:v>
                </c:pt>
                <c:pt idx="61">
                  <c:v>5.0199999999999993E-3</c:v>
                </c:pt>
                <c:pt idx="62">
                  <c:v>4.9649999999999998E-3</c:v>
                </c:pt>
                <c:pt idx="63">
                  <c:v>4.9900000000000005E-3</c:v>
                </c:pt>
                <c:pt idx="64">
                  <c:v>5.0049999999999999E-3</c:v>
                </c:pt>
                <c:pt idx="65">
                  <c:v>4.9850000000000007E-3</c:v>
                </c:pt>
                <c:pt idx="66">
                  <c:v>5.0049999999999999E-3</c:v>
                </c:pt>
                <c:pt idx="67">
                  <c:v>4.9950000000000003E-3</c:v>
                </c:pt>
                <c:pt idx="68">
                  <c:v>4.9850000000000007E-3</c:v>
                </c:pt>
                <c:pt idx="69">
                  <c:v>4.9749999999999994E-3</c:v>
                </c:pt>
                <c:pt idx="70">
                  <c:v>4.9850000000000007E-3</c:v>
                </c:pt>
                <c:pt idx="71">
                  <c:v>4.9950000000000003E-3</c:v>
                </c:pt>
                <c:pt idx="72">
                  <c:v>4.9900000000000005E-3</c:v>
                </c:pt>
                <c:pt idx="73">
                  <c:v>5.0199999999999993E-3</c:v>
                </c:pt>
                <c:pt idx="74">
                  <c:v>5.0000000000000001E-3</c:v>
                </c:pt>
                <c:pt idx="75">
                  <c:v>4.9800000000000001E-3</c:v>
                </c:pt>
                <c:pt idx="76">
                  <c:v>4.9900000000000005E-3</c:v>
                </c:pt>
                <c:pt idx="77">
                  <c:v>4.9950000000000003E-3</c:v>
                </c:pt>
                <c:pt idx="78">
                  <c:v>4.9850000000000007E-3</c:v>
                </c:pt>
                <c:pt idx="79">
                  <c:v>5.0049999999999999E-3</c:v>
                </c:pt>
                <c:pt idx="80">
                  <c:v>4.9850000000000007E-3</c:v>
                </c:pt>
                <c:pt idx="81">
                  <c:v>4.9749999999999994E-3</c:v>
                </c:pt>
                <c:pt idx="82">
                  <c:v>5.0000000000000001E-3</c:v>
                </c:pt>
                <c:pt idx="83">
                  <c:v>4.9900000000000005E-3</c:v>
                </c:pt>
                <c:pt idx="84">
                  <c:v>4.9900000000000005E-3</c:v>
                </c:pt>
                <c:pt idx="85">
                  <c:v>5.045E-3</c:v>
                </c:pt>
                <c:pt idx="86">
                  <c:v>5.0000000000000001E-3</c:v>
                </c:pt>
                <c:pt idx="87">
                  <c:v>5.0099999999999997E-3</c:v>
                </c:pt>
                <c:pt idx="88">
                  <c:v>5.0099999999999997E-3</c:v>
                </c:pt>
                <c:pt idx="89">
                  <c:v>5.0099999999999997E-3</c:v>
                </c:pt>
                <c:pt idx="90">
                  <c:v>4.9900000000000005E-3</c:v>
                </c:pt>
                <c:pt idx="91">
                  <c:v>5.0400000000000002E-3</c:v>
                </c:pt>
                <c:pt idx="92">
                  <c:v>5.0049999999999999E-3</c:v>
                </c:pt>
                <c:pt idx="93">
                  <c:v>5.0099999999999997E-3</c:v>
                </c:pt>
                <c:pt idx="94">
                  <c:v>4.9950000000000003E-3</c:v>
                </c:pt>
                <c:pt idx="95">
                  <c:v>5.0049999999999999E-3</c:v>
                </c:pt>
                <c:pt idx="96">
                  <c:v>5.0199999999999993E-3</c:v>
                </c:pt>
                <c:pt idx="97">
                  <c:v>5.0000000000000001E-3</c:v>
                </c:pt>
                <c:pt idx="98">
                  <c:v>4.9749999999999994E-3</c:v>
                </c:pt>
                <c:pt idx="99">
                  <c:v>5.0049999999999999E-3</c:v>
                </c:pt>
                <c:pt idx="100">
                  <c:v>5.0049999999999999E-3</c:v>
                </c:pt>
                <c:pt idx="101">
                  <c:v>4.9950000000000003E-3</c:v>
                </c:pt>
                <c:pt idx="102">
                  <c:v>4.9850000000000007E-3</c:v>
                </c:pt>
                <c:pt idx="103">
                  <c:v>5.0099999999999997E-3</c:v>
                </c:pt>
                <c:pt idx="104">
                  <c:v>4.9950000000000003E-3</c:v>
                </c:pt>
                <c:pt idx="105">
                  <c:v>5.0049999999999999E-3</c:v>
                </c:pt>
                <c:pt idx="106">
                  <c:v>4.9900000000000005E-3</c:v>
                </c:pt>
                <c:pt idx="107">
                  <c:v>5.0049999999999999E-3</c:v>
                </c:pt>
                <c:pt idx="108">
                  <c:v>5.0000000000000001E-3</c:v>
                </c:pt>
                <c:pt idx="109">
                  <c:v>4.9900000000000005E-3</c:v>
                </c:pt>
                <c:pt idx="110">
                  <c:v>5.0049999999999999E-3</c:v>
                </c:pt>
                <c:pt idx="111">
                  <c:v>5.0049999999999999E-3</c:v>
                </c:pt>
                <c:pt idx="112">
                  <c:v>4.9800000000000001E-3</c:v>
                </c:pt>
                <c:pt idx="113">
                  <c:v>5.0000000000000001E-3</c:v>
                </c:pt>
                <c:pt idx="114">
                  <c:v>5.025E-3</c:v>
                </c:pt>
                <c:pt idx="115">
                  <c:v>4.9950000000000003E-3</c:v>
                </c:pt>
                <c:pt idx="116">
                  <c:v>5.0149999999999995E-3</c:v>
                </c:pt>
                <c:pt idx="117">
                  <c:v>5.0049999999999999E-3</c:v>
                </c:pt>
                <c:pt idx="118">
                  <c:v>4.9850000000000007E-3</c:v>
                </c:pt>
                <c:pt idx="119">
                  <c:v>5.0049999999999999E-3</c:v>
                </c:pt>
                <c:pt idx="120">
                  <c:v>4.9900000000000005E-3</c:v>
                </c:pt>
                <c:pt idx="121">
                  <c:v>4.9900000000000005E-3</c:v>
                </c:pt>
                <c:pt idx="122">
                  <c:v>4.9900000000000005E-3</c:v>
                </c:pt>
                <c:pt idx="123">
                  <c:v>5.0199999999999993E-3</c:v>
                </c:pt>
                <c:pt idx="124">
                  <c:v>5.0199999999999993E-3</c:v>
                </c:pt>
                <c:pt idx="125">
                  <c:v>5.0099999999999997E-3</c:v>
                </c:pt>
                <c:pt idx="126">
                  <c:v>4.9800000000000001E-3</c:v>
                </c:pt>
                <c:pt idx="127">
                  <c:v>4.9749999999999994E-3</c:v>
                </c:pt>
                <c:pt idx="128">
                  <c:v>5.0049999999999999E-3</c:v>
                </c:pt>
                <c:pt idx="129">
                  <c:v>5.0049999999999999E-3</c:v>
                </c:pt>
                <c:pt idx="130">
                  <c:v>5.0000000000000001E-3</c:v>
                </c:pt>
                <c:pt idx="131">
                  <c:v>5.0099999999999997E-3</c:v>
                </c:pt>
                <c:pt idx="132">
                  <c:v>4.9950000000000003E-3</c:v>
                </c:pt>
                <c:pt idx="133">
                  <c:v>4.9900000000000005E-3</c:v>
                </c:pt>
                <c:pt idx="134">
                  <c:v>4.9699999999999996E-3</c:v>
                </c:pt>
                <c:pt idx="135">
                  <c:v>5.0000000000000001E-3</c:v>
                </c:pt>
                <c:pt idx="136">
                  <c:v>5.0199999999999993E-3</c:v>
                </c:pt>
                <c:pt idx="137">
                  <c:v>5.0149999999999995E-3</c:v>
                </c:pt>
                <c:pt idx="138">
                  <c:v>4.9749999999999994E-3</c:v>
                </c:pt>
                <c:pt idx="139">
                  <c:v>5.0099999999999997E-3</c:v>
                </c:pt>
                <c:pt idx="140">
                  <c:v>5.0000000000000001E-3</c:v>
                </c:pt>
                <c:pt idx="141">
                  <c:v>5.0149999999999995E-3</c:v>
                </c:pt>
                <c:pt idx="142">
                  <c:v>5.0000000000000001E-3</c:v>
                </c:pt>
                <c:pt idx="143">
                  <c:v>4.9900000000000005E-3</c:v>
                </c:pt>
              </c:numCache>
            </c:numRef>
          </c:yVal>
          <c:smooth val="0"/>
          <c:extLst>
            <c:ext xmlns:c16="http://schemas.microsoft.com/office/drawing/2014/chart" uri="{C3380CC4-5D6E-409C-BE32-E72D297353CC}">
              <c16:uniqueId val="{00000000-093A-4955-B89A-BD1E99674198}"/>
            </c:ext>
          </c:extLst>
        </c:ser>
        <c:dLbls>
          <c:showLegendKey val="0"/>
          <c:showVal val="0"/>
          <c:showCatName val="0"/>
          <c:showSerName val="0"/>
          <c:showPercent val="0"/>
          <c:showBubbleSize val="0"/>
        </c:dLbls>
        <c:axId val="1052599151"/>
        <c:axId val="1052599567"/>
      </c:scatterChart>
      <c:valAx>
        <c:axId val="1052599151"/>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599567"/>
        <c:crosses val="autoZero"/>
        <c:crossBetween val="midCat"/>
      </c:valAx>
      <c:valAx>
        <c:axId val="1052599567"/>
        <c:scaling>
          <c:orientation val="minMax"/>
          <c:max val="5.5000000000000014E-3"/>
          <c:min val="4.5000000000000014E-3"/>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5991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yVal>
            <c:numRef>
              <c:f>Output!$N$16:$N$145</c:f>
              <c:numCache>
                <c:formatCode>General</c:formatCode>
                <c:ptCount val="130"/>
                <c:pt idx="0">
                  <c:v>15.005437878209548</c:v>
                </c:pt>
                <c:pt idx="1">
                  <c:v>15.059242862579666</c:v>
                </c:pt>
                <c:pt idx="2">
                  <c:v>27.748780778992025</c:v>
                </c:pt>
                <c:pt idx="3">
                  <c:v>38.469751193254254</c:v>
                </c:pt>
                <c:pt idx="4">
                  <c:v>24.539902203719905</c:v>
                </c:pt>
                <c:pt idx="5">
                  <c:v>25.125440825536913</c:v>
                </c:pt>
                <c:pt idx="6">
                  <c:v>35.335218481302853</c:v>
                </c:pt>
                <c:pt idx="7">
                  <c:v>32.539503335089023</c:v>
                </c:pt>
                <c:pt idx="8">
                  <c:v>20.368166186763059</c:v>
                </c:pt>
                <c:pt idx="9">
                  <c:v>19.990237610017772</c:v>
                </c:pt>
                <c:pt idx="10">
                  <c:v>20.274118004148182</c:v>
                </c:pt>
                <c:pt idx="11">
                  <c:v>31.712783271522376</c:v>
                </c:pt>
                <c:pt idx="12">
                  <c:v>27.908402371826071</c:v>
                </c:pt>
                <c:pt idx="13">
                  <c:v>49.234925205026101</c:v>
                </c:pt>
                <c:pt idx="14">
                  <c:v>33.474422836825966</c:v>
                </c:pt>
                <c:pt idx="15">
                  <c:v>36.789168153619634</c:v>
                </c:pt>
                <c:pt idx="16">
                  <c:v>14.631474218812722</c:v>
                </c:pt>
                <c:pt idx="17">
                  <c:v>13.504965247598445</c:v>
                </c:pt>
                <c:pt idx="18">
                  <c:v>28.882910841423953</c:v>
                </c:pt>
                <c:pt idx="19">
                  <c:v>24.819807870348814</c:v>
                </c:pt>
                <c:pt idx="20">
                  <c:v>43.296437225873532</c:v>
                </c:pt>
                <c:pt idx="21">
                  <c:v>27.346797279845905</c:v>
                </c:pt>
                <c:pt idx="22">
                  <c:v>37.170952899825011</c:v>
                </c:pt>
                <c:pt idx="23">
                  <c:v>21.586590537273615</c:v>
                </c:pt>
                <c:pt idx="24">
                  <c:v>24.228958777564937</c:v>
                </c:pt>
                <c:pt idx="25">
                  <c:v>31.175027098757958</c:v>
                </c:pt>
                <c:pt idx="26">
                  <c:v>28.672071564254111</c:v>
                </c:pt>
                <c:pt idx="27">
                  <c:v>29.186610456970492</c:v>
                </c:pt>
                <c:pt idx="28">
                  <c:v>39.987554075801008</c:v>
                </c:pt>
                <c:pt idx="29">
                  <c:v>57.819604845791517</c:v>
                </c:pt>
                <c:pt idx="30">
                  <c:v>45.014825619349068</c:v>
                </c:pt>
                <c:pt idx="31">
                  <c:v>37.890447451039023</c:v>
                </c:pt>
                <c:pt idx="32">
                  <c:v>8.3529189246681703</c:v>
                </c:pt>
                <c:pt idx="33">
                  <c:v>16.702825389664309</c:v>
                </c:pt>
                <c:pt idx="34">
                  <c:v>46.599997597494635</c:v>
                </c:pt>
                <c:pt idx="35">
                  <c:v>25.921086092390631</c:v>
                </c:pt>
                <c:pt idx="36">
                  <c:v>27.562920680880474</c:v>
                </c:pt>
                <c:pt idx="37">
                  <c:v>66.570481146709696</c:v>
                </c:pt>
                <c:pt idx="38">
                  <c:v>39.552465588830366</c:v>
                </c:pt>
                <c:pt idx="39">
                  <c:v>30.8538735123268</c:v>
                </c:pt>
                <c:pt idx="40">
                  <c:v>40.835448901182289</c:v>
                </c:pt>
                <c:pt idx="41">
                  <c:v>43.203207445696911</c:v>
                </c:pt>
                <c:pt idx="42">
                  <c:v>35.218921600301783</c:v>
                </c:pt>
                <c:pt idx="43">
                  <c:v>27.873108657106954</c:v>
                </c:pt>
                <c:pt idx="44">
                  <c:v>29.836062398848298</c:v>
                </c:pt>
                <c:pt idx="45">
                  <c:v>57.683262434771564</c:v>
                </c:pt>
                <c:pt idx="46">
                  <c:v>25.748438231634346</c:v>
                </c:pt>
                <c:pt idx="47">
                  <c:v>26.77458998798291</c:v>
                </c:pt>
                <c:pt idx="48">
                  <c:v>25.818546410442341</c:v>
                </c:pt>
                <c:pt idx="49">
                  <c:v>36.972461851989884</c:v>
                </c:pt>
                <c:pt idx="50">
                  <c:v>15.413503354892978</c:v>
                </c:pt>
                <c:pt idx="51">
                  <c:v>17.097401719991215</c:v>
                </c:pt>
                <c:pt idx="52">
                  <c:v>28.528410610940767</c:v>
                </c:pt>
                <c:pt idx="53">
                  <c:v>26.290225322409899</c:v>
                </c:pt>
                <c:pt idx="54">
                  <c:v>27.025152714759784</c:v>
                </c:pt>
                <c:pt idx="55">
                  <c:v>30.558605849376605</c:v>
                </c:pt>
                <c:pt idx="56">
                  <c:v>32.692617928710831</c:v>
                </c:pt>
                <c:pt idx="57">
                  <c:v>27.154787899614561</c:v>
                </c:pt>
                <c:pt idx="58">
                  <c:v>22.577252920220211</c:v>
                </c:pt>
                <c:pt idx="59">
                  <c:v>22.952829902160353</c:v>
                </c:pt>
                <c:pt idx="60">
                  <c:v>27.277827926051973</c:v>
                </c:pt>
                <c:pt idx="61">
                  <c:v>27.45771221228447</c:v>
                </c:pt>
                <c:pt idx="62">
                  <c:v>20.006594324119956</c:v>
                </c:pt>
                <c:pt idx="63">
                  <c:v>28.544960862596376</c:v>
                </c:pt>
                <c:pt idx="64">
                  <c:v>30.059272679710915</c:v>
                </c:pt>
                <c:pt idx="65">
                  <c:v>27.386181696139992</c:v>
                </c:pt>
                <c:pt idx="66">
                  <c:v>24.286258245193622</c:v>
                </c:pt>
                <c:pt idx="67">
                  <c:v>24.808157600699083</c:v>
                </c:pt>
                <c:pt idx="68">
                  <c:v>15.526423933912193</c:v>
                </c:pt>
                <c:pt idx="69">
                  <c:v>15.113162878166793</c:v>
                </c:pt>
                <c:pt idx="70">
                  <c:v>25.184850006279163</c:v>
                </c:pt>
                <c:pt idx="71">
                  <c:v>18.663930977505224</c:v>
                </c:pt>
                <c:pt idx="72">
                  <c:v>18.043558251529749</c:v>
                </c:pt>
                <c:pt idx="73">
                  <c:v>17.766949777223793</c:v>
                </c:pt>
                <c:pt idx="74">
                  <c:v>17.208340601974911</c:v>
                </c:pt>
                <c:pt idx="75">
                  <c:v>16.969011270016612</c:v>
                </c:pt>
                <c:pt idx="76">
                  <c:v>16.899743141974788</c:v>
                </c:pt>
                <c:pt idx="77">
                  <c:v>16.838801970562166</c:v>
                </c:pt>
                <c:pt idx="78">
                  <c:v>16.655160913569389</c:v>
                </c:pt>
                <c:pt idx="79">
                  <c:v>16.471792798025863</c:v>
                </c:pt>
                <c:pt idx="80">
                  <c:v>15.597608370863718</c:v>
                </c:pt>
                <c:pt idx="81">
                  <c:v>13.801434394472059</c:v>
                </c:pt>
                <c:pt idx="82">
                  <c:v>16.244403343223393</c:v>
                </c:pt>
                <c:pt idx="83">
                  <c:v>15.058166774947576</c:v>
                </c:pt>
                <c:pt idx="84">
                  <c:v>14.706156902525018</c:v>
                </c:pt>
                <c:pt idx="85">
                  <c:v>14.476322134414236</c:v>
                </c:pt>
                <c:pt idx="86">
                  <c:v>13.955404016556688</c:v>
                </c:pt>
                <c:pt idx="87">
                  <c:v>13.75004297955293</c:v>
                </c:pt>
                <c:pt idx="88">
                  <c:v>13.606582061458049</c:v>
                </c:pt>
                <c:pt idx="89">
                  <c:v>13.401907395961345</c:v>
                </c:pt>
                <c:pt idx="90">
                  <c:v>13.000061701385228</c:v>
                </c:pt>
                <c:pt idx="91">
                  <c:v>12.958081233486592</c:v>
                </c:pt>
                <c:pt idx="92">
                  <c:v>12.707953248208582</c:v>
                </c:pt>
                <c:pt idx="93">
                  <c:v>12.679614343520626</c:v>
                </c:pt>
                <c:pt idx="94">
                  <c:v>12.51506758975783</c:v>
                </c:pt>
                <c:pt idx="95">
                  <c:v>12.361058890755615</c:v>
                </c:pt>
                <c:pt idx="96">
                  <c:v>12.282570208017532</c:v>
                </c:pt>
                <c:pt idx="97">
                  <c:v>12.187383622201775</c:v>
                </c:pt>
                <c:pt idx="98">
                  <c:v>14.086935275086949</c:v>
                </c:pt>
                <c:pt idx="99">
                  <c:v>14.439196648719999</c:v>
                </c:pt>
                <c:pt idx="100">
                  <c:v>12.096798754467081</c:v>
                </c:pt>
                <c:pt idx="101">
                  <c:v>11.955271861481574</c:v>
                </c:pt>
                <c:pt idx="102">
                  <c:v>11.914003513708273</c:v>
                </c:pt>
                <c:pt idx="103">
                  <c:v>11.556880622664774</c:v>
                </c:pt>
                <c:pt idx="104">
                  <c:v>11.367191907062352</c:v>
                </c:pt>
                <c:pt idx="105">
                  <c:v>11.335784334454528</c:v>
                </c:pt>
                <c:pt idx="106">
                  <c:v>11.128913247082044</c:v>
                </c:pt>
                <c:pt idx="107">
                  <c:v>10.343973515150051</c:v>
                </c:pt>
                <c:pt idx="108">
                  <c:v>10.036445975961046</c:v>
                </c:pt>
                <c:pt idx="109">
                  <c:v>9.7391484030101925</c:v>
                </c:pt>
                <c:pt idx="110">
                  <c:v>9.343489115972142</c:v>
                </c:pt>
                <c:pt idx="111">
                  <c:v>9.1786547097008118</c:v>
                </c:pt>
                <c:pt idx="112">
                  <c:v>8.5719808535343596</c:v>
                </c:pt>
                <c:pt idx="113">
                  <c:v>8.0374262959923719</c:v>
                </c:pt>
                <c:pt idx="114">
                  <c:v>7.7943137393150961</c:v>
                </c:pt>
                <c:pt idx="115">
                  <c:v>6.7612607968048692</c:v>
                </c:pt>
                <c:pt idx="116">
                  <c:v>13.873765721166126</c:v>
                </c:pt>
                <c:pt idx="117">
                  <c:v>15.075044109437094</c:v>
                </c:pt>
                <c:pt idx="118">
                  <c:v>6.6501332069649974</c:v>
                </c:pt>
                <c:pt idx="119">
                  <c:v>6.3759743820794679</c:v>
                </c:pt>
                <c:pt idx="120">
                  <c:v>6.3048822852814652</c:v>
                </c:pt>
                <c:pt idx="121">
                  <c:v>6.2757246036609287</c:v>
                </c:pt>
                <c:pt idx="122">
                  <c:v>5.7136392630430723</c:v>
                </c:pt>
                <c:pt idx="123">
                  <c:v>5.6181685642537067</c:v>
                </c:pt>
                <c:pt idx="124">
                  <c:v>4.5013842837005811</c:v>
                </c:pt>
                <c:pt idx="125">
                  <c:v>3.9438627775015025</c:v>
                </c:pt>
                <c:pt idx="126">
                  <c:v>3.6628793743292278</c:v>
                </c:pt>
                <c:pt idx="127">
                  <c:v>0.87265624125640773</c:v>
                </c:pt>
                <c:pt idx="128">
                  <c:v>13.430742540309742</c:v>
                </c:pt>
                <c:pt idx="129">
                  <c:v>14.078765427115165</c:v>
                </c:pt>
              </c:numCache>
            </c:numRef>
          </c:yVal>
          <c:smooth val="0"/>
          <c:extLst>
            <c:ext xmlns:c16="http://schemas.microsoft.com/office/drawing/2014/chart" uri="{C3380CC4-5D6E-409C-BE32-E72D297353CC}">
              <c16:uniqueId val="{00000000-5693-4ED8-AC62-C9808DC382EF}"/>
            </c:ext>
          </c:extLst>
        </c:ser>
        <c:dLbls>
          <c:showLegendKey val="0"/>
          <c:showVal val="0"/>
          <c:showCatName val="0"/>
          <c:showSerName val="0"/>
          <c:showPercent val="0"/>
          <c:showBubbleSize val="0"/>
        </c:dLbls>
        <c:axId val="1930127184"/>
        <c:axId val="1930128016"/>
      </c:scatterChart>
      <c:valAx>
        <c:axId val="193012718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128016"/>
        <c:crosses val="autoZero"/>
        <c:crossBetween val="midCat"/>
      </c:valAx>
      <c:valAx>
        <c:axId val="1930128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1271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Graphs!$I$31:$M$31</c:f>
              <c:strCache>
                <c:ptCount val="5"/>
                <c:pt idx="0">
                  <c:v>TEOA </c:v>
                </c:pt>
                <c:pt idx="1">
                  <c:v>NaOH</c:v>
                </c:pt>
                <c:pt idx="2">
                  <c:v>PVP</c:v>
                </c:pt>
                <c:pt idx="3">
                  <c:v>SDS</c:v>
                </c:pt>
                <c:pt idx="4">
                  <c:v>Acid Red 87</c:v>
                </c:pt>
              </c:strCache>
            </c:strRef>
          </c:cat>
          <c:val>
            <c:numRef>
              <c:f>Graphs!$I$32:$M$32</c:f>
              <c:numCache>
                <c:formatCode>General</c:formatCode>
                <c:ptCount val="5"/>
                <c:pt idx="0">
                  <c:v>1.25</c:v>
                </c:pt>
                <c:pt idx="1">
                  <c:v>0</c:v>
                </c:pt>
                <c:pt idx="2">
                  <c:v>0.25</c:v>
                </c:pt>
                <c:pt idx="3">
                  <c:v>0.5</c:v>
                </c:pt>
                <c:pt idx="4">
                  <c:v>0</c:v>
                </c:pt>
              </c:numCache>
            </c:numRef>
          </c:val>
          <c:extLst>
            <c:ext xmlns:c16="http://schemas.microsoft.com/office/drawing/2014/chart" uri="{C3380CC4-5D6E-409C-BE32-E72D297353CC}">
              <c16:uniqueId val="{00000000-66C8-40C5-8840-710FCF8AC25F}"/>
            </c:ext>
          </c:extLst>
        </c:ser>
        <c:ser>
          <c:idx val="1"/>
          <c:order val="1"/>
          <c:spPr>
            <a:ln w="28575" cap="rnd">
              <a:solidFill>
                <a:schemeClr val="accent2"/>
              </a:solidFill>
              <a:round/>
            </a:ln>
            <a:effectLst/>
          </c:spPr>
          <c:marker>
            <c:symbol val="none"/>
          </c:marker>
          <c:cat>
            <c:strRef>
              <c:f>Graphs!$I$31:$M$31</c:f>
              <c:strCache>
                <c:ptCount val="5"/>
                <c:pt idx="0">
                  <c:v>TEOA </c:v>
                </c:pt>
                <c:pt idx="1">
                  <c:v>NaOH</c:v>
                </c:pt>
                <c:pt idx="2">
                  <c:v>PVP</c:v>
                </c:pt>
                <c:pt idx="3">
                  <c:v>SDS</c:v>
                </c:pt>
                <c:pt idx="4">
                  <c:v>Acid Red 87</c:v>
                </c:pt>
              </c:strCache>
            </c:strRef>
          </c:cat>
          <c:val>
            <c:numRef>
              <c:f>Graphs!$I$33:$M$33</c:f>
              <c:numCache>
                <c:formatCode>General</c:formatCode>
                <c:ptCount val="5"/>
                <c:pt idx="0">
                  <c:v>2.25</c:v>
                </c:pt>
                <c:pt idx="1">
                  <c:v>0</c:v>
                </c:pt>
                <c:pt idx="2">
                  <c:v>1</c:v>
                </c:pt>
                <c:pt idx="3">
                  <c:v>0</c:v>
                </c:pt>
                <c:pt idx="4">
                  <c:v>0.25</c:v>
                </c:pt>
              </c:numCache>
            </c:numRef>
          </c:val>
          <c:extLst>
            <c:ext xmlns:c16="http://schemas.microsoft.com/office/drawing/2014/chart" uri="{C3380CC4-5D6E-409C-BE32-E72D297353CC}">
              <c16:uniqueId val="{00000001-66C8-40C5-8840-710FCF8AC25F}"/>
            </c:ext>
          </c:extLst>
        </c:ser>
        <c:dLbls>
          <c:showLegendKey val="0"/>
          <c:showVal val="0"/>
          <c:showCatName val="0"/>
          <c:showSerName val="0"/>
          <c:showPercent val="0"/>
          <c:showBubbleSize val="0"/>
        </c:dLbls>
        <c:axId val="1149559392"/>
        <c:axId val="1149558144"/>
      </c:radarChart>
      <c:catAx>
        <c:axId val="1149559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558144"/>
        <c:crosses val="autoZero"/>
        <c:auto val="1"/>
        <c:lblAlgn val="ctr"/>
        <c:lblOffset val="100"/>
        <c:noMultiLvlLbl val="0"/>
      </c:catAx>
      <c:valAx>
        <c:axId val="1149558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55939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2886482939632541E-2"/>
          <c:y val="5.0925925925925923E-2"/>
          <c:w val="0.87236439195100601"/>
          <c:h val="0.8416746864975212"/>
        </c:manualLayout>
      </c:layout>
      <c:scatterChart>
        <c:scatterStyle val="lineMarker"/>
        <c:varyColors val="0"/>
        <c:ser>
          <c:idx val="1"/>
          <c:order val="0"/>
          <c:tx>
            <c:v>TEOA</c:v>
          </c:tx>
          <c:spPr>
            <a:ln w="19050">
              <a:noFill/>
            </a:ln>
          </c:spPr>
          <c:marker>
            <c:symbol val="circle"/>
            <c:size val="4"/>
            <c:spPr>
              <a:solidFill>
                <a:srgbClr val="7030A0"/>
              </a:solidFill>
              <a:ln>
                <a:solidFill>
                  <a:srgbClr val="7030A0"/>
                </a:solidFill>
              </a:ln>
            </c:spPr>
          </c:marker>
          <c:yVal>
            <c:numRef>
              <c:f>Output!$G$2:$G$143</c:f>
              <c:numCache>
                <c:formatCode>General</c:formatCode>
                <c:ptCount val="142"/>
                <c:pt idx="0">
                  <c:v>1.25</c:v>
                </c:pt>
                <c:pt idx="1">
                  <c:v>0.75</c:v>
                </c:pt>
                <c:pt idx="2">
                  <c:v>0.25</c:v>
                </c:pt>
                <c:pt idx="3">
                  <c:v>0.75</c:v>
                </c:pt>
                <c:pt idx="4">
                  <c:v>1.5</c:v>
                </c:pt>
                <c:pt idx="5">
                  <c:v>1.25</c:v>
                </c:pt>
                <c:pt idx="6">
                  <c:v>0.5</c:v>
                </c:pt>
                <c:pt idx="7">
                  <c:v>1</c:v>
                </c:pt>
                <c:pt idx="8">
                  <c:v>0.25</c:v>
                </c:pt>
                <c:pt idx="9">
                  <c:v>2.25</c:v>
                </c:pt>
                <c:pt idx="10">
                  <c:v>2.25</c:v>
                </c:pt>
                <c:pt idx="11">
                  <c:v>0.75</c:v>
                </c:pt>
                <c:pt idx="12">
                  <c:v>0.5</c:v>
                </c:pt>
                <c:pt idx="13">
                  <c:v>0.25</c:v>
                </c:pt>
                <c:pt idx="14">
                  <c:v>0.5</c:v>
                </c:pt>
                <c:pt idx="15">
                  <c:v>0.5</c:v>
                </c:pt>
                <c:pt idx="16">
                  <c:v>1.25</c:v>
                </c:pt>
                <c:pt idx="17">
                  <c:v>0.75</c:v>
                </c:pt>
                <c:pt idx="18">
                  <c:v>1</c:v>
                </c:pt>
                <c:pt idx="19">
                  <c:v>1.25</c:v>
                </c:pt>
                <c:pt idx="20">
                  <c:v>2</c:v>
                </c:pt>
                <c:pt idx="21">
                  <c:v>2.75</c:v>
                </c:pt>
                <c:pt idx="22">
                  <c:v>0.5</c:v>
                </c:pt>
                <c:pt idx="23">
                  <c:v>0.5</c:v>
                </c:pt>
                <c:pt idx="24">
                  <c:v>0.5</c:v>
                </c:pt>
                <c:pt idx="25">
                  <c:v>1.5</c:v>
                </c:pt>
                <c:pt idx="26">
                  <c:v>2.25</c:v>
                </c:pt>
                <c:pt idx="27">
                  <c:v>0.75</c:v>
                </c:pt>
                <c:pt idx="28">
                  <c:v>1</c:v>
                </c:pt>
                <c:pt idx="29">
                  <c:v>2.75</c:v>
                </c:pt>
                <c:pt idx="30">
                  <c:v>0.5</c:v>
                </c:pt>
                <c:pt idx="31">
                  <c:v>0.5</c:v>
                </c:pt>
                <c:pt idx="32">
                  <c:v>2</c:v>
                </c:pt>
                <c:pt idx="33">
                  <c:v>1.5</c:v>
                </c:pt>
                <c:pt idx="34">
                  <c:v>1</c:v>
                </c:pt>
                <c:pt idx="35">
                  <c:v>1.75</c:v>
                </c:pt>
                <c:pt idx="36">
                  <c:v>0.75</c:v>
                </c:pt>
                <c:pt idx="37">
                  <c:v>1.75</c:v>
                </c:pt>
                <c:pt idx="38">
                  <c:v>2</c:v>
                </c:pt>
                <c:pt idx="39">
                  <c:v>1.25</c:v>
                </c:pt>
                <c:pt idx="40">
                  <c:v>2</c:v>
                </c:pt>
                <c:pt idx="41">
                  <c:v>2</c:v>
                </c:pt>
                <c:pt idx="42">
                  <c:v>0.75</c:v>
                </c:pt>
                <c:pt idx="43">
                  <c:v>0.75</c:v>
                </c:pt>
                <c:pt idx="44">
                  <c:v>1.25</c:v>
                </c:pt>
                <c:pt idx="45">
                  <c:v>0.75</c:v>
                </c:pt>
                <c:pt idx="46">
                  <c:v>0.5</c:v>
                </c:pt>
                <c:pt idx="47">
                  <c:v>0.5</c:v>
                </c:pt>
                <c:pt idx="48">
                  <c:v>1</c:v>
                </c:pt>
                <c:pt idx="49">
                  <c:v>1</c:v>
                </c:pt>
                <c:pt idx="50">
                  <c:v>1.25</c:v>
                </c:pt>
                <c:pt idx="51">
                  <c:v>0.75</c:v>
                </c:pt>
                <c:pt idx="52">
                  <c:v>1</c:v>
                </c:pt>
                <c:pt idx="53">
                  <c:v>1.25</c:v>
                </c:pt>
                <c:pt idx="54">
                  <c:v>1.25</c:v>
                </c:pt>
                <c:pt idx="55">
                  <c:v>0.75</c:v>
                </c:pt>
                <c:pt idx="56">
                  <c:v>0.25</c:v>
                </c:pt>
                <c:pt idx="57">
                  <c:v>1</c:v>
                </c:pt>
                <c:pt idx="58">
                  <c:v>1.5</c:v>
                </c:pt>
                <c:pt idx="59">
                  <c:v>1</c:v>
                </c:pt>
                <c:pt idx="60">
                  <c:v>1.5</c:v>
                </c:pt>
                <c:pt idx="61">
                  <c:v>1</c:v>
                </c:pt>
                <c:pt idx="62">
                  <c:v>1</c:v>
                </c:pt>
                <c:pt idx="63">
                  <c:v>1.5</c:v>
                </c:pt>
                <c:pt idx="64">
                  <c:v>0.5</c:v>
                </c:pt>
                <c:pt idx="65">
                  <c:v>0.5</c:v>
                </c:pt>
                <c:pt idx="66">
                  <c:v>1.5</c:v>
                </c:pt>
                <c:pt idx="67">
                  <c:v>1</c:v>
                </c:pt>
                <c:pt idx="68">
                  <c:v>1</c:v>
                </c:pt>
                <c:pt idx="69">
                  <c:v>1.75</c:v>
                </c:pt>
                <c:pt idx="70">
                  <c:v>1.5</c:v>
                </c:pt>
                <c:pt idx="71">
                  <c:v>0.75</c:v>
                </c:pt>
                <c:pt idx="72">
                  <c:v>1</c:v>
                </c:pt>
                <c:pt idx="73">
                  <c:v>1</c:v>
                </c:pt>
                <c:pt idx="74">
                  <c:v>1</c:v>
                </c:pt>
                <c:pt idx="75">
                  <c:v>2.5</c:v>
                </c:pt>
                <c:pt idx="76">
                  <c:v>4.5</c:v>
                </c:pt>
                <c:pt idx="77">
                  <c:v>1.25</c:v>
                </c:pt>
                <c:pt idx="78">
                  <c:v>1.25</c:v>
                </c:pt>
                <c:pt idx="79">
                  <c:v>1</c:v>
                </c:pt>
                <c:pt idx="80">
                  <c:v>1.25</c:v>
                </c:pt>
                <c:pt idx="81">
                  <c:v>1</c:v>
                </c:pt>
                <c:pt idx="82">
                  <c:v>0.5</c:v>
                </c:pt>
                <c:pt idx="83">
                  <c:v>0.5</c:v>
                </c:pt>
                <c:pt idx="84">
                  <c:v>1</c:v>
                </c:pt>
                <c:pt idx="85">
                  <c:v>0.75</c:v>
                </c:pt>
                <c:pt idx="86">
                  <c:v>0.5</c:v>
                </c:pt>
                <c:pt idx="87">
                  <c:v>0.5</c:v>
                </c:pt>
                <c:pt idx="88">
                  <c:v>0.25</c:v>
                </c:pt>
                <c:pt idx="89">
                  <c:v>2.5</c:v>
                </c:pt>
                <c:pt idx="90">
                  <c:v>0.75</c:v>
                </c:pt>
                <c:pt idx="91">
                  <c:v>4.75</c:v>
                </c:pt>
                <c:pt idx="92">
                  <c:v>0.25</c:v>
                </c:pt>
                <c:pt idx="93">
                  <c:v>0.25</c:v>
                </c:pt>
                <c:pt idx="94">
                  <c:v>0.5</c:v>
                </c:pt>
                <c:pt idx="95">
                  <c:v>0.5</c:v>
                </c:pt>
                <c:pt idx="96">
                  <c:v>0.75</c:v>
                </c:pt>
                <c:pt idx="97">
                  <c:v>0.5</c:v>
                </c:pt>
                <c:pt idx="98">
                  <c:v>2.5</c:v>
                </c:pt>
                <c:pt idx="99">
                  <c:v>2.75</c:v>
                </c:pt>
                <c:pt idx="100">
                  <c:v>0.5</c:v>
                </c:pt>
                <c:pt idx="101">
                  <c:v>2.25</c:v>
                </c:pt>
                <c:pt idx="102">
                  <c:v>2</c:v>
                </c:pt>
                <c:pt idx="103">
                  <c:v>1</c:v>
                </c:pt>
                <c:pt idx="104">
                  <c:v>1.25</c:v>
                </c:pt>
                <c:pt idx="105">
                  <c:v>3.75</c:v>
                </c:pt>
                <c:pt idx="106">
                  <c:v>1.75</c:v>
                </c:pt>
                <c:pt idx="107">
                  <c:v>0.25</c:v>
                </c:pt>
                <c:pt idx="108">
                  <c:v>3.25</c:v>
                </c:pt>
                <c:pt idx="109">
                  <c:v>2</c:v>
                </c:pt>
                <c:pt idx="110">
                  <c:v>0.25</c:v>
                </c:pt>
                <c:pt idx="111">
                  <c:v>1</c:v>
                </c:pt>
                <c:pt idx="112">
                  <c:v>0.5</c:v>
                </c:pt>
                <c:pt idx="113">
                  <c:v>0.5</c:v>
                </c:pt>
                <c:pt idx="114">
                  <c:v>1.5</c:v>
                </c:pt>
                <c:pt idx="115">
                  <c:v>1.75</c:v>
                </c:pt>
                <c:pt idx="116">
                  <c:v>0.75</c:v>
                </c:pt>
                <c:pt idx="117">
                  <c:v>1.5</c:v>
                </c:pt>
                <c:pt idx="118">
                  <c:v>2.25</c:v>
                </c:pt>
                <c:pt idx="119">
                  <c:v>1.5</c:v>
                </c:pt>
                <c:pt idx="120">
                  <c:v>3</c:v>
                </c:pt>
                <c:pt idx="121">
                  <c:v>2.25</c:v>
                </c:pt>
                <c:pt idx="122">
                  <c:v>1.75</c:v>
                </c:pt>
                <c:pt idx="123">
                  <c:v>2.5</c:v>
                </c:pt>
                <c:pt idx="124">
                  <c:v>0.75</c:v>
                </c:pt>
                <c:pt idx="125">
                  <c:v>0.75</c:v>
                </c:pt>
                <c:pt idx="126">
                  <c:v>1</c:v>
                </c:pt>
                <c:pt idx="127">
                  <c:v>2.25</c:v>
                </c:pt>
                <c:pt idx="128">
                  <c:v>1.5</c:v>
                </c:pt>
                <c:pt idx="129">
                  <c:v>0.75</c:v>
                </c:pt>
                <c:pt idx="130">
                  <c:v>0.5</c:v>
                </c:pt>
                <c:pt idx="131">
                  <c:v>0.5</c:v>
                </c:pt>
                <c:pt idx="132">
                  <c:v>1</c:v>
                </c:pt>
                <c:pt idx="133">
                  <c:v>0.25</c:v>
                </c:pt>
                <c:pt idx="134">
                  <c:v>2</c:v>
                </c:pt>
                <c:pt idx="135">
                  <c:v>0.25</c:v>
                </c:pt>
                <c:pt idx="136">
                  <c:v>0.25</c:v>
                </c:pt>
                <c:pt idx="137">
                  <c:v>0.5</c:v>
                </c:pt>
                <c:pt idx="138">
                  <c:v>0.75</c:v>
                </c:pt>
                <c:pt idx="139">
                  <c:v>0.25</c:v>
                </c:pt>
                <c:pt idx="140">
                  <c:v>0.25</c:v>
                </c:pt>
                <c:pt idx="141">
                  <c:v>0.25</c:v>
                </c:pt>
              </c:numCache>
            </c:numRef>
          </c:yVal>
          <c:smooth val="0"/>
          <c:extLst>
            <c:ext xmlns:c16="http://schemas.microsoft.com/office/drawing/2014/chart" uri="{C3380CC4-5D6E-409C-BE32-E72D297353CC}">
              <c16:uniqueId val="{00000007-A407-4A67-92FF-3C22E2625C2E}"/>
            </c:ext>
          </c:extLst>
        </c:ser>
        <c:ser>
          <c:idx val="0"/>
          <c:order val="1"/>
          <c:tx>
            <c:v>Acid Red 87</c:v>
          </c:tx>
          <c:spPr>
            <a:ln w="19050" cap="rnd">
              <a:noFill/>
              <a:round/>
            </a:ln>
            <a:effectLst/>
          </c:spPr>
          <c:marker>
            <c:symbol val="circle"/>
            <c:size val="4"/>
            <c:spPr>
              <a:solidFill>
                <a:srgbClr val="C00000"/>
              </a:solidFill>
              <a:ln w="9525">
                <a:solidFill>
                  <a:srgbClr val="C00000"/>
                </a:solidFill>
              </a:ln>
              <a:effectLst/>
            </c:spPr>
          </c:marker>
          <c:yVal>
            <c:numRef>
              <c:f>Output!$K$2:$K$143</c:f>
              <c:numCache>
                <c:formatCode>General</c:formatCode>
                <c:ptCount val="142"/>
                <c:pt idx="0">
                  <c:v>0</c:v>
                </c:pt>
                <c:pt idx="1">
                  <c:v>0.25</c:v>
                </c:pt>
                <c:pt idx="2">
                  <c:v>1.75</c:v>
                </c:pt>
                <c:pt idx="3">
                  <c:v>0.5</c:v>
                </c:pt>
                <c:pt idx="4">
                  <c:v>0</c:v>
                </c:pt>
                <c:pt idx="5">
                  <c:v>0.5</c:v>
                </c:pt>
                <c:pt idx="6">
                  <c:v>0.25</c:v>
                </c:pt>
                <c:pt idx="7">
                  <c:v>1</c:v>
                </c:pt>
                <c:pt idx="8">
                  <c:v>2</c:v>
                </c:pt>
                <c:pt idx="9">
                  <c:v>0</c:v>
                </c:pt>
                <c:pt idx="10">
                  <c:v>0.25</c:v>
                </c:pt>
                <c:pt idx="11">
                  <c:v>0.25</c:v>
                </c:pt>
                <c:pt idx="12">
                  <c:v>1.75</c:v>
                </c:pt>
                <c:pt idx="13">
                  <c:v>0.5</c:v>
                </c:pt>
                <c:pt idx="14">
                  <c:v>1</c:v>
                </c:pt>
                <c:pt idx="15">
                  <c:v>1</c:v>
                </c:pt>
                <c:pt idx="16">
                  <c:v>0.75</c:v>
                </c:pt>
                <c:pt idx="17">
                  <c:v>0.25</c:v>
                </c:pt>
                <c:pt idx="18">
                  <c:v>0</c:v>
                </c:pt>
                <c:pt idx="19">
                  <c:v>0.5</c:v>
                </c:pt>
                <c:pt idx="20">
                  <c:v>2.25</c:v>
                </c:pt>
                <c:pt idx="21">
                  <c:v>0.75</c:v>
                </c:pt>
                <c:pt idx="22">
                  <c:v>1.5</c:v>
                </c:pt>
                <c:pt idx="23">
                  <c:v>1.25</c:v>
                </c:pt>
                <c:pt idx="24">
                  <c:v>0.25</c:v>
                </c:pt>
                <c:pt idx="25">
                  <c:v>0.25</c:v>
                </c:pt>
                <c:pt idx="26">
                  <c:v>0.5</c:v>
                </c:pt>
                <c:pt idx="27">
                  <c:v>2</c:v>
                </c:pt>
                <c:pt idx="28">
                  <c:v>2</c:v>
                </c:pt>
                <c:pt idx="29">
                  <c:v>0.5</c:v>
                </c:pt>
                <c:pt idx="30">
                  <c:v>1</c:v>
                </c:pt>
                <c:pt idx="31">
                  <c:v>1</c:v>
                </c:pt>
                <c:pt idx="32">
                  <c:v>0</c:v>
                </c:pt>
                <c:pt idx="33">
                  <c:v>1</c:v>
                </c:pt>
                <c:pt idx="34">
                  <c:v>2</c:v>
                </c:pt>
                <c:pt idx="35">
                  <c:v>0</c:v>
                </c:pt>
                <c:pt idx="36">
                  <c:v>1.75</c:v>
                </c:pt>
                <c:pt idx="37">
                  <c:v>0</c:v>
                </c:pt>
                <c:pt idx="38">
                  <c:v>0.25</c:v>
                </c:pt>
                <c:pt idx="39">
                  <c:v>0.75</c:v>
                </c:pt>
                <c:pt idx="40">
                  <c:v>0.5</c:v>
                </c:pt>
                <c:pt idx="41">
                  <c:v>0</c:v>
                </c:pt>
                <c:pt idx="42">
                  <c:v>2</c:v>
                </c:pt>
                <c:pt idx="43">
                  <c:v>1.75</c:v>
                </c:pt>
                <c:pt idx="44">
                  <c:v>1</c:v>
                </c:pt>
                <c:pt idx="45">
                  <c:v>1.25</c:v>
                </c:pt>
                <c:pt idx="46">
                  <c:v>1</c:v>
                </c:pt>
                <c:pt idx="47">
                  <c:v>1</c:v>
                </c:pt>
                <c:pt idx="48">
                  <c:v>1.25</c:v>
                </c:pt>
                <c:pt idx="49">
                  <c:v>0.5</c:v>
                </c:pt>
                <c:pt idx="50">
                  <c:v>0.75</c:v>
                </c:pt>
                <c:pt idx="51">
                  <c:v>1.75</c:v>
                </c:pt>
                <c:pt idx="52">
                  <c:v>1.5</c:v>
                </c:pt>
                <c:pt idx="53">
                  <c:v>0.75</c:v>
                </c:pt>
                <c:pt idx="54">
                  <c:v>2</c:v>
                </c:pt>
                <c:pt idx="55">
                  <c:v>2</c:v>
                </c:pt>
                <c:pt idx="56">
                  <c:v>1.75</c:v>
                </c:pt>
                <c:pt idx="57">
                  <c:v>1</c:v>
                </c:pt>
                <c:pt idx="58">
                  <c:v>1</c:v>
                </c:pt>
                <c:pt idx="59">
                  <c:v>0.5</c:v>
                </c:pt>
                <c:pt idx="60">
                  <c:v>0.25</c:v>
                </c:pt>
                <c:pt idx="61">
                  <c:v>1</c:v>
                </c:pt>
                <c:pt idx="62">
                  <c:v>1</c:v>
                </c:pt>
                <c:pt idx="63">
                  <c:v>0.75</c:v>
                </c:pt>
                <c:pt idx="64">
                  <c:v>0</c:v>
                </c:pt>
                <c:pt idx="65">
                  <c:v>0</c:v>
                </c:pt>
                <c:pt idx="66">
                  <c:v>0.75</c:v>
                </c:pt>
                <c:pt idx="67">
                  <c:v>1</c:v>
                </c:pt>
                <c:pt idx="68">
                  <c:v>1</c:v>
                </c:pt>
                <c:pt idx="69">
                  <c:v>1.25</c:v>
                </c:pt>
                <c:pt idx="70">
                  <c:v>1</c:v>
                </c:pt>
                <c:pt idx="71">
                  <c:v>0.75</c:v>
                </c:pt>
                <c:pt idx="72">
                  <c:v>0</c:v>
                </c:pt>
                <c:pt idx="73">
                  <c:v>0</c:v>
                </c:pt>
                <c:pt idx="74">
                  <c:v>1</c:v>
                </c:pt>
                <c:pt idx="75">
                  <c:v>0.75</c:v>
                </c:pt>
                <c:pt idx="76">
                  <c:v>0</c:v>
                </c:pt>
                <c:pt idx="77">
                  <c:v>1</c:v>
                </c:pt>
                <c:pt idx="78">
                  <c:v>1</c:v>
                </c:pt>
                <c:pt idx="79">
                  <c:v>1</c:v>
                </c:pt>
                <c:pt idx="80">
                  <c:v>0.75</c:v>
                </c:pt>
                <c:pt idx="81">
                  <c:v>0</c:v>
                </c:pt>
                <c:pt idx="82">
                  <c:v>0</c:v>
                </c:pt>
                <c:pt idx="83">
                  <c:v>0</c:v>
                </c:pt>
                <c:pt idx="84">
                  <c:v>0</c:v>
                </c:pt>
                <c:pt idx="85">
                  <c:v>0.75</c:v>
                </c:pt>
                <c:pt idx="86">
                  <c:v>1</c:v>
                </c:pt>
                <c:pt idx="87">
                  <c:v>0.5</c:v>
                </c:pt>
                <c:pt idx="88">
                  <c:v>0.25</c:v>
                </c:pt>
                <c:pt idx="89">
                  <c:v>0.75</c:v>
                </c:pt>
                <c:pt idx="90">
                  <c:v>0</c:v>
                </c:pt>
                <c:pt idx="91">
                  <c:v>0</c:v>
                </c:pt>
                <c:pt idx="92">
                  <c:v>1.75</c:v>
                </c:pt>
                <c:pt idx="93">
                  <c:v>0.25</c:v>
                </c:pt>
                <c:pt idx="94">
                  <c:v>0</c:v>
                </c:pt>
                <c:pt idx="95">
                  <c:v>0</c:v>
                </c:pt>
                <c:pt idx="96">
                  <c:v>0.75</c:v>
                </c:pt>
                <c:pt idx="97">
                  <c:v>0.5</c:v>
                </c:pt>
                <c:pt idx="98">
                  <c:v>0</c:v>
                </c:pt>
                <c:pt idx="99">
                  <c:v>0.5</c:v>
                </c:pt>
                <c:pt idx="100">
                  <c:v>0</c:v>
                </c:pt>
                <c:pt idx="101">
                  <c:v>0</c:v>
                </c:pt>
                <c:pt idx="102">
                  <c:v>0</c:v>
                </c:pt>
                <c:pt idx="103">
                  <c:v>0</c:v>
                </c:pt>
                <c:pt idx="104">
                  <c:v>0.5</c:v>
                </c:pt>
                <c:pt idx="105">
                  <c:v>0.5</c:v>
                </c:pt>
                <c:pt idx="106">
                  <c:v>0</c:v>
                </c:pt>
                <c:pt idx="107">
                  <c:v>0.5</c:v>
                </c:pt>
                <c:pt idx="108">
                  <c:v>0.25</c:v>
                </c:pt>
                <c:pt idx="109">
                  <c:v>0</c:v>
                </c:pt>
                <c:pt idx="110">
                  <c:v>0.5</c:v>
                </c:pt>
                <c:pt idx="111">
                  <c:v>0.75</c:v>
                </c:pt>
                <c:pt idx="112">
                  <c:v>0</c:v>
                </c:pt>
                <c:pt idx="113">
                  <c:v>0</c:v>
                </c:pt>
                <c:pt idx="114">
                  <c:v>0</c:v>
                </c:pt>
                <c:pt idx="115">
                  <c:v>0</c:v>
                </c:pt>
                <c:pt idx="116">
                  <c:v>0</c:v>
                </c:pt>
                <c:pt idx="117">
                  <c:v>0.5</c:v>
                </c:pt>
                <c:pt idx="118">
                  <c:v>0.5</c:v>
                </c:pt>
                <c:pt idx="119">
                  <c:v>0.5</c:v>
                </c:pt>
                <c:pt idx="120">
                  <c:v>0.25</c:v>
                </c:pt>
                <c:pt idx="121">
                  <c:v>0.25</c:v>
                </c:pt>
                <c:pt idx="122">
                  <c:v>0.5</c:v>
                </c:pt>
                <c:pt idx="123">
                  <c:v>0.25</c:v>
                </c:pt>
                <c:pt idx="124">
                  <c:v>0</c:v>
                </c:pt>
                <c:pt idx="125">
                  <c:v>0</c:v>
                </c:pt>
                <c:pt idx="126">
                  <c:v>0</c:v>
                </c:pt>
                <c:pt idx="127">
                  <c:v>0.25</c:v>
                </c:pt>
                <c:pt idx="128">
                  <c:v>0.25</c:v>
                </c:pt>
                <c:pt idx="129">
                  <c:v>0.25</c:v>
                </c:pt>
                <c:pt idx="130">
                  <c:v>0</c:v>
                </c:pt>
                <c:pt idx="131">
                  <c:v>0</c:v>
                </c:pt>
                <c:pt idx="132">
                  <c:v>0.25</c:v>
                </c:pt>
                <c:pt idx="133">
                  <c:v>1.25</c:v>
                </c:pt>
                <c:pt idx="134">
                  <c:v>0.25</c:v>
                </c:pt>
                <c:pt idx="135">
                  <c:v>0.25</c:v>
                </c:pt>
                <c:pt idx="136">
                  <c:v>0</c:v>
                </c:pt>
                <c:pt idx="137">
                  <c:v>0.5</c:v>
                </c:pt>
                <c:pt idx="138">
                  <c:v>0</c:v>
                </c:pt>
                <c:pt idx="139">
                  <c:v>0</c:v>
                </c:pt>
                <c:pt idx="140">
                  <c:v>0.25</c:v>
                </c:pt>
                <c:pt idx="141">
                  <c:v>0</c:v>
                </c:pt>
              </c:numCache>
            </c:numRef>
          </c:yVal>
          <c:smooth val="0"/>
          <c:extLst>
            <c:ext xmlns:c16="http://schemas.microsoft.com/office/drawing/2014/chart" uri="{C3380CC4-5D6E-409C-BE32-E72D297353CC}">
              <c16:uniqueId val="{00000006-A407-4A67-92FF-3C22E2625C2E}"/>
            </c:ext>
          </c:extLst>
        </c:ser>
        <c:dLbls>
          <c:showLegendKey val="0"/>
          <c:showVal val="0"/>
          <c:showCatName val="0"/>
          <c:showSerName val="0"/>
          <c:showPercent val="0"/>
          <c:showBubbleSize val="0"/>
        </c:dLbls>
        <c:axId val="2049662608"/>
        <c:axId val="2049665936"/>
      </c:scatterChart>
      <c:valAx>
        <c:axId val="2049662608"/>
        <c:scaling>
          <c:orientation val="minMax"/>
        </c:scaling>
        <c:delete val="0"/>
        <c:axPos val="b"/>
        <c:majorGridlines>
          <c:spPr>
            <a:ln w="9525" cap="flat" cmpd="sng" algn="ctr">
              <a:no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665936"/>
        <c:crosses val="autoZero"/>
        <c:crossBetween val="midCat"/>
      </c:valAx>
      <c:valAx>
        <c:axId val="204966593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662608"/>
        <c:crosses val="autoZero"/>
        <c:crossBetween val="midCat"/>
      </c:valAx>
    </c:plotArea>
    <c:legend>
      <c:legendPos val="r"/>
      <c:layout>
        <c:manualLayout>
          <c:xMode val="edge"/>
          <c:yMode val="edge"/>
          <c:x val="0.76147309711286093"/>
          <c:y val="5.0542067658209393E-2"/>
          <c:w val="0.17987292992587575"/>
          <c:h val="0.16743438320209975"/>
        </c:manualLayout>
      </c:layout>
      <c:overlay val="0"/>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2886482939632541E-2"/>
          <c:y val="5.0925925925925923E-2"/>
          <c:w val="0.82953105861767273"/>
          <c:h val="0.8416746864975212"/>
        </c:manualLayout>
      </c:layout>
      <c:scatterChart>
        <c:scatterStyle val="lineMarker"/>
        <c:varyColors val="0"/>
        <c:ser>
          <c:idx val="1"/>
          <c:order val="0"/>
          <c:tx>
            <c:v>NaOH</c:v>
          </c:tx>
          <c:spPr>
            <a:ln w="19050">
              <a:noFill/>
            </a:ln>
          </c:spPr>
          <c:marker>
            <c:symbol val="circle"/>
            <c:size val="4"/>
            <c:spPr>
              <a:solidFill>
                <a:srgbClr val="FF0000"/>
              </a:solidFill>
            </c:spPr>
          </c:marker>
          <c:yVal>
            <c:numRef>
              <c:f>Output!$H$2:$H$143</c:f>
              <c:numCache>
                <c:formatCode>General</c:formatCode>
                <c:ptCount val="142"/>
                <c:pt idx="0">
                  <c:v>0</c:v>
                </c:pt>
                <c:pt idx="1">
                  <c:v>1</c:v>
                </c:pt>
                <c:pt idx="2">
                  <c:v>0.5</c:v>
                </c:pt>
                <c:pt idx="3">
                  <c:v>0</c:v>
                </c:pt>
                <c:pt idx="4">
                  <c:v>0.25</c:v>
                </c:pt>
                <c:pt idx="5">
                  <c:v>0.25</c:v>
                </c:pt>
                <c:pt idx="6">
                  <c:v>0.5</c:v>
                </c:pt>
                <c:pt idx="7">
                  <c:v>0.25</c:v>
                </c:pt>
                <c:pt idx="8">
                  <c:v>0</c:v>
                </c:pt>
                <c:pt idx="9">
                  <c:v>1</c:v>
                </c:pt>
                <c:pt idx="10">
                  <c:v>0</c:v>
                </c:pt>
                <c:pt idx="11">
                  <c:v>0.5</c:v>
                </c:pt>
                <c:pt idx="12">
                  <c:v>0.5</c:v>
                </c:pt>
                <c:pt idx="13">
                  <c:v>0</c:v>
                </c:pt>
                <c:pt idx="14">
                  <c:v>0</c:v>
                </c:pt>
                <c:pt idx="15">
                  <c:v>0</c:v>
                </c:pt>
                <c:pt idx="16">
                  <c:v>0.25</c:v>
                </c:pt>
                <c:pt idx="17">
                  <c:v>0</c:v>
                </c:pt>
                <c:pt idx="18">
                  <c:v>0.75</c:v>
                </c:pt>
                <c:pt idx="19">
                  <c:v>1.75</c:v>
                </c:pt>
                <c:pt idx="20">
                  <c:v>0</c:v>
                </c:pt>
                <c:pt idx="21">
                  <c:v>0.25</c:v>
                </c:pt>
                <c:pt idx="22">
                  <c:v>2</c:v>
                </c:pt>
                <c:pt idx="23">
                  <c:v>0.5</c:v>
                </c:pt>
                <c:pt idx="24">
                  <c:v>0.25</c:v>
                </c:pt>
                <c:pt idx="25">
                  <c:v>0</c:v>
                </c:pt>
                <c:pt idx="26">
                  <c:v>0.25</c:v>
                </c:pt>
                <c:pt idx="27">
                  <c:v>0</c:v>
                </c:pt>
                <c:pt idx="28">
                  <c:v>0</c:v>
                </c:pt>
                <c:pt idx="29">
                  <c:v>0</c:v>
                </c:pt>
                <c:pt idx="30">
                  <c:v>0</c:v>
                </c:pt>
                <c:pt idx="31">
                  <c:v>0</c:v>
                </c:pt>
                <c:pt idx="32">
                  <c:v>0.75</c:v>
                </c:pt>
                <c:pt idx="33">
                  <c:v>0.25</c:v>
                </c:pt>
                <c:pt idx="34">
                  <c:v>0</c:v>
                </c:pt>
                <c:pt idx="35">
                  <c:v>0.75</c:v>
                </c:pt>
                <c:pt idx="36">
                  <c:v>0</c:v>
                </c:pt>
                <c:pt idx="37">
                  <c:v>0.75</c:v>
                </c:pt>
                <c:pt idx="38">
                  <c:v>0.25</c:v>
                </c:pt>
                <c:pt idx="39">
                  <c:v>1.75</c:v>
                </c:pt>
                <c:pt idx="40">
                  <c:v>0.25</c:v>
                </c:pt>
                <c:pt idx="41">
                  <c:v>0.75</c:v>
                </c:pt>
                <c:pt idx="42">
                  <c:v>0</c:v>
                </c:pt>
                <c:pt idx="43">
                  <c:v>0</c:v>
                </c:pt>
                <c:pt idx="44">
                  <c:v>0.25</c:v>
                </c:pt>
                <c:pt idx="45">
                  <c:v>0.75</c:v>
                </c:pt>
                <c:pt idx="46">
                  <c:v>0</c:v>
                </c:pt>
                <c:pt idx="47">
                  <c:v>0</c:v>
                </c:pt>
                <c:pt idx="48">
                  <c:v>0.25</c:v>
                </c:pt>
                <c:pt idx="49">
                  <c:v>0.5</c:v>
                </c:pt>
                <c:pt idx="50">
                  <c:v>1.25</c:v>
                </c:pt>
                <c:pt idx="51">
                  <c:v>0</c:v>
                </c:pt>
                <c:pt idx="52">
                  <c:v>0.75</c:v>
                </c:pt>
                <c:pt idx="53">
                  <c:v>0.75</c:v>
                </c:pt>
                <c:pt idx="54">
                  <c:v>0.25</c:v>
                </c:pt>
                <c:pt idx="55">
                  <c:v>0</c:v>
                </c:pt>
                <c:pt idx="56">
                  <c:v>0.25</c:v>
                </c:pt>
                <c:pt idx="57">
                  <c:v>1.25</c:v>
                </c:pt>
                <c:pt idx="58">
                  <c:v>0.75</c:v>
                </c:pt>
                <c:pt idx="59">
                  <c:v>0</c:v>
                </c:pt>
                <c:pt idx="60">
                  <c:v>0.75</c:v>
                </c:pt>
                <c:pt idx="61">
                  <c:v>0.5</c:v>
                </c:pt>
                <c:pt idx="62">
                  <c:v>0.5</c:v>
                </c:pt>
                <c:pt idx="63">
                  <c:v>1</c:v>
                </c:pt>
                <c:pt idx="64">
                  <c:v>0</c:v>
                </c:pt>
                <c:pt idx="65">
                  <c:v>0</c:v>
                </c:pt>
                <c:pt idx="66">
                  <c:v>1</c:v>
                </c:pt>
                <c:pt idx="67">
                  <c:v>0.5</c:v>
                </c:pt>
                <c:pt idx="68">
                  <c:v>0.5</c:v>
                </c:pt>
                <c:pt idx="69">
                  <c:v>0.25</c:v>
                </c:pt>
                <c:pt idx="70">
                  <c:v>0.25</c:v>
                </c:pt>
                <c:pt idx="71">
                  <c:v>0.5</c:v>
                </c:pt>
                <c:pt idx="72">
                  <c:v>0.5</c:v>
                </c:pt>
                <c:pt idx="73">
                  <c:v>0.5</c:v>
                </c:pt>
                <c:pt idx="74">
                  <c:v>0.25</c:v>
                </c:pt>
                <c:pt idx="75">
                  <c:v>0.5</c:v>
                </c:pt>
                <c:pt idx="76">
                  <c:v>0</c:v>
                </c:pt>
                <c:pt idx="77">
                  <c:v>0.5</c:v>
                </c:pt>
                <c:pt idx="78">
                  <c:v>0.5</c:v>
                </c:pt>
                <c:pt idx="79">
                  <c:v>0.25</c:v>
                </c:pt>
                <c:pt idx="80">
                  <c:v>1.25</c:v>
                </c:pt>
                <c:pt idx="81">
                  <c:v>0.5</c:v>
                </c:pt>
                <c:pt idx="82">
                  <c:v>0</c:v>
                </c:pt>
                <c:pt idx="83">
                  <c:v>0</c:v>
                </c:pt>
                <c:pt idx="84">
                  <c:v>0.5</c:v>
                </c:pt>
                <c:pt idx="85">
                  <c:v>0</c:v>
                </c:pt>
                <c:pt idx="86">
                  <c:v>0.25</c:v>
                </c:pt>
                <c:pt idx="87">
                  <c:v>1.25</c:v>
                </c:pt>
                <c:pt idx="88">
                  <c:v>0.25</c:v>
                </c:pt>
                <c:pt idx="89">
                  <c:v>0</c:v>
                </c:pt>
                <c:pt idx="90">
                  <c:v>0.5</c:v>
                </c:pt>
                <c:pt idx="91">
                  <c:v>0</c:v>
                </c:pt>
                <c:pt idx="92">
                  <c:v>1</c:v>
                </c:pt>
                <c:pt idx="93">
                  <c:v>0.75</c:v>
                </c:pt>
                <c:pt idx="94">
                  <c:v>0</c:v>
                </c:pt>
                <c:pt idx="95">
                  <c:v>0</c:v>
                </c:pt>
                <c:pt idx="96">
                  <c:v>0</c:v>
                </c:pt>
                <c:pt idx="97">
                  <c:v>1.5</c:v>
                </c:pt>
                <c:pt idx="98">
                  <c:v>0</c:v>
                </c:pt>
                <c:pt idx="99">
                  <c:v>0</c:v>
                </c:pt>
                <c:pt idx="100">
                  <c:v>1.75</c:v>
                </c:pt>
                <c:pt idx="101">
                  <c:v>0</c:v>
                </c:pt>
                <c:pt idx="102">
                  <c:v>0.25</c:v>
                </c:pt>
                <c:pt idx="103">
                  <c:v>0</c:v>
                </c:pt>
                <c:pt idx="104">
                  <c:v>0</c:v>
                </c:pt>
                <c:pt idx="105">
                  <c:v>0</c:v>
                </c:pt>
                <c:pt idx="106">
                  <c:v>0</c:v>
                </c:pt>
                <c:pt idx="107">
                  <c:v>1.25</c:v>
                </c:pt>
                <c:pt idx="108">
                  <c:v>0</c:v>
                </c:pt>
                <c:pt idx="109">
                  <c:v>0.5</c:v>
                </c:pt>
                <c:pt idx="110">
                  <c:v>1.5</c:v>
                </c:pt>
                <c:pt idx="111">
                  <c:v>0</c:v>
                </c:pt>
                <c:pt idx="112">
                  <c:v>0</c:v>
                </c:pt>
                <c:pt idx="113">
                  <c:v>0</c:v>
                </c:pt>
                <c:pt idx="114">
                  <c:v>0</c:v>
                </c:pt>
                <c:pt idx="115">
                  <c:v>0</c:v>
                </c:pt>
                <c:pt idx="116">
                  <c:v>0.25</c:v>
                </c:pt>
                <c:pt idx="117">
                  <c:v>0</c:v>
                </c:pt>
                <c:pt idx="118">
                  <c:v>0</c:v>
                </c:pt>
                <c:pt idx="119">
                  <c:v>0</c:v>
                </c:pt>
                <c:pt idx="120">
                  <c:v>0</c:v>
                </c:pt>
                <c:pt idx="121">
                  <c:v>0</c:v>
                </c:pt>
                <c:pt idx="122">
                  <c:v>0</c:v>
                </c:pt>
                <c:pt idx="123">
                  <c:v>0</c:v>
                </c:pt>
                <c:pt idx="124">
                  <c:v>0</c:v>
                </c:pt>
                <c:pt idx="125">
                  <c:v>0</c:v>
                </c:pt>
                <c:pt idx="126">
                  <c:v>1</c:v>
                </c:pt>
                <c:pt idx="127">
                  <c:v>0</c:v>
                </c:pt>
                <c:pt idx="128">
                  <c:v>0</c:v>
                </c:pt>
                <c:pt idx="129">
                  <c:v>0</c:v>
                </c:pt>
                <c:pt idx="130">
                  <c:v>0</c:v>
                </c:pt>
                <c:pt idx="131">
                  <c:v>0</c:v>
                </c:pt>
                <c:pt idx="132">
                  <c:v>0</c:v>
                </c:pt>
                <c:pt idx="133">
                  <c:v>0</c:v>
                </c:pt>
                <c:pt idx="134">
                  <c:v>0</c:v>
                </c:pt>
                <c:pt idx="135">
                  <c:v>0</c:v>
                </c:pt>
                <c:pt idx="136">
                  <c:v>0.5</c:v>
                </c:pt>
                <c:pt idx="137">
                  <c:v>0</c:v>
                </c:pt>
                <c:pt idx="138">
                  <c:v>0.75</c:v>
                </c:pt>
                <c:pt idx="139">
                  <c:v>2.5</c:v>
                </c:pt>
                <c:pt idx="140">
                  <c:v>0</c:v>
                </c:pt>
                <c:pt idx="141">
                  <c:v>1.5</c:v>
                </c:pt>
              </c:numCache>
            </c:numRef>
          </c:yVal>
          <c:smooth val="0"/>
          <c:extLst>
            <c:ext xmlns:c16="http://schemas.microsoft.com/office/drawing/2014/chart" uri="{C3380CC4-5D6E-409C-BE32-E72D297353CC}">
              <c16:uniqueId val="{00000004-0099-4912-9D9D-CC897C243C49}"/>
            </c:ext>
          </c:extLst>
        </c:ser>
        <c:ser>
          <c:idx val="0"/>
          <c:order val="1"/>
          <c:tx>
            <c:v>Rhodamine B</c:v>
          </c:tx>
          <c:spPr>
            <a:ln w="19050" cap="rnd">
              <a:noFill/>
              <a:round/>
            </a:ln>
            <a:effectLst/>
          </c:spPr>
          <c:marker>
            <c:symbol val="circle"/>
            <c:size val="4"/>
            <c:spPr>
              <a:solidFill>
                <a:schemeClr val="accent1"/>
              </a:solidFill>
              <a:ln w="9525">
                <a:solidFill>
                  <a:schemeClr val="accent1"/>
                </a:solidFill>
              </a:ln>
              <a:effectLst/>
            </c:spPr>
          </c:marker>
          <c:yVal>
            <c:numRef>
              <c:f>Output!$L$2:$L$143</c:f>
              <c:numCache>
                <c:formatCode>General</c:formatCode>
                <c:ptCount val="142"/>
                <c:pt idx="0">
                  <c:v>1.75</c:v>
                </c:pt>
                <c:pt idx="1">
                  <c:v>0</c:v>
                </c:pt>
                <c:pt idx="2">
                  <c:v>0.75</c:v>
                </c:pt>
                <c:pt idx="3">
                  <c:v>0.25</c:v>
                </c:pt>
                <c:pt idx="4">
                  <c:v>0</c:v>
                </c:pt>
                <c:pt idx="5">
                  <c:v>0</c:v>
                </c:pt>
                <c:pt idx="6">
                  <c:v>0.75</c:v>
                </c:pt>
                <c:pt idx="7">
                  <c:v>0.25</c:v>
                </c:pt>
                <c:pt idx="8">
                  <c:v>0.5</c:v>
                </c:pt>
                <c:pt idx="9">
                  <c:v>0</c:v>
                </c:pt>
                <c:pt idx="10">
                  <c:v>0.5</c:v>
                </c:pt>
                <c:pt idx="11">
                  <c:v>0</c:v>
                </c:pt>
                <c:pt idx="12">
                  <c:v>0</c:v>
                </c:pt>
                <c:pt idx="13">
                  <c:v>0.75</c:v>
                </c:pt>
                <c:pt idx="14">
                  <c:v>0</c:v>
                </c:pt>
                <c:pt idx="15">
                  <c:v>0</c:v>
                </c:pt>
                <c:pt idx="16">
                  <c:v>0.75</c:v>
                </c:pt>
                <c:pt idx="17">
                  <c:v>0.25</c:v>
                </c:pt>
                <c:pt idx="18">
                  <c:v>0</c:v>
                </c:pt>
                <c:pt idx="19">
                  <c:v>0.25</c:v>
                </c:pt>
                <c:pt idx="20">
                  <c:v>0</c:v>
                </c:pt>
                <c:pt idx="21">
                  <c:v>0.25</c:v>
                </c:pt>
                <c:pt idx="22">
                  <c:v>0.25</c:v>
                </c:pt>
                <c:pt idx="23">
                  <c:v>0</c:v>
                </c:pt>
                <c:pt idx="24">
                  <c:v>0</c:v>
                </c:pt>
                <c:pt idx="25">
                  <c:v>0.25</c:v>
                </c:pt>
                <c:pt idx="26">
                  <c:v>0</c:v>
                </c:pt>
                <c:pt idx="27">
                  <c:v>0</c:v>
                </c:pt>
                <c:pt idx="28">
                  <c:v>0</c:v>
                </c:pt>
                <c:pt idx="29">
                  <c:v>0.25</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0.5</c:v>
                </c:pt>
                <c:pt idx="44">
                  <c:v>0.75</c:v>
                </c:pt>
                <c:pt idx="45">
                  <c:v>0.5</c:v>
                </c:pt>
                <c:pt idx="46">
                  <c:v>0</c:v>
                </c:pt>
                <c:pt idx="47">
                  <c:v>0</c:v>
                </c:pt>
                <c:pt idx="48">
                  <c:v>0.25</c:v>
                </c:pt>
                <c:pt idx="49">
                  <c:v>0</c:v>
                </c:pt>
                <c:pt idx="50">
                  <c:v>0</c:v>
                </c:pt>
                <c:pt idx="51">
                  <c:v>0.75</c:v>
                </c:pt>
                <c:pt idx="52">
                  <c:v>0</c:v>
                </c:pt>
                <c:pt idx="53">
                  <c:v>0.5</c:v>
                </c:pt>
                <c:pt idx="54">
                  <c:v>0.5</c:v>
                </c:pt>
                <c:pt idx="55">
                  <c:v>0</c:v>
                </c:pt>
                <c:pt idx="56">
                  <c:v>1</c:v>
                </c:pt>
                <c:pt idx="57">
                  <c:v>0</c:v>
                </c:pt>
                <c:pt idx="58">
                  <c:v>0</c:v>
                </c:pt>
                <c:pt idx="59">
                  <c:v>0.75</c:v>
                </c:pt>
                <c:pt idx="60">
                  <c:v>0.25</c:v>
                </c:pt>
                <c:pt idx="61">
                  <c:v>0</c:v>
                </c:pt>
                <c:pt idx="62">
                  <c:v>0</c:v>
                </c:pt>
                <c:pt idx="63">
                  <c:v>0</c:v>
                </c:pt>
                <c:pt idx="64">
                  <c:v>1</c:v>
                </c:pt>
                <c:pt idx="65">
                  <c:v>1</c:v>
                </c:pt>
                <c:pt idx="66">
                  <c:v>0</c:v>
                </c:pt>
                <c:pt idx="67">
                  <c:v>0</c:v>
                </c:pt>
                <c:pt idx="68">
                  <c:v>0</c:v>
                </c:pt>
                <c:pt idx="69">
                  <c:v>0</c:v>
                </c:pt>
                <c:pt idx="70">
                  <c:v>0.75</c:v>
                </c:pt>
                <c:pt idx="71">
                  <c:v>1</c:v>
                </c:pt>
                <c:pt idx="72">
                  <c:v>0</c:v>
                </c:pt>
                <c:pt idx="73">
                  <c:v>0</c:v>
                </c:pt>
                <c:pt idx="74">
                  <c:v>0</c:v>
                </c:pt>
                <c:pt idx="75">
                  <c:v>0</c:v>
                </c:pt>
                <c:pt idx="76">
                  <c:v>0</c:v>
                </c:pt>
                <c:pt idx="77">
                  <c:v>0</c:v>
                </c:pt>
                <c:pt idx="78">
                  <c:v>0</c:v>
                </c:pt>
                <c:pt idx="79">
                  <c:v>0</c:v>
                </c:pt>
                <c:pt idx="80">
                  <c:v>0</c:v>
                </c:pt>
                <c:pt idx="81">
                  <c:v>0</c:v>
                </c:pt>
                <c:pt idx="82">
                  <c:v>1</c:v>
                </c:pt>
                <c:pt idx="83">
                  <c:v>1</c:v>
                </c:pt>
                <c:pt idx="84">
                  <c:v>0</c:v>
                </c:pt>
                <c:pt idx="85">
                  <c:v>0</c:v>
                </c:pt>
                <c:pt idx="86">
                  <c:v>0</c:v>
                </c:pt>
                <c:pt idx="87">
                  <c:v>0.5</c:v>
                </c:pt>
                <c:pt idx="88">
                  <c:v>0</c:v>
                </c:pt>
                <c:pt idx="89">
                  <c:v>0</c:v>
                </c:pt>
                <c:pt idx="90">
                  <c:v>0.5</c:v>
                </c:pt>
                <c:pt idx="91">
                  <c:v>0</c:v>
                </c:pt>
                <c:pt idx="92">
                  <c:v>0.75</c:v>
                </c:pt>
                <c:pt idx="93">
                  <c:v>0.25</c:v>
                </c:pt>
                <c:pt idx="94">
                  <c:v>1</c:v>
                </c:pt>
                <c:pt idx="95">
                  <c:v>1</c:v>
                </c:pt>
                <c:pt idx="96">
                  <c:v>0</c:v>
                </c:pt>
                <c:pt idx="97">
                  <c:v>0.75</c:v>
                </c:pt>
                <c:pt idx="98">
                  <c:v>0</c:v>
                </c:pt>
                <c:pt idx="99">
                  <c:v>0</c:v>
                </c:pt>
                <c:pt idx="100">
                  <c:v>0</c:v>
                </c:pt>
                <c:pt idx="101">
                  <c:v>0</c:v>
                </c:pt>
                <c:pt idx="102">
                  <c:v>0.25</c:v>
                </c:pt>
                <c:pt idx="103">
                  <c:v>0.75</c:v>
                </c:pt>
                <c:pt idx="104">
                  <c:v>0</c:v>
                </c:pt>
                <c:pt idx="105">
                  <c:v>0</c:v>
                </c:pt>
                <c:pt idx="106">
                  <c:v>0</c:v>
                </c:pt>
                <c:pt idx="107">
                  <c:v>0</c:v>
                </c:pt>
                <c:pt idx="108">
                  <c:v>0</c:v>
                </c:pt>
                <c:pt idx="109">
                  <c:v>0.75</c:v>
                </c:pt>
                <c:pt idx="110">
                  <c:v>0.75</c:v>
                </c:pt>
                <c:pt idx="111">
                  <c:v>0</c:v>
                </c:pt>
                <c:pt idx="112">
                  <c:v>1</c:v>
                </c:pt>
                <c:pt idx="113">
                  <c:v>1</c:v>
                </c:pt>
                <c:pt idx="114">
                  <c:v>0</c:v>
                </c:pt>
                <c:pt idx="115">
                  <c:v>0</c:v>
                </c:pt>
                <c:pt idx="116">
                  <c:v>1.25</c:v>
                </c:pt>
                <c:pt idx="117">
                  <c:v>0</c:v>
                </c:pt>
                <c:pt idx="118">
                  <c:v>0</c:v>
                </c:pt>
                <c:pt idx="119">
                  <c:v>0</c:v>
                </c:pt>
                <c:pt idx="120">
                  <c:v>0</c:v>
                </c:pt>
                <c:pt idx="121">
                  <c:v>0</c:v>
                </c:pt>
                <c:pt idx="122">
                  <c:v>0</c:v>
                </c:pt>
                <c:pt idx="123">
                  <c:v>0</c:v>
                </c:pt>
                <c:pt idx="124">
                  <c:v>0</c:v>
                </c:pt>
                <c:pt idx="125">
                  <c:v>0</c:v>
                </c:pt>
                <c:pt idx="126">
                  <c:v>1</c:v>
                </c:pt>
                <c:pt idx="127">
                  <c:v>0</c:v>
                </c:pt>
                <c:pt idx="128">
                  <c:v>0</c:v>
                </c:pt>
                <c:pt idx="129">
                  <c:v>0</c:v>
                </c:pt>
                <c:pt idx="130">
                  <c:v>1</c:v>
                </c:pt>
                <c:pt idx="131">
                  <c:v>1</c:v>
                </c:pt>
                <c:pt idx="132">
                  <c:v>0</c:v>
                </c:pt>
                <c:pt idx="133">
                  <c:v>0.25</c:v>
                </c:pt>
                <c:pt idx="134">
                  <c:v>0</c:v>
                </c:pt>
                <c:pt idx="135">
                  <c:v>0</c:v>
                </c:pt>
                <c:pt idx="136">
                  <c:v>0.75</c:v>
                </c:pt>
                <c:pt idx="137">
                  <c:v>0</c:v>
                </c:pt>
                <c:pt idx="138">
                  <c:v>1</c:v>
                </c:pt>
                <c:pt idx="139">
                  <c:v>0.5</c:v>
                </c:pt>
                <c:pt idx="140">
                  <c:v>0</c:v>
                </c:pt>
                <c:pt idx="141">
                  <c:v>2.5</c:v>
                </c:pt>
              </c:numCache>
            </c:numRef>
          </c:yVal>
          <c:smooth val="0"/>
          <c:extLst>
            <c:ext xmlns:c16="http://schemas.microsoft.com/office/drawing/2014/chart" uri="{C3380CC4-5D6E-409C-BE32-E72D297353CC}">
              <c16:uniqueId val="{00000003-0099-4912-9D9D-CC897C243C49}"/>
            </c:ext>
          </c:extLst>
        </c:ser>
        <c:dLbls>
          <c:showLegendKey val="0"/>
          <c:showVal val="0"/>
          <c:showCatName val="0"/>
          <c:showSerName val="0"/>
          <c:showPercent val="0"/>
          <c:showBubbleSize val="0"/>
        </c:dLbls>
        <c:axId val="21916384"/>
        <c:axId val="21915136"/>
      </c:scatterChart>
      <c:valAx>
        <c:axId val="21916384"/>
        <c:scaling>
          <c:orientation val="minMax"/>
        </c:scaling>
        <c:delete val="0"/>
        <c:axPos val="b"/>
        <c:majorGridlines>
          <c:spPr>
            <a:ln w="9525" cap="flat" cmpd="sng" algn="ctr">
              <a:no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15136"/>
        <c:crosses val="autoZero"/>
        <c:crossBetween val="midCat"/>
      </c:valAx>
      <c:valAx>
        <c:axId val="21915136"/>
        <c:scaling>
          <c:orientation val="minMax"/>
          <c:max val="5"/>
        </c:scaling>
        <c:delete val="0"/>
        <c:axPos val="l"/>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16384"/>
        <c:crosses val="autoZero"/>
        <c:crossBetween val="midCat"/>
      </c:valAx>
    </c:plotArea>
    <c:legend>
      <c:legendPos val="r"/>
      <c:layout>
        <c:manualLayout>
          <c:xMode val="edge"/>
          <c:yMode val="edge"/>
          <c:x val="0.70752865266841647"/>
          <c:y val="5.0542067658209393E-2"/>
          <c:w val="0.19748288485304308"/>
          <c:h val="0.16743438320209975"/>
        </c:manualLayout>
      </c:layout>
      <c:overlay val="0"/>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455314960629921"/>
          <c:y val="5.0925925925925923E-2"/>
          <c:w val="0.83036461067366574"/>
          <c:h val="0.79537839020122481"/>
        </c:manualLayout>
      </c:layout>
      <c:scatterChart>
        <c:scatterStyle val="lineMarker"/>
        <c:varyColors val="0"/>
        <c:ser>
          <c:idx val="1"/>
          <c:order val="0"/>
          <c:tx>
            <c:v>PVP</c:v>
          </c:tx>
          <c:spPr>
            <a:ln w="19050">
              <a:noFill/>
            </a:ln>
          </c:spPr>
          <c:marker>
            <c:symbol val="circle"/>
            <c:size val="4"/>
            <c:spPr>
              <a:solidFill>
                <a:srgbClr val="92D050"/>
              </a:solidFill>
              <a:ln>
                <a:solidFill>
                  <a:srgbClr val="92D050"/>
                </a:solidFill>
              </a:ln>
            </c:spPr>
          </c:marker>
          <c:yVal>
            <c:numRef>
              <c:f>Output!$I$2:$I$143</c:f>
              <c:numCache>
                <c:formatCode>General</c:formatCode>
                <c:ptCount val="142"/>
                <c:pt idx="0">
                  <c:v>0.25</c:v>
                </c:pt>
                <c:pt idx="1">
                  <c:v>1.5</c:v>
                </c:pt>
                <c:pt idx="2">
                  <c:v>0</c:v>
                </c:pt>
                <c:pt idx="3">
                  <c:v>2</c:v>
                </c:pt>
                <c:pt idx="4">
                  <c:v>2</c:v>
                </c:pt>
                <c:pt idx="5">
                  <c:v>1.75</c:v>
                </c:pt>
                <c:pt idx="6">
                  <c:v>0.5</c:v>
                </c:pt>
                <c:pt idx="7">
                  <c:v>0.5</c:v>
                </c:pt>
                <c:pt idx="8">
                  <c:v>0</c:v>
                </c:pt>
                <c:pt idx="9">
                  <c:v>1</c:v>
                </c:pt>
                <c:pt idx="10">
                  <c:v>1</c:v>
                </c:pt>
                <c:pt idx="11">
                  <c:v>1.5</c:v>
                </c:pt>
                <c:pt idx="12">
                  <c:v>0</c:v>
                </c:pt>
                <c:pt idx="13">
                  <c:v>0.25</c:v>
                </c:pt>
                <c:pt idx="14">
                  <c:v>0</c:v>
                </c:pt>
                <c:pt idx="15">
                  <c:v>0</c:v>
                </c:pt>
                <c:pt idx="16">
                  <c:v>1.25</c:v>
                </c:pt>
                <c:pt idx="17">
                  <c:v>0</c:v>
                </c:pt>
                <c:pt idx="18">
                  <c:v>2</c:v>
                </c:pt>
                <c:pt idx="19">
                  <c:v>0</c:v>
                </c:pt>
                <c:pt idx="20">
                  <c:v>0</c:v>
                </c:pt>
                <c:pt idx="21">
                  <c:v>0</c:v>
                </c:pt>
                <c:pt idx="22">
                  <c:v>0</c:v>
                </c:pt>
                <c:pt idx="23">
                  <c:v>0.25</c:v>
                </c:pt>
                <c:pt idx="24">
                  <c:v>0.5</c:v>
                </c:pt>
                <c:pt idx="25">
                  <c:v>0.75</c:v>
                </c:pt>
                <c:pt idx="26">
                  <c:v>0.5</c:v>
                </c:pt>
                <c:pt idx="27">
                  <c:v>0</c:v>
                </c:pt>
                <c:pt idx="28">
                  <c:v>0.25</c:v>
                </c:pt>
                <c:pt idx="29">
                  <c:v>0.75</c:v>
                </c:pt>
                <c:pt idx="30">
                  <c:v>0</c:v>
                </c:pt>
                <c:pt idx="31">
                  <c:v>0</c:v>
                </c:pt>
                <c:pt idx="32">
                  <c:v>1.25</c:v>
                </c:pt>
                <c:pt idx="33">
                  <c:v>0.25</c:v>
                </c:pt>
                <c:pt idx="34">
                  <c:v>0</c:v>
                </c:pt>
                <c:pt idx="35">
                  <c:v>1.25</c:v>
                </c:pt>
                <c:pt idx="36">
                  <c:v>0</c:v>
                </c:pt>
                <c:pt idx="37">
                  <c:v>1.25</c:v>
                </c:pt>
                <c:pt idx="38">
                  <c:v>1.25</c:v>
                </c:pt>
                <c:pt idx="39">
                  <c:v>0</c:v>
                </c:pt>
                <c:pt idx="40">
                  <c:v>0</c:v>
                </c:pt>
                <c:pt idx="41">
                  <c:v>1.25</c:v>
                </c:pt>
                <c:pt idx="42">
                  <c:v>0</c:v>
                </c:pt>
                <c:pt idx="43">
                  <c:v>0.25</c:v>
                </c:pt>
                <c:pt idx="44">
                  <c:v>0.25</c:v>
                </c:pt>
                <c:pt idx="45">
                  <c:v>0.25</c:v>
                </c:pt>
                <c:pt idx="46">
                  <c:v>0</c:v>
                </c:pt>
                <c:pt idx="47">
                  <c:v>0</c:v>
                </c:pt>
                <c:pt idx="48">
                  <c:v>0.25</c:v>
                </c:pt>
                <c:pt idx="49">
                  <c:v>0.25</c:v>
                </c:pt>
                <c:pt idx="50">
                  <c:v>0</c:v>
                </c:pt>
                <c:pt idx="51">
                  <c:v>0</c:v>
                </c:pt>
                <c:pt idx="52">
                  <c:v>0.25</c:v>
                </c:pt>
                <c:pt idx="53">
                  <c:v>0</c:v>
                </c:pt>
                <c:pt idx="54">
                  <c:v>0.25</c:v>
                </c:pt>
                <c:pt idx="55">
                  <c:v>0</c:v>
                </c:pt>
                <c:pt idx="56">
                  <c:v>0.25</c:v>
                </c:pt>
                <c:pt idx="57">
                  <c:v>0.25</c:v>
                </c:pt>
                <c:pt idx="58">
                  <c:v>0.5</c:v>
                </c:pt>
                <c:pt idx="59">
                  <c:v>0</c:v>
                </c:pt>
                <c:pt idx="60">
                  <c:v>1.25</c:v>
                </c:pt>
                <c:pt idx="61">
                  <c:v>0.25</c:v>
                </c:pt>
                <c:pt idx="62">
                  <c:v>0.25</c:v>
                </c:pt>
                <c:pt idx="63">
                  <c:v>0</c:v>
                </c:pt>
                <c:pt idx="64">
                  <c:v>0</c:v>
                </c:pt>
                <c:pt idx="65">
                  <c:v>0</c:v>
                </c:pt>
                <c:pt idx="66">
                  <c:v>0</c:v>
                </c:pt>
                <c:pt idx="67">
                  <c:v>0.25</c:v>
                </c:pt>
                <c:pt idx="68">
                  <c:v>0.25</c:v>
                </c:pt>
                <c:pt idx="69">
                  <c:v>0</c:v>
                </c:pt>
                <c:pt idx="70">
                  <c:v>0</c:v>
                </c:pt>
                <c:pt idx="71">
                  <c:v>0</c:v>
                </c:pt>
                <c:pt idx="72">
                  <c:v>1.5</c:v>
                </c:pt>
                <c:pt idx="73">
                  <c:v>1.5</c:v>
                </c:pt>
                <c:pt idx="74">
                  <c:v>0.25</c:v>
                </c:pt>
                <c:pt idx="75">
                  <c:v>0</c:v>
                </c:pt>
                <c:pt idx="76">
                  <c:v>0</c:v>
                </c:pt>
                <c:pt idx="77">
                  <c:v>0.25</c:v>
                </c:pt>
                <c:pt idx="78">
                  <c:v>0.25</c:v>
                </c:pt>
                <c:pt idx="79">
                  <c:v>0.25</c:v>
                </c:pt>
                <c:pt idx="80">
                  <c:v>0</c:v>
                </c:pt>
                <c:pt idx="81">
                  <c:v>1.75</c:v>
                </c:pt>
                <c:pt idx="82">
                  <c:v>0</c:v>
                </c:pt>
                <c:pt idx="83">
                  <c:v>0</c:v>
                </c:pt>
                <c:pt idx="84">
                  <c:v>1.75</c:v>
                </c:pt>
                <c:pt idx="85">
                  <c:v>0.5</c:v>
                </c:pt>
                <c:pt idx="86">
                  <c:v>1</c:v>
                </c:pt>
                <c:pt idx="87">
                  <c:v>0.5</c:v>
                </c:pt>
                <c:pt idx="88">
                  <c:v>0.25</c:v>
                </c:pt>
                <c:pt idx="89">
                  <c:v>0</c:v>
                </c:pt>
                <c:pt idx="90">
                  <c:v>1.25</c:v>
                </c:pt>
                <c:pt idx="91">
                  <c:v>0</c:v>
                </c:pt>
                <c:pt idx="92">
                  <c:v>0.25</c:v>
                </c:pt>
                <c:pt idx="93">
                  <c:v>0.75</c:v>
                </c:pt>
                <c:pt idx="94">
                  <c:v>0</c:v>
                </c:pt>
                <c:pt idx="95">
                  <c:v>0</c:v>
                </c:pt>
                <c:pt idx="96">
                  <c:v>0</c:v>
                </c:pt>
                <c:pt idx="97">
                  <c:v>0.25</c:v>
                </c:pt>
                <c:pt idx="98">
                  <c:v>0.5</c:v>
                </c:pt>
                <c:pt idx="99">
                  <c:v>0</c:v>
                </c:pt>
                <c:pt idx="100">
                  <c:v>0.5</c:v>
                </c:pt>
                <c:pt idx="101">
                  <c:v>0.25</c:v>
                </c:pt>
                <c:pt idx="102">
                  <c:v>0.5</c:v>
                </c:pt>
                <c:pt idx="103">
                  <c:v>0.25</c:v>
                </c:pt>
                <c:pt idx="104">
                  <c:v>0.5</c:v>
                </c:pt>
                <c:pt idx="105">
                  <c:v>0</c:v>
                </c:pt>
                <c:pt idx="106">
                  <c:v>0.75</c:v>
                </c:pt>
                <c:pt idx="107">
                  <c:v>0</c:v>
                </c:pt>
                <c:pt idx="108">
                  <c:v>0.25</c:v>
                </c:pt>
                <c:pt idx="109">
                  <c:v>0.75</c:v>
                </c:pt>
                <c:pt idx="110">
                  <c:v>0</c:v>
                </c:pt>
                <c:pt idx="111">
                  <c:v>0.5</c:v>
                </c:pt>
                <c:pt idx="112">
                  <c:v>0</c:v>
                </c:pt>
                <c:pt idx="113">
                  <c:v>0</c:v>
                </c:pt>
                <c:pt idx="114">
                  <c:v>0.25</c:v>
                </c:pt>
                <c:pt idx="115">
                  <c:v>1.5</c:v>
                </c:pt>
                <c:pt idx="116">
                  <c:v>0.75</c:v>
                </c:pt>
                <c:pt idx="117">
                  <c:v>0.75</c:v>
                </c:pt>
                <c:pt idx="118">
                  <c:v>1</c:v>
                </c:pt>
                <c:pt idx="119">
                  <c:v>0.5</c:v>
                </c:pt>
                <c:pt idx="120">
                  <c:v>0.25</c:v>
                </c:pt>
                <c:pt idx="121">
                  <c:v>0.25</c:v>
                </c:pt>
                <c:pt idx="122">
                  <c:v>0</c:v>
                </c:pt>
                <c:pt idx="123">
                  <c:v>1</c:v>
                </c:pt>
                <c:pt idx="124">
                  <c:v>0</c:v>
                </c:pt>
                <c:pt idx="125">
                  <c:v>0</c:v>
                </c:pt>
                <c:pt idx="126">
                  <c:v>0.25</c:v>
                </c:pt>
                <c:pt idx="127">
                  <c:v>0.5</c:v>
                </c:pt>
                <c:pt idx="128">
                  <c:v>1.25</c:v>
                </c:pt>
                <c:pt idx="129">
                  <c:v>1</c:v>
                </c:pt>
                <c:pt idx="130">
                  <c:v>0</c:v>
                </c:pt>
                <c:pt idx="131">
                  <c:v>0</c:v>
                </c:pt>
                <c:pt idx="132">
                  <c:v>0</c:v>
                </c:pt>
                <c:pt idx="133">
                  <c:v>2</c:v>
                </c:pt>
                <c:pt idx="134">
                  <c:v>0.75</c:v>
                </c:pt>
                <c:pt idx="135">
                  <c:v>0</c:v>
                </c:pt>
                <c:pt idx="136">
                  <c:v>2.5</c:v>
                </c:pt>
                <c:pt idx="137">
                  <c:v>1</c:v>
                </c:pt>
                <c:pt idx="138">
                  <c:v>1.25</c:v>
                </c:pt>
                <c:pt idx="139">
                  <c:v>0.5</c:v>
                </c:pt>
                <c:pt idx="140">
                  <c:v>0.25</c:v>
                </c:pt>
                <c:pt idx="141">
                  <c:v>0</c:v>
                </c:pt>
              </c:numCache>
            </c:numRef>
          </c:yVal>
          <c:smooth val="0"/>
          <c:extLst>
            <c:ext xmlns:c16="http://schemas.microsoft.com/office/drawing/2014/chart" uri="{C3380CC4-5D6E-409C-BE32-E72D297353CC}">
              <c16:uniqueId val="{00000007-E3E7-42A5-BBB4-4D8A5B5A3491}"/>
            </c:ext>
          </c:extLst>
        </c:ser>
        <c:ser>
          <c:idx val="0"/>
          <c:order val="1"/>
          <c:tx>
            <c:v>SDS</c:v>
          </c:tx>
          <c:spPr>
            <a:ln w="19050" cap="rnd">
              <a:noFill/>
              <a:round/>
            </a:ln>
            <a:effectLst/>
          </c:spPr>
          <c:marker>
            <c:symbol val="circle"/>
            <c:size val="4"/>
            <c:spPr>
              <a:solidFill>
                <a:srgbClr val="00B0F0"/>
              </a:solidFill>
              <a:ln w="9525">
                <a:solidFill>
                  <a:srgbClr val="00B0F0"/>
                </a:solidFill>
              </a:ln>
              <a:effectLst/>
            </c:spPr>
          </c:marker>
          <c:yVal>
            <c:numRef>
              <c:f>Output!$J$2:$J$143</c:f>
              <c:numCache>
                <c:formatCode>General</c:formatCode>
                <c:ptCount val="142"/>
                <c:pt idx="0">
                  <c:v>0.5</c:v>
                </c:pt>
                <c:pt idx="1">
                  <c:v>0</c:v>
                </c:pt>
                <c:pt idx="2">
                  <c:v>0.25</c:v>
                </c:pt>
                <c:pt idx="3">
                  <c:v>0.75</c:v>
                </c:pt>
                <c:pt idx="4">
                  <c:v>0</c:v>
                </c:pt>
                <c:pt idx="5">
                  <c:v>0</c:v>
                </c:pt>
                <c:pt idx="6">
                  <c:v>1.5</c:v>
                </c:pt>
                <c:pt idx="7">
                  <c:v>0.5</c:v>
                </c:pt>
                <c:pt idx="8">
                  <c:v>1.5</c:v>
                </c:pt>
                <c:pt idx="9">
                  <c:v>0</c:v>
                </c:pt>
                <c:pt idx="10">
                  <c:v>0</c:v>
                </c:pt>
                <c:pt idx="11">
                  <c:v>1.25</c:v>
                </c:pt>
                <c:pt idx="12">
                  <c:v>0.75</c:v>
                </c:pt>
                <c:pt idx="13">
                  <c:v>2</c:v>
                </c:pt>
                <c:pt idx="14">
                  <c:v>0</c:v>
                </c:pt>
                <c:pt idx="15">
                  <c:v>0</c:v>
                </c:pt>
                <c:pt idx="16">
                  <c:v>0</c:v>
                </c:pt>
                <c:pt idx="17">
                  <c:v>0.5</c:v>
                </c:pt>
                <c:pt idx="18">
                  <c:v>0.75</c:v>
                </c:pt>
                <c:pt idx="19">
                  <c:v>0</c:v>
                </c:pt>
                <c:pt idx="20">
                  <c:v>0.25</c:v>
                </c:pt>
                <c:pt idx="21">
                  <c:v>0</c:v>
                </c:pt>
                <c:pt idx="22">
                  <c:v>0</c:v>
                </c:pt>
                <c:pt idx="23">
                  <c:v>0</c:v>
                </c:pt>
                <c:pt idx="24">
                  <c:v>1.25</c:v>
                </c:pt>
                <c:pt idx="25">
                  <c:v>0.75</c:v>
                </c:pt>
                <c:pt idx="26">
                  <c:v>0.75</c:v>
                </c:pt>
                <c:pt idx="27">
                  <c:v>0.75</c:v>
                </c:pt>
                <c:pt idx="28">
                  <c:v>0.25</c:v>
                </c:pt>
                <c:pt idx="29">
                  <c:v>0</c:v>
                </c:pt>
                <c:pt idx="30">
                  <c:v>0</c:v>
                </c:pt>
                <c:pt idx="31">
                  <c:v>0</c:v>
                </c:pt>
                <c:pt idx="32">
                  <c:v>0.25</c:v>
                </c:pt>
                <c:pt idx="33">
                  <c:v>0</c:v>
                </c:pt>
                <c:pt idx="34">
                  <c:v>0.75</c:v>
                </c:pt>
                <c:pt idx="35">
                  <c:v>0.25</c:v>
                </c:pt>
                <c:pt idx="36">
                  <c:v>0</c:v>
                </c:pt>
                <c:pt idx="37">
                  <c:v>0.25</c:v>
                </c:pt>
                <c:pt idx="38">
                  <c:v>0.5</c:v>
                </c:pt>
                <c:pt idx="39">
                  <c:v>0</c:v>
                </c:pt>
                <c:pt idx="40">
                  <c:v>1</c:v>
                </c:pt>
                <c:pt idx="41">
                  <c:v>0.25</c:v>
                </c:pt>
                <c:pt idx="42">
                  <c:v>0.5</c:v>
                </c:pt>
                <c:pt idx="43">
                  <c:v>0.25</c:v>
                </c:pt>
                <c:pt idx="44">
                  <c:v>0.75</c:v>
                </c:pt>
                <c:pt idx="45">
                  <c:v>0.5</c:v>
                </c:pt>
                <c:pt idx="46">
                  <c:v>0</c:v>
                </c:pt>
                <c:pt idx="47">
                  <c:v>0</c:v>
                </c:pt>
                <c:pt idx="48">
                  <c:v>0.25</c:v>
                </c:pt>
                <c:pt idx="49">
                  <c:v>0.75</c:v>
                </c:pt>
                <c:pt idx="50">
                  <c:v>0</c:v>
                </c:pt>
                <c:pt idx="51">
                  <c:v>0.25</c:v>
                </c:pt>
                <c:pt idx="52">
                  <c:v>0.5</c:v>
                </c:pt>
                <c:pt idx="53">
                  <c:v>0.25</c:v>
                </c:pt>
                <c:pt idx="54">
                  <c:v>0</c:v>
                </c:pt>
                <c:pt idx="55">
                  <c:v>0.5</c:v>
                </c:pt>
                <c:pt idx="56">
                  <c:v>0.75</c:v>
                </c:pt>
                <c:pt idx="57">
                  <c:v>0.25</c:v>
                </c:pt>
                <c:pt idx="58">
                  <c:v>0.25</c:v>
                </c:pt>
                <c:pt idx="59">
                  <c:v>0.5</c:v>
                </c:pt>
                <c:pt idx="60">
                  <c:v>0.25</c:v>
                </c:pt>
                <c:pt idx="61">
                  <c:v>0.25</c:v>
                </c:pt>
                <c:pt idx="62">
                  <c:v>0.25</c:v>
                </c:pt>
                <c:pt idx="63">
                  <c:v>0.25</c:v>
                </c:pt>
                <c:pt idx="64">
                  <c:v>0</c:v>
                </c:pt>
                <c:pt idx="65">
                  <c:v>0</c:v>
                </c:pt>
                <c:pt idx="66">
                  <c:v>0.25</c:v>
                </c:pt>
                <c:pt idx="67">
                  <c:v>0.5</c:v>
                </c:pt>
                <c:pt idx="68">
                  <c:v>0.5</c:v>
                </c:pt>
                <c:pt idx="69">
                  <c:v>0.75</c:v>
                </c:pt>
                <c:pt idx="70">
                  <c:v>0</c:v>
                </c:pt>
                <c:pt idx="71">
                  <c:v>0.25</c:v>
                </c:pt>
                <c:pt idx="72">
                  <c:v>0.5</c:v>
                </c:pt>
                <c:pt idx="73">
                  <c:v>0.5</c:v>
                </c:pt>
                <c:pt idx="74">
                  <c:v>0.25</c:v>
                </c:pt>
                <c:pt idx="75">
                  <c:v>0</c:v>
                </c:pt>
                <c:pt idx="76">
                  <c:v>0</c:v>
                </c:pt>
                <c:pt idx="77">
                  <c:v>0.5</c:v>
                </c:pt>
                <c:pt idx="78">
                  <c:v>0.5</c:v>
                </c:pt>
                <c:pt idx="79">
                  <c:v>0.25</c:v>
                </c:pt>
                <c:pt idx="80">
                  <c:v>0</c:v>
                </c:pt>
                <c:pt idx="81">
                  <c:v>0.5</c:v>
                </c:pt>
                <c:pt idx="82">
                  <c:v>0</c:v>
                </c:pt>
                <c:pt idx="83">
                  <c:v>0</c:v>
                </c:pt>
                <c:pt idx="84">
                  <c:v>0.5</c:v>
                </c:pt>
                <c:pt idx="85">
                  <c:v>1.5</c:v>
                </c:pt>
                <c:pt idx="86">
                  <c:v>0</c:v>
                </c:pt>
                <c:pt idx="87">
                  <c:v>0.25</c:v>
                </c:pt>
                <c:pt idx="88">
                  <c:v>0.5</c:v>
                </c:pt>
                <c:pt idx="89">
                  <c:v>0.25</c:v>
                </c:pt>
                <c:pt idx="90">
                  <c:v>0.75</c:v>
                </c:pt>
                <c:pt idx="91">
                  <c:v>0</c:v>
                </c:pt>
                <c:pt idx="92">
                  <c:v>0.75</c:v>
                </c:pt>
                <c:pt idx="93">
                  <c:v>1.5</c:v>
                </c:pt>
                <c:pt idx="94">
                  <c:v>0</c:v>
                </c:pt>
                <c:pt idx="95">
                  <c:v>0</c:v>
                </c:pt>
                <c:pt idx="96">
                  <c:v>0.25</c:v>
                </c:pt>
                <c:pt idx="97">
                  <c:v>0.25</c:v>
                </c:pt>
                <c:pt idx="98">
                  <c:v>1</c:v>
                </c:pt>
                <c:pt idx="99">
                  <c:v>0.25</c:v>
                </c:pt>
                <c:pt idx="100">
                  <c:v>1.5</c:v>
                </c:pt>
                <c:pt idx="101">
                  <c:v>1</c:v>
                </c:pt>
                <c:pt idx="102">
                  <c:v>0</c:v>
                </c:pt>
                <c:pt idx="103">
                  <c:v>2</c:v>
                </c:pt>
                <c:pt idx="104">
                  <c:v>1.5</c:v>
                </c:pt>
                <c:pt idx="105">
                  <c:v>0</c:v>
                </c:pt>
                <c:pt idx="106">
                  <c:v>1</c:v>
                </c:pt>
                <c:pt idx="107">
                  <c:v>1.5</c:v>
                </c:pt>
                <c:pt idx="108">
                  <c:v>0.75</c:v>
                </c:pt>
                <c:pt idx="109">
                  <c:v>0</c:v>
                </c:pt>
                <c:pt idx="110">
                  <c:v>0.75</c:v>
                </c:pt>
                <c:pt idx="111">
                  <c:v>0.5</c:v>
                </c:pt>
                <c:pt idx="112">
                  <c:v>0</c:v>
                </c:pt>
                <c:pt idx="113">
                  <c:v>0</c:v>
                </c:pt>
                <c:pt idx="114">
                  <c:v>1</c:v>
                </c:pt>
                <c:pt idx="115">
                  <c:v>1</c:v>
                </c:pt>
                <c:pt idx="116">
                  <c:v>0.25</c:v>
                </c:pt>
                <c:pt idx="117">
                  <c:v>0.75</c:v>
                </c:pt>
                <c:pt idx="118">
                  <c:v>0.5</c:v>
                </c:pt>
                <c:pt idx="119">
                  <c:v>0.75</c:v>
                </c:pt>
                <c:pt idx="120">
                  <c:v>0.5</c:v>
                </c:pt>
                <c:pt idx="121">
                  <c:v>0.5</c:v>
                </c:pt>
                <c:pt idx="122">
                  <c:v>0</c:v>
                </c:pt>
                <c:pt idx="123">
                  <c:v>0</c:v>
                </c:pt>
                <c:pt idx="124">
                  <c:v>0.5</c:v>
                </c:pt>
                <c:pt idx="125">
                  <c:v>0.5</c:v>
                </c:pt>
                <c:pt idx="126">
                  <c:v>0.25</c:v>
                </c:pt>
                <c:pt idx="127">
                  <c:v>0</c:v>
                </c:pt>
                <c:pt idx="128">
                  <c:v>0.5</c:v>
                </c:pt>
                <c:pt idx="129">
                  <c:v>0.5</c:v>
                </c:pt>
                <c:pt idx="130">
                  <c:v>0</c:v>
                </c:pt>
                <c:pt idx="131">
                  <c:v>0</c:v>
                </c:pt>
                <c:pt idx="132">
                  <c:v>0.5</c:v>
                </c:pt>
                <c:pt idx="133">
                  <c:v>0.5</c:v>
                </c:pt>
                <c:pt idx="134">
                  <c:v>0</c:v>
                </c:pt>
                <c:pt idx="135">
                  <c:v>1.25</c:v>
                </c:pt>
                <c:pt idx="136">
                  <c:v>0.25</c:v>
                </c:pt>
                <c:pt idx="137">
                  <c:v>0.25</c:v>
                </c:pt>
                <c:pt idx="138">
                  <c:v>0</c:v>
                </c:pt>
                <c:pt idx="139">
                  <c:v>0.5</c:v>
                </c:pt>
                <c:pt idx="140">
                  <c:v>0</c:v>
                </c:pt>
                <c:pt idx="141">
                  <c:v>0</c:v>
                </c:pt>
              </c:numCache>
            </c:numRef>
          </c:yVal>
          <c:smooth val="0"/>
          <c:extLst>
            <c:ext xmlns:c16="http://schemas.microsoft.com/office/drawing/2014/chart" uri="{C3380CC4-5D6E-409C-BE32-E72D297353CC}">
              <c16:uniqueId val="{00000006-E3E7-42A5-BBB4-4D8A5B5A3491}"/>
            </c:ext>
          </c:extLst>
        </c:ser>
        <c:dLbls>
          <c:showLegendKey val="0"/>
          <c:showVal val="0"/>
          <c:showCatName val="0"/>
          <c:showSerName val="0"/>
          <c:showPercent val="0"/>
          <c:showBubbleSize val="0"/>
        </c:dLbls>
        <c:axId val="79263968"/>
        <c:axId val="79261888"/>
      </c:scatterChart>
      <c:valAx>
        <c:axId val="79263968"/>
        <c:scaling>
          <c:orientation val="minMax"/>
        </c:scaling>
        <c:delete val="0"/>
        <c:axPos val="b"/>
        <c:majorGridlines>
          <c:spPr>
            <a:ln w="9525" cap="flat" cmpd="sng" algn="ctr">
              <a:noFill/>
              <a:round/>
            </a:ln>
            <a:effectLst/>
          </c:spPr>
        </c:majorGridlines>
        <c:title>
          <c:tx>
            <c:rich>
              <a:bodyPr/>
              <a:lstStyle/>
              <a:p>
                <a:pPr>
                  <a:defRPr/>
                </a:pPr>
                <a:r>
                  <a:rPr lang="en-GB"/>
                  <a:t>Vial</a:t>
                </a:r>
              </a:p>
            </c:rich>
          </c:tx>
          <c:overlay val="0"/>
        </c:title>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61888"/>
        <c:crosses val="autoZero"/>
        <c:crossBetween val="midCat"/>
      </c:valAx>
      <c:valAx>
        <c:axId val="79261888"/>
        <c:scaling>
          <c:orientation val="minMax"/>
          <c:max val="5"/>
        </c:scaling>
        <c:delete val="0"/>
        <c:axPos val="l"/>
        <c:majorGridlines>
          <c:spPr>
            <a:ln w="9525" cap="flat" cmpd="sng" algn="ctr">
              <a:noFill/>
              <a:round/>
            </a:ln>
            <a:effectLst/>
          </c:spPr>
        </c:majorGridlines>
        <c:title>
          <c:tx>
            <c:rich>
              <a:bodyPr/>
              <a:lstStyle/>
              <a:p>
                <a:pPr>
                  <a:defRPr/>
                </a:pPr>
                <a:r>
                  <a:rPr lang="en-GB"/>
                  <a:t>Amount mL</a:t>
                </a:r>
              </a:p>
            </c:rich>
          </c:tx>
          <c:overlay val="0"/>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63968"/>
        <c:crosses val="autoZero"/>
        <c:crossBetween val="midCat"/>
      </c:valAx>
    </c:plotArea>
    <c:legend>
      <c:legendPos val="r"/>
      <c:layout>
        <c:manualLayout>
          <c:xMode val="edge"/>
          <c:yMode val="edge"/>
          <c:x val="0.85002887139107608"/>
          <c:y val="5.9801326917468652E-2"/>
          <c:w val="9.1495069371225812E-2"/>
          <c:h val="0.16743438320209975"/>
        </c:manualLayout>
      </c:layout>
      <c:overlay val="0"/>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Rhodamine 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yVal>
            <c:numRef>
              <c:f>Output!$L$2:$L$143</c:f>
              <c:numCache>
                <c:formatCode>General</c:formatCode>
                <c:ptCount val="142"/>
                <c:pt idx="0">
                  <c:v>1.75</c:v>
                </c:pt>
                <c:pt idx="1">
                  <c:v>0</c:v>
                </c:pt>
                <c:pt idx="2">
                  <c:v>0.75</c:v>
                </c:pt>
                <c:pt idx="3">
                  <c:v>0.25</c:v>
                </c:pt>
                <c:pt idx="4">
                  <c:v>0</c:v>
                </c:pt>
                <c:pt idx="5">
                  <c:v>0</c:v>
                </c:pt>
                <c:pt idx="6">
                  <c:v>0.75</c:v>
                </c:pt>
                <c:pt idx="7">
                  <c:v>0.25</c:v>
                </c:pt>
                <c:pt idx="8">
                  <c:v>0.5</c:v>
                </c:pt>
                <c:pt idx="9">
                  <c:v>0</c:v>
                </c:pt>
                <c:pt idx="10">
                  <c:v>0.5</c:v>
                </c:pt>
                <c:pt idx="11">
                  <c:v>0</c:v>
                </c:pt>
                <c:pt idx="12">
                  <c:v>0</c:v>
                </c:pt>
                <c:pt idx="13">
                  <c:v>0.75</c:v>
                </c:pt>
                <c:pt idx="14">
                  <c:v>0</c:v>
                </c:pt>
                <c:pt idx="15">
                  <c:v>0</c:v>
                </c:pt>
                <c:pt idx="16">
                  <c:v>0.75</c:v>
                </c:pt>
                <c:pt idx="17">
                  <c:v>0.25</c:v>
                </c:pt>
                <c:pt idx="18">
                  <c:v>0</c:v>
                </c:pt>
                <c:pt idx="19">
                  <c:v>0.25</c:v>
                </c:pt>
                <c:pt idx="20">
                  <c:v>0</c:v>
                </c:pt>
                <c:pt idx="21">
                  <c:v>0.25</c:v>
                </c:pt>
                <c:pt idx="22">
                  <c:v>0.25</c:v>
                </c:pt>
                <c:pt idx="23">
                  <c:v>0</c:v>
                </c:pt>
                <c:pt idx="24">
                  <c:v>0</c:v>
                </c:pt>
                <c:pt idx="25">
                  <c:v>0.25</c:v>
                </c:pt>
                <c:pt idx="26">
                  <c:v>0</c:v>
                </c:pt>
                <c:pt idx="27">
                  <c:v>0</c:v>
                </c:pt>
                <c:pt idx="28">
                  <c:v>0</c:v>
                </c:pt>
                <c:pt idx="29">
                  <c:v>0.25</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0.5</c:v>
                </c:pt>
                <c:pt idx="44">
                  <c:v>0.75</c:v>
                </c:pt>
                <c:pt idx="45">
                  <c:v>0.5</c:v>
                </c:pt>
                <c:pt idx="46">
                  <c:v>0</c:v>
                </c:pt>
                <c:pt idx="47">
                  <c:v>0</c:v>
                </c:pt>
                <c:pt idx="48">
                  <c:v>0.25</c:v>
                </c:pt>
                <c:pt idx="49">
                  <c:v>0</c:v>
                </c:pt>
                <c:pt idx="50">
                  <c:v>0</c:v>
                </c:pt>
                <c:pt idx="51">
                  <c:v>0.75</c:v>
                </c:pt>
                <c:pt idx="52">
                  <c:v>0</c:v>
                </c:pt>
                <c:pt idx="53">
                  <c:v>0.5</c:v>
                </c:pt>
                <c:pt idx="54">
                  <c:v>0.5</c:v>
                </c:pt>
                <c:pt idx="55">
                  <c:v>0</c:v>
                </c:pt>
                <c:pt idx="56">
                  <c:v>1</c:v>
                </c:pt>
                <c:pt idx="57">
                  <c:v>0</c:v>
                </c:pt>
                <c:pt idx="58">
                  <c:v>0</c:v>
                </c:pt>
                <c:pt idx="59">
                  <c:v>0.75</c:v>
                </c:pt>
                <c:pt idx="60">
                  <c:v>0.25</c:v>
                </c:pt>
                <c:pt idx="61">
                  <c:v>0</c:v>
                </c:pt>
                <c:pt idx="62">
                  <c:v>0</c:v>
                </c:pt>
                <c:pt idx="63">
                  <c:v>0</c:v>
                </c:pt>
                <c:pt idx="64">
                  <c:v>1</c:v>
                </c:pt>
                <c:pt idx="65">
                  <c:v>1</c:v>
                </c:pt>
                <c:pt idx="66">
                  <c:v>0</c:v>
                </c:pt>
                <c:pt idx="67">
                  <c:v>0</c:v>
                </c:pt>
                <c:pt idx="68">
                  <c:v>0</c:v>
                </c:pt>
                <c:pt idx="69">
                  <c:v>0</c:v>
                </c:pt>
                <c:pt idx="70">
                  <c:v>0.75</c:v>
                </c:pt>
                <c:pt idx="71">
                  <c:v>1</c:v>
                </c:pt>
                <c:pt idx="72">
                  <c:v>0</c:v>
                </c:pt>
                <c:pt idx="73">
                  <c:v>0</c:v>
                </c:pt>
                <c:pt idx="74">
                  <c:v>0</c:v>
                </c:pt>
                <c:pt idx="75">
                  <c:v>0</c:v>
                </c:pt>
                <c:pt idx="76">
                  <c:v>0</c:v>
                </c:pt>
                <c:pt idx="77">
                  <c:v>0</c:v>
                </c:pt>
                <c:pt idx="78">
                  <c:v>0</c:v>
                </c:pt>
                <c:pt idx="79">
                  <c:v>0</c:v>
                </c:pt>
                <c:pt idx="80">
                  <c:v>0</c:v>
                </c:pt>
                <c:pt idx="81">
                  <c:v>0</c:v>
                </c:pt>
                <c:pt idx="82">
                  <c:v>1</c:v>
                </c:pt>
                <c:pt idx="83">
                  <c:v>1</c:v>
                </c:pt>
                <c:pt idx="84">
                  <c:v>0</c:v>
                </c:pt>
                <c:pt idx="85">
                  <c:v>0</c:v>
                </c:pt>
                <c:pt idx="86">
                  <c:v>0</c:v>
                </c:pt>
                <c:pt idx="87">
                  <c:v>0.5</c:v>
                </c:pt>
                <c:pt idx="88">
                  <c:v>0</c:v>
                </c:pt>
                <c:pt idx="89">
                  <c:v>0</c:v>
                </c:pt>
                <c:pt idx="90">
                  <c:v>0.5</c:v>
                </c:pt>
                <c:pt idx="91">
                  <c:v>0</c:v>
                </c:pt>
                <c:pt idx="92">
                  <c:v>0.75</c:v>
                </c:pt>
                <c:pt idx="93">
                  <c:v>0.25</c:v>
                </c:pt>
                <c:pt idx="94">
                  <c:v>1</c:v>
                </c:pt>
                <c:pt idx="95">
                  <c:v>1</c:v>
                </c:pt>
                <c:pt idx="96">
                  <c:v>0</c:v>
                </c:pt>
                <c:pt idx="97">
                  <c:v>0.75</c:v>
                </c:pt>
                <c:pt idx="98">
                  <c:v>0</c:v>
                </c:pt>
                <c:pt idx="99">
                  <c:v>0</c:v>
                </c:pt>
                <c:pt idx="100">
                  <c:v>0</c:v>
                </c:pt>
                <c:pt idx="101">
                  <c:v>0</c:v>
                </c:pt>
                <c:pt idx="102">
                  <c:v>0.25</c:v>
                </c:pt>
                <c:pt idx="103">
                  <c:v>0.75</c:v>
                </c:pt>
                <c:pt idx="104">
                  <c:v>0</c:v>
                </c:pt>
                <c:pt idx="105">
                  <c:v>0</c:v>
                </c:pt>
                <c:pt idx="106">
                  <c:v>0</c:v>
                </c:pt>
                <c:pt idx="107">
                  <c:v>0</c:v>
                </c:pt>
                <c:pt idx="108">
                  <c:v>0</c:v>
                </c:pt>
                <c:pt idx="109">
                  <c:v>0.75</c:v>
                </c:pt>
                <c:pt idx="110">
                  <c:v>0.75</c:v>
                </c:pt>
                <c:pt idx="111">
                  <c:v>0</c:v>
                </c:pt>
                <c:pt idx="112">
                  <c:v>1</c:v>
                </c:pt>
                <c:pt idx="113">
                  <c:v>1</c:v>
                </c:pt>
                <c:pt idx="114">
                  <c:v>0</c:v>
                </c:pt>
                <c:pt idx="115">
                  <c:v>0</c:v>
                </c:pt>
                <c:pt idx="116">
                  <c:v>1.25</c:v>
                </c:pt>
                <c:pt idx="117">
                  <c:v>0</c:v>
                </c:pt>
                <c:pt idx="118">
                  <c:v>0</c:v>
                </c:pt>
                <c:pt idx="119">
                  <c:v>0</c:v>
                </c:pt>
                <c:pt idx="120">
                  <c:v>0</c:v>
                </c:pt>
                <c:pt idx="121">
                  <c:v>0</c:v>
                </c:pt>
                <c:pt idx="122">
                  <c:v>0</c:v>
                </c:pt>
                <c:pt idx="123">
                  <c:v>0</c:v>
                </c:pt>
                <c:pt idx="124">
                  <c:v>0</c:v>
                </c:pt>
                <c:pt idx="125">
                  <c:v>0</c:v>
                </c:pt>
                <c:pt idx="126">
                  <c:v>1</c:v>
                </c:pt>
                <c:pt idx="127">
                  <c:v>0</c:v>
                </c:pt>
                <c:pt idx="128">
                  <c:v>0</c:v>
                </c:pt>
                <c:pt idx="129">
                  <c:v>0</c:v>
                </c:pt>
                <c:pt idx="130">
                  <c:v>1</c:v>
                </c:pt>
                <c:pt idx="131">
                  <c:v>1</c:v>
                </c:pt>
                <c:pt idx="132">
                  <c:v>0</c:v>
                </c:pt>
                <c:pt idx="133">
                  <c:v>0.25</c:v>
                </c:pt>
                <c:pt idx="134">
                  <c:v>0</c:v>
                </c:pt>
                <c:pt idx="135">
                  <c:v>0</c:v>
                </c:pt>
                <c:pt idx="136">
                  <c:v>0.75</c:v>
                </c:pt>
                <c:pt idx="137">
                  <c:v>0</c:v>
                </c:pt>
                <c:pt idx="138">
                  <c:v>1</c:v>
                </c:pt>
                <c:pt idx="139">
                  <c:v>0.5</c:v>
                </c:pt>
                <c:pt idx="140">
                  <c:v>0</c:v>
                </c:pt>
                <c:pt idx="141">
                  <c:v>2.5</c:v>
                </c:pt>
              </c:numCache>
            </c:numRef>
          </c:yVal>
          <c:smooth val="0"/>
          <c:extLst>
            <c:ext xmlns:c16="http://schemas.microsoft.com/office/drawing/2014/chart" uri="{C3380CC4-5D6E-409C-BE32-E72D297353CC}">
              <c16:uniqueId val="{00000000-722E-4A59-89BA-21E237BF374D}"/>
            </c:ext>
          </c:extLst>
        </c:ser>
        <c:dLbls>
          <c:showLegendKey val="0"/>
          <c:showVal val="0"/>
          <c:showCatName val="0"/>
          <c:showSerName val="0"/>
          <c:showPercent val="0"/>
          <c:showBubbleSize val="0"/>
        </c:dLbls>
        <c:axId val="21916384"/>
        <c:axId val="21915136"/>
      </c:scatterChart>
      <c:valAx>
        <c:axId val="2191638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15136"/>
        <c:crosses val="autoZero"/>
        <c:crossBetween val="midCat"/>
      </c:valAx>
      <c:valAx>
        <c:axId val="21915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163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776610632450386"/>
          <c:y val="4.307390427479979E-2"/>
          <c:w val="0.77783675327521962"/>
          <c:h val="0.79058250903488247"/>
        </c:manualLayout>
      </c:layout>
      <c:scatterChart>
        <c:scatterStyle val="lineMarker"/>
        <c:varyColors val="0"/>
        <c:ser>
          <c:idx val="0"/>
          <c:order val="4"/>
          <c:tx>
            <c:v>Active</c:v>
          </c:tx>
          <c:spPr>
            <a:ln w="25400" cap="rnd">
              <a:noFill/>
              <a:round/>
            </a:ln>
            <a:effectLst/>
          </c:spPr>
          <c:marker>
            <c:symbol val="circle"/>
            <c:size val="5"/>
            <c:spPr>
              <a:solidFill>
                <a:schemeClr val="accent1"/>
              </a:solidFill>
              <a:ln w="9525">
                <a:solidFill>
                  <a:schemeClr val="accent1"/>
                </a:solidFill>
              </a:ln>
              <a:effectLst/>
            </c:spPr>
          </c:marker>
          <c:xVal>
            <c:numRef>
              <c:f>Graphs!$B$3:$B$128</c:f>
              <c:numCache>
                <c:formatCode>General</c:formatCode>
                <c:ptCount val="12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17</c:v>
                </c:pt>
                <c:pt idx="15">
                  <c:v>18</c:v>
                </c:pt>
                <c:pt idx="16">
                  <c:v>19</c:v>
                </c:pt>
                <c:pt idx="17">
                  <c:v>20</c:v>
                </c:pt>
                <c:pt idx="18">
                  <c:v>21</c:v>
                </c:pt>
                <c:pt idx="19">
                  <c:v>22</c:v>
                </c:pt>
                <c:pt idx="20">
                  <c:v>23</c:v>
                </c:pt>
                <c:pt idx="21">
                  <c:v>24</c:v>
                </c:pt>
                <c:pt idx="22">
                  <c:v>25</c:v>
                </c:pt>
                <c:pt idx="23">
                  <c:v>26</c:v>
                </c:pt>
                <c:pt idx="24">
                  <c:v>27</c:v>
                </c:pt>
                <c:pt idx="25">
                  <c:v>28</c:v>
                </c:pt>
                <c:pt idx="26">
                  <c:v>29</c:v>
                </c:pt>
                <c:pt idx="27">
                  <c:v>30</c:v>
                </c:pt>
                <c:pt idx="28">
                  <c:v>33</c:v>
                </c:pt>
                <c:pt idx="29">
                  <c:v>34</c:v>
                </c:pt>
                <c:pt idx="30">
                  <c:v>35</c:v>
                </c:pt>
                <c:pt idx="31">
                  <c:v>36</c:v>
                </c:pt>
                <c:pt idx="32">
                  <c:v>37</c:v>
                </c:pt>
                <c:pt idx="33">
                  <c:v>38</c:v>
                </c:pt>
                <c:pt idx="34">
                  <c:v>39</c:v>
                </c:pt>
                <c:pt idx="35">
                  <c:v>40</c:v>
                </c:pt>
                <c:pt idx="36">
                  <c:v>41</c:v>
                </c:pt>
                <c:pt idx="37">
                  <c:v>42</c:v>
                </c:pt>
                <c:pt idx="38">
                  <c:v>43</c:v>
                </c:pt>
                <c:pt idx="39">
                  <c:v>44</c:v>
                </c:pt>
                <c:pt idx="40">
                  <c:v>45</c:v>
                </c:pt>
                <c:pt idx="41">
                  <c:v>46</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pt idx="56">
                  <c:v>63</c:v>
                </c:pt>
                <c:pt idx="57">
                  <c:v>64</c:v>
                </c:pt>
                <c:pt idx="58">
                  <c:v>67</c:v>
                </c:pt>
                <c:pt idx="59">
                  <c:v>68</c:v>
                </c:pt>
                <c:pt idx="60">
                  <c:v>69</c:v>
                </c:pt>
                <c:pt idx="61">
                  <c:v>70</c:v>
                </c:pt>
                <c:pt idx="62">
                  <c:v>71</c:v>
                </c:pt>
                <c:pt idx="63">
                  <c:v>72</c:v>
                </c:pt>
                <c:pt idx="64">
                  <c:v>73</c:v>
                </c:pt>
                <c:pt idx="65">
                  <c:v>74</c:v>
                </c:pt>
                <c:pt idx="66">
                  <c:v>75</c:v>
                </c:pt>
                <c:pt idx="67">
                  <c:v>76</c:v>
                </c:pt>
                <c:pt idx="68">
                  <c:v>77</c:v>
                </c:pt>
                <c:pt idx="69">
                  <c:v>78</c:v>
                </c:pt>
                <c:pt idx="70">
                  <c:v>79</c:v>
                </c:pt>
                <c:pt idx="71">
                  <c:v>80</c:v>
                </c:pt>
                <c:pt idx="72">
                  <c:v>81</c:v>
                </c:pt>
                <c:pt idx="73">
                  <c:v>82</c:v>
                </c:pt>
                <c:pt idx="74">
                  <c:v>85</c:v>
                </c:pt>
                <c:pt idx="75">
                  <c:v>86</c:v>
                </c:pt>
                <c:pt idx="76">
                  <c:v>87</c:v>
                </c:pt>
                <c:pt idx="77">
                  <c:v>88</c:v>
                </c:pt>
                <c:pt idx="78">
                  <c:v>89</c:v>
                </c:pt>
                <c:pt idx="79">
                  <c:v>90</c:v>
                </c:pt>
                <c:pt idx="80">
                  <c:v>91</c:v>
                </c:pt>
                <c:pt idx="81">
                  <c:v>92</c:v>
                </c:pt>
                <c:pt idx="82">
                  <c:v>93</c:v>
                </c:pt>
                <c:pt idx="83">
                  <c:v>94</c:v>
                </c:pt>
                <c:pt idx="84">
                  <c:v>97</c:v>
                </c:pt>
                <c:pt idx="85">
                  <c:v>98</c:v>
                </c:pt>
                <c:pt idx="86">
                  <c:v>99</c:v>
                </c:pt>
                <c:pt idx="87">
                  <c:v>100</c:v>
                </c:pt>
                <c:pt idx="88">
                  <c:v>101</c:v>
                </c:pt>
                <c:pt idx="89">
                  <c:v>102</c:v>
                </c:pt>
                <c:pt idx="90">
                  <c:v>103</c:v>
                </c:pt>
                <c:pt idx="91">
                  <c:v>104</c:v>
                </c:pt>
                <c:pt idx="92">
                  <c:v>105</c:v>
                </c:pt>
                <c:pt idx="93">
                  <c:v>106</c:v>
                </c:pt>
                <c:pt idx="94">
                  <c:v>107</c:v>
                </c:pt>
                <c:pt idx="95">
                  <c:v>108</c:v>
                </c:pt>
                <c:pt idx="96">
                  <c:v>109</c:v>
                </c:pt>
                <c:pt idx="97">
                  <c:v>110</c:v>
                </c:pt>
                <c:pt idx="98">
                  <c:v>111</c:v>
                </c:pt>
                <c:pt idx="99">
                  <c:v>112</c:v>
                </c:pt>
                <c:pt idx="100">
                  <c:v>115</c:v>
                </c:pt>
                <c:pt idx="101">
                  <c:v>116</c:v>
                </c:pt>
                <c:pt idx="102">
                  <c:v>117</c:v>
                </c:pt>
                <c:pt idx="103">
                  <c:v>118</c:v>
                </c:pt>
                <c:pt idx="104">
                  <c:v>119</c:v>
                </c:pt>
                <c:pt idx="105">
                  <c:v>120</c:v>
                </c:pt>
                <c:pt idx="106">
                  <c:v>121</c:v>
                </c:pt>
                <c:pt idx="107">
                  <c:v>122</c:v>
                </c:pt>
                <c:pt idx="108">
                  <c:v>123</c:v>
                </c:pt>
                <c:pt idx="109">
                  <c:v>124</c:v>
                </c:pt>
                <c:pt idx="110">
                  <c:v>125</c:v>
                </c:pt>
                <c:pt idx="111">
                  <c:v>126</c:v>
                </c:pt>
                <c:pt idx="112">
                  <c:v>127</c:v>
                </c:pt>
                <c:pt idx="113">
                  <c:v>128</c:v>
                </c:pt>
                <c:pt idx="114">
                  <c:v>129</c:v>
                </c:pt>
                <c:pt idx="115">
                  <c:v>130</c:v>
                </c:pt>
                <c:pt idx="116">
                  <c:v>133</c:v>
                </c:pt>
                <c:pt idx="117">
                  <c:v>134</c:v>
                </c:pt>
                <c:pt idx="118">
                  <c:v>135</c:v>
                </c:pt>
                <c:pt idx="119">
                  <c:v>136</c:v>
                </c:pt>
                <c:pt idx="120">
                  <c:v>137</c:v>
                </c:pt>
                <c:pt idx="121">
                  <c:v>138</c:v>
                </c:pt>
                <c:pt idx="122">
                  <c:v>139</c:v>
                </c:pt>
                <c:pt idx="123">
                  <c:v>140</c:v>
                </c:pt>
                <c:pt idx="124">
                  <c:v>141</c:v>
                </c:pt>
                <c:pt idx="125">
                  <c:v>142</c:v>
                </c:pt>
              </c:numCache>
            </c:numRef>
          </c:xVal>
          <c:yVal>
            <c:numRef>
              <c:f>Graphs!$C$3:$C$128</c:f>
              <c:numCache>
                <c:formatCode>General</c:formatCode>
                <c:ptCount val="126"/>
                <c:pt idx="0">
                  <c:v>28.88565017194836</c:v>
                </c:pt>
                <c:pt idx="1">
                  <c:v>18.663930977505224</c:v>
                </c:pt>
                <c:pt idx="2">
                  <c:v>49.912122264870817</c:v>
                </c:pt>
                <c:pt idx="3">
                  <c:v>24.539902203719905</c:v>
                </c:pt>
                <c:pt idx="4">
                  <c:v>16.899743141974788</c:v>
                </c:pt>
                <c:pt idx="5">
                  <c:v>20.368166186763059</c:v>
                </c:pt>
                <c:pt idx="6">
                  <c:v>16.471792798025863</c:v>
                </c:pt>
                <c:pt idx="7">
                  <c:v>19.990237610017772</c:v>
                </c:pt>
                <c:pt idx="8">
                  <c:v>12.361058890755615</c:v>
                </c:pt>
                <c:pt idx="9">
                  <c:v>22.856103415033775</c:v>
                </c:pt>
                <c:pt idx="10">
                  <c:v>27.967487347535545</c:v>
                </c:pt>
                <c:pt idx="11">
                  <c:v>17.766949777223793</c:v>
                </c:pt>
                <c:pt idx="12">
                  <c:v>19.122130895527597</c:v>
                </c:pt>
                <c:pt idx="13">
                  <c:v>13.401907395961345</c:v>
                </c:pt>
                <c:pt idx="14">
                  <c:v>23.012592496487894</c:v>
                </c:pt>
                <c:pt idx="15">
                  <c:v>21.065146289414237</c:v>
                </c:pt>
                <c:pt idx="16">
                  <c:v>5.7136392630430723</c:v>
                </c:pt>
                <c:pt idx="17">
                  <c:v>13.606582061458049</c:v>
                </c:pt>
                <c:pt idx="18">
                  <c:v>19.036311850738336</c:v>
                </c:pt>
                <c:pt idx="19">
                  <c:v>0.87265624125640773</c:v>
                </c:pt>
                <c:pt idx="20">
                  <c:v>33.469122737389199</c:v>
                </c:pt>
                <c:pt idx="21">
                  <c:v>37.460800687219532</c:v>
                </c:pt>
                <c:pt idx="22">
                  <c:v>4.5013842837005811</c:v>
                </c:pt>
                <c:pt idx="23">
                  <c:v>8.5719808535343596</c:v>
                </c:pt>
                <c:pt idx="24">
                  <c:v>11.914003513708273</c:v>
                </c:pt>
                <c:pt idx="25">
                  <c:v>25.208036179814801</c:v>
                </c:pt>
                <c:pt idx="26">
                  <c:v>3.9438627775015025</c:v>
                </c:pt>
                <c:pt idx="27">
                  <c:v>12.282570208017532</c:v>
                </c:pt>
                <c:pt idx="28">
                  <c:v>24.328446775717666</c:v>
                </c:pt>
                <c:pt idx="29">
                  <c:v>13.955404016556688</c:v>
                </c:pt>
                <c:pt idx="30">
                  <c:v>26.089459049267994</c:v>
                </c:pt>
                <c:pt idx="31">
                  <c:v>22.332763566764172</c:v>
                </c:pt>
                <c:pt idx="32">
                  <c:v>15.058166774947576</c:v>
                </c:pt>
                <c:pt idx="33">
                  <c:v>27.748780778992025</c:v>
                </c:pt>
                <c:pt idx="34">
                  <c:v>38.469751193254254</c:v>
                </c:pt>
                <c:pt idx="35">
                  <c:v>25.125440825536913</c:v>
                </c:pt>
                <c:pt idx="36">
                  <c:v>12.679614343520626</c:v>
                </c:pt>
                <c:pt idx="37">
                  <c:v>16.655160913569389</c:v>
                </c:pt>
                <c:pt idx="38">
                  <c:v>16.838801970562166</c:v>
                </c:pt>
                <c:pt idx="39">
                  <c:v>35.335218481302853</c:v>
                </c:pt>
                <c:pt idx="40">
                  <c:v>6.3759743820794679</c:v>
                </c:pt>
                <c:pt idx="41">
                  <c:v>32.539503335089023</c:v>
                </c:pt>
                <c:pt idx="42">
                  <c:v>6.3048822852814652</c:v>
                </c:pt>
                <c:pt idx="43">
                  <c:v>49.234925205026101</c:v>
                </c:pt>
                <c:pt idx="44">
                  <c:v>28.882910841423953</c:v>
                </c:pt>
                <c:pt idx="45">
                  <c:v>11.955271861481574</c:v>
                </c:pt>
                <c:pt idx="46">
                  <c:v>6.2757246036609287</c:v>
                </c:pt>
                <c:pt idx="47">
                  <c:v>17.208340601974911</c:v>
                </c:pt>
                <c:pt idx="48">
                  <c:v>11.335784334454528</c:v>
                </c:pt>
                <c:pt idx="49">
                  <c:v>28.672071564254111</c:v>
                </c:pt>
                <c:pt idx="50">
                  <c:v>29.186610456970492</c:v>
                </c:pt>
                <c:pt idx="51">
                  <c:v>6.7612607968048692</c:v>
                </c:pt>
                <c:pt idx="52">
                  <c:v>12.096798754467081</c:v>
                </c:pt>
                <c:pt idx="53">
                  <c:v>18.043558251529749</c:v>
                </c:pt>
                <c:pt idx="54">
                  <c:v>7.7943137393150961</c:v>
                </c:pt>
                <c:pt idx="55">
                  <c:v>20.274118004148182</c:v>
                </c:pt>
                <c:pt idx="56">
                  <c:v>31.712783271522376</c:v>
                </c:pt>
                <c:pt idx="57">
                  <c:v>27.908402371826071</c:v>
                </c:pt>
                <c:pt idx="58">
                  <c:v>16.969011270016612</c:v>
                </c:pt>
                <c:pt idx="59">
                  <c:v>12.958081233486592</c:v>
                </c:pt>
                <c:pt idx="60">
                  <c:v>11.556880622664774</c:v>
                </c:pt>
                <c:pt idx="61">
                  <c:v>14.476322134414236</c:v>
                </c:pt>
                <c:pt idx="62">
                  <c:v>3.6628793743292278</c:v>
                </c:pt>
                <c:pt idx="63">
                  <c:v>12.707953248208582</c:v>
                </c:pt>
                <c:pt idx="64">
                  <c:v>33.474422836825966</c:v>
                </c:pt>
                <c:pt idx="65">
                  <c:v>36.789168153619634</c:v>
                </c:pt>
                <c:pt idx="66">
                  <c:v>11.128913247082044</c:v>
                </c:pt>
                <c:pt idx="67">
                  <c:v>12.187383622201775</c:v>
                </c:pt>
                <c:pt idx="68">
                  <c:v>13.000061701385228</c:v>
                </c:pt>
                <c:pt idx="69">
                  <c:v>10.343973515150051</c:v>
                </c:pt>
                <c:pt idx="70">
                  <c:v>10.036445975961046</c:v>
                </c:pt>
                <c:pt idx="71">
                  <c:v>14.706156902525018</c:v>
                </c:pt>
                <c:pt idx="72">
                  <c:v>24.819807870348814</c:v>
                </c:pt>
                <c:pt idx="73">
                  <c:v>43.296437225873532</c:v>
                </c:pt>
                <c:pt idx="74">
                  <c:v>27.346797279845905</c:v>
                </c:pt>
                <c:pt idx="75">
                  <c:v>5.6181685642537067</c:v>
                </c:pt>
                <c:pt idx="76">
                  <c:v>13.75004297955293</c:v>
                </c:pt>
                <c:pt idx="77">
                  <c:v>37.170952899825011</c:v>
                </c:pt>
                <c:pt idx="78">
                  <c:v>12.51506758975783</c:v>
                </c:pt>
                <c:pt idx="79">
                  <c:v>16.244403343223393</c:v>
                </c:pt>
                <c:pt idx="80">
                  <c:v>21.586590537273615</c:v>
                </c:pt>
                <c:pt idx="81">
                  <c:v>24.228958777564937</c:v>
                </c:pt>
                <c:pt idx="82">
                  <c:v>8.0374262959923719</c:v>
                </c:pt>
                <c:pt idx="83">
                  <c:v>31.175027098757958</c:v>
                </c:pt>
                <c:pt idx="84">
                  <c:v>39.987554075801008</c:v>
                </c:pt>
                <c:pt idx="85">
                  <c:v>43.203207445696911</c:v>
                </c:pt>
                <c:pt idx="86">
                  <c:v>9.343489115972142</c:v>
                </c:pt>
                <c:pt idx="87">
                  <c:v>27.277827926051973</c:v>
                </c:pt>
                <c:pt idx="88">
                  <c:v>27.386181696139992</c:v>
                </c:pt>
                <c:pt idx="89">
                  <c:v>9.1786547097008118</c:v>
                </c:pt>
                <c:pt idx="90">
                  <c:v>24.286258245193622</c:v>
                </c:pt>
                <c:pt idx="91">
                  <c:v>24.808157600699083</c:v>
                </c:pt>
                <c:pt idx="92">
                  <c:v>25.184850006279163</c:v>
                </c:pt>
                <c:pt idx="93">
                  <c:v>57.819604845791517</c:v>
                </c:pt>
                <c:pt idx="94">
                  <c:v>45.014825619349068</c:v>
                </c:pt>
                <c:pt idx="95">
                  <c:v>37.890447451039023</c:v>
                </c:pt>
                <c:pt idx="96">
                  <c:v>46.599997597494635</c:v>
                </c:pt>
                <c:pt idx="97">
                  <c:v>25.921086092390631</c:v>
                </c:pt>
                <c:pt idx="98">
                  <c:v>27.562920680880474</c:v>
                </c:pt>
                <c:pt idx="99">
                  <c:v>66.570481146709696</c:v>
                </c:pt>
                <c:pt idx="100">
                  <c:v>39.552465588830366</c:v>
                </c:pt>
                <c:pt idx="101">
                  <c:v>30.8538735123268</c:v>
                </c:pt>
                <c:pt idx="102">
                  <c:v>40.835448901182289</c:v>
                </c:pt>
                <c:pt idx="103">
                  <c:v>11.367191907062352</c:v>
                </c:pt>
                <c:pt idx="104">
                  <c:v>35.218921600301783</c:v>
                </c:pt>
                <c:pt idx="105">
                  <c:v>27.873108657106954</c:v>
                </c:pt>
                <c:pt idx="106">
                  <c:v>29.836062398848298</c:v>
                </c:pt>
                <c:pt idx="107">
                  <c:v>57.683262434771564</c:v>
                </c:pt>
                <c:pt idx="108">
                  <c:v>25.748438231634346</c:v>
                </c:pt>
                <c:pt idx="109">
                  <c:v>26.77458998798291</c:v>
                </c:pt>
                <c:pt idx="110">
                  <c:v>25.818546410442341</c:v>
                </c:pt>
                <c:pt idx="111">
                  <c:v>36.972461851989884</c:v>
                </c:pt>
                <c:pt idx="112">
                  <c:v>28.528410610940767</c:v>
                </c:pt>
                <c:pt idx="113">
                  <c:v>26.290225322409899</c:v>
                </c:pt>
                <c:pt idx="114">
                  <c:v>27.025152714759784</c:v>
                </c:pt>
                <c:pt idx="115">
                  <c:v>9.7391484030101925</c:v>
                </c:pt>
                <c:pt idx="116">
                  <c:v>30.558605849376605</c:v>
                </c:pt>
                <c:pt idx="117">
                  <c:v>32.692617928710831</c:v>
                </c:pt>
                <c:pt idx="118">
                  <c:v>27.154787899614561</c:v>
                </c:pt>
                <c:pt idx="119">
                  <c:v>6.6501332069649974</c:v>
                </c:pt>
                <c:pt idx="120">
                  <c:v>22.577252920220211</c:v>
                </c:pt>
                <c:pt idx="121">
                  <c:v>22.952829902160353</c:v>
                </c:pt>
                <c:pt idx="122">
                  <c:v>27.45771221228447</c:v>
                </c:pt>
                <c:pt idx="123">
                  <c:v>20.006594324119956</c:v>
                </c:pt>
                <c:pt idx="124">
                  <c:v>28.544960862596376</c:v>
                </c:pt>
                <c:pt idx="125">
                  <c:v>30.059272679710915</c:v>
                </c:pt>
              </c:numCache>
            </c:numRef>
          </c:yVal>
          <c:smooth val="0"/>
          <c:extLst>
            <c:ext xmlns:c16="http://schemas.microsoft.com/office/drawing/2014/chart" uri="{C3380CC4-5D6E-409C-BE32-E72D297353CC}">
              <c16:uniqueId val="{00000012-1823-4BC2-93A4-3481BC2B6B58}"/>
            </c:ext>
          </c:extLst>
        </c:ser>
        <c:ser>
          <c:idx val="1"/>
          <c:order val="5"/>
          <c:tx>
            <c:v>Blank</c:v>
          </c:tx>
          <c:spPr>
            <a:ln w="25400" cap="rnd">
              <a:noFill/>
              <a:round/>
            </a:ln>
            <a:effectLst/>
          </c:spPr>
          <c:marker>
            <c:symbol val="triangle"/>
            <c:size val="5"/>
            <c:spPr>
              <a:solidFill>
                <a:schemeClr val="accent2"/>
              </a:solidFill>
              <a:ln w="9525" cap="sq">
                <a:solidFill>
                  <a:schemeClr val="accent2"/>
                </a:solidFill>
                <a:round/>
              </a:ln>
              <a:effectLst/>
            </c:spPr>
          </c:marker>
          <c:xVal>
            <c:numRef>
              <c:f>Graphs!$H$3:$H$20</c:f>
              <c:numCache>
                <c:formatCode>General</c:formatCode>
                <c:ptCount val="18"/>
                <c:pt idx="0">
                  <c:v>15</c:v>
                </c:pt>
                <c:pt idx="1">
                  <c:v>16</c:v>
                </c:pt>
                <c:pt idx="2">
                  <c:v>31</c:v>
                </c:pt>
                <c:pt idx="3">
                  <c:v>32</c:v>
                </c:pt>
                <c:pt idx="5">
                  <c:v>48</c:v>
                </c:pt>
                <c:pt idx="6">
                  <c:v>65</c:v>
                </c:pt>
                <c:pt idx="7">
                  <c:v>66</c:v>
                </c:pt>
                <c:pt idx="8">
                  <c:v>83</c:v>
                </c:pt>
                <c:pt idx="9">
                  <c:v>84</c:v>
                </c:pt>
                <c:pt idx="10">
                  <c:v>95</c:v>
                </c:pt>
                <c:pt idx="11">
                  <c:v>96</c:v>
                </c:pt>
                <c:pt idx="12">
                  <c:v>113</c:v>
                </c:pt>
                <c:pt idx="13">
                  <c:v>114</c:v>
                </c:pt>
                <c:pt idx="14">
                  <c:v>131</c:v>
                </c:pt>
                <c:pt idx="15">
                  <c:v>132</c:v>
                </c:pt>
                <c:pt idx="16">
                  <c:v>143</c:v>
                </c:pt>
                <c:pt idx="17">
                  <c:v>144</c:v>
                </c:pt>
              </c:numCache>
            </c:numRef>
          </c:xVal>
          <c:yVal>
            <c:numRef>
              <c:f>Graphs!$I$3:$I$20</c:f>
              <c:numCache>
                <c:formatCode>General</c:formatCode>
                <c:ptCount val="18"/>
                <c:pt idx="0">
                  <c:v>15.005437878209548</c:v>
                </c:pt>
                <c:pt idx="1">
                  <c:v>15.059242862579666</c:v>
                </c:pt>
                <c:pt idx="2">
                  <c:v>14.631474218812722</c:v>
                </c:pt>
                <c:pt idx="3">
                  <c:v>13.504965247598445</c:v>
                </c:pt>
                <c:pt idx="5">
                  <c:v>16.702825389664309</c:v>
                </c:pt>
                <c:pt idx="6">
                  <c:v>15.413503354892978</c:v>
                </c:pt>
                <c:pt idx="7">
                  <c:v>17.097401719991215</c:v>
                </c:pt>
                <c:pt idx="8">
                  <c:v>15.526423933912193</c:v>
                </c:pt>
                <c:pt idx="9">
                  <c:v>15.113162878166793</c:v>
                </c:pt>
                <c:pt idx="10">
                  <c:v>15.597608370863718</c:v>
                </c:pt>
                <c:pt idx="11">
                  <c:v>13.801434394472059</c:v>
                </c:pt>
                <c:pt idx="12">
                  <c:v>14.086935275086949</c:v>
                </c:pt>
                <c:pt idx="13">
                  <c:v>14.439196648719999</c:v>
                </c:pt>
                <c:pt idx="14">
                  <c:v>13.873765721166126</c:v>
                </c:pt>
                <c:pt idx="15">
                  <c:v>15.075044109437094</c:v>
                </c:pt>
                <c:pt idx="16">
                  <c:v>13.430742540309742</c:v>
                </c:pt>
                <c:pt idx="17">
                  <c:v>14.078765427115165</c:v>
                </c:pt>
              </c:numCache>
            </c:numRef>
          </c:yVal>
          <c:smooth val="0"/>
          <c:extLst>
            <c:ext xmlns:c16="http://schemas.microsoft.com/office/drawing/2014/chart" uri="{C3380CC4-5D6E-409C-BE32-E72D297353CC}">
              <c16:uniqueId val="{00000014-1823-4BC2-93A4-3481BC2B6B58}"/>
            </c:ext>
          </c:extLst>
        </c:ser>
        <c:dLbls>
          <c:showLegendKey val="0"/>
          <c:showVal val="0"/>
          <c:showCatName val="0"/>
          <c:showSerName val="0"/>
          <c:showPercent val="0"/>
          <c:showBubbleSize val="0"/>
        </c:dLbls>
        <c:axId val="1136915888"/>
        <c:axId val="1136912144"/>
        <c:extLst>
          <c:ext xmlns:c15="http://schemas.microsoft.com/office/drawing/2012/chart" uri="{02D57815-91ED-43cb-92C2-25804820EDAC}">
            <c15:filteredScatterSeries>
              <c15:ser>
                <c:idx val="2"/>
                <c:order val="0"/>
                <c:tx>
                  <c:v>TEOA</c:v>
                </c:tx>
                <c:spPr>
                  <a:ln w="19050">
                    <a:noFill/>
                  </a:ln>
                </c:spPr>
                <c:yVal>
                  <c:numRef>
                    <c:extLst>
                      <c:ext uri="{02D57815-91ED-43cb-92C2-25804820EDAC}">
                        <c15:formulaRef>
                          <c15:sqref>Output!$G$2:$G$143</c15:sqref>
                        </c15:formulaRef>
                      </c:ext>
                    </c:extLst>
                    <c:numCache>
                      <c:formatCode>General</c:formatCode>
                      <c:ptCount val="142"/>
                      <c:pt idx="0">
                        <c:v>1.25</c:v>
                      </c:pt>
                      <c:pt idx="1">
                        <c:v>0.75</c:v>
                      </c:pt>
                      <c:pt idx="2">
                        <c:v>0.25</c:v>
                      </c:pt>
                      <c:pt idx="3">
                        <c:v>0.75</c:v>
                      </c:pt>
                      <c:pt idx="4">
                        <c:v>1.5</c:v>
                      </c:pt>
                      <c:pt idx="5">
                        <c:v>1.25</c:v>
                      </c:pt>
                      <c:pt idx="6">
                        <c:v>0.5</c:v>
                      </c:pt>
                      <c:pt idx="7">
                        <c:v>1</c:v>
                      </c:pt>
                      <c:pt idx="8">
                        <c:v>0.25</c:v>
                      </c:pt>
                      <c:pt idx="9">
                        <c:v>2.25</c:v>
                      </c:pt>
                      <c:pt idx="10">
                        <c:v>2.25</c:v>
                      </c:pt>
                      <c:pt idx="11">
                        <c:v>0.75</c:v>
                      </c:pt>
                      <c:pt idx="12">
                        <c:v>0.5</c:v>
                      </c:pt>
                      <c:pt idx="13">
                        <c:v>0.25</c:v>
                      </c:pt>
                      <c:pt idx="14">
                        <c:v>0.5</c:v>
                      </c:pt>
                      <c:pt idx="15">
                        <c:v>0.5</c:v>
                      </c:pt>
                      <c:pt idx="16">
                        <c:v>1.25</c:v>
                      </c:pt>
                      <c:pt idx="17">
                        <c:v>0.75</c:v>
                      </c:pt>
                      <c:pt idx="18">
                        <c:v>1</c:v>
                      </c:pt>
                      <c:pt idx="19">
                        <c:v>1.25</c:v>
                      </c:pt>
                      <c:pt idx="20">
                        <c:v>2</c:v>
                      </c:pt>
                      <c:pt idx="21">
                        <c:v>2.75</c:v>
                      </c:pt>
                      <c:pt idx="22">
                        <c:v>0.5</c:v>
                      </c:pt>
                      <c:pt idx="23">
                        <c:v>0.5</c:v>
                      </c:pt>
                      <c:pt idx="24">
                        <c:v>0.5</c:v>
                      </c:pt>
                      <c:pt idx="25">
                        <c:v>1.5</c:v>
                      </c:pt>
                      <c:pt idx="26">
                        <c:v>2.25</c:v>
                      </c:pt>
                      <c:pt idx="27">
                        <c:v>0.75</c:v>
                      </c:pt>
                      <c:pt idx="28">
                        <c:v>1</c:v>
                      </c:pt>
                      <c:pt idx="29">
                        <c:v>2.75</c:v>
                      </c:pt>
                      <c:pt idx="30">
                        <c:v>0.5</c:v>
                      </c:pt>
                      <c:pt idx="31">
                        <c:v>0.5</c:v>
                      </c:pt>
                      <c:pt idx="32">
                        <c:v>2</c:v>
                      </c:pt>
                      <c:pt idx="33">
                        <c:v>1.5</c:v>
                      </c:pt>
                      <c:pt idx="34">
                        <c:v>1</c:v>
                      </c:pt>
                      <c:pt idx="35">
                        <c:v>1.75</c:v>
                      </c:pt>
                      <c:pt idx="36">
                        <c:v>0.75</c:v>
                      </c:pt>
                      <c:pt idx="37">
                        <c:v>1.75</c:v>
                      </c:pt>
                      <c:pt idx="38">
                        <c:v>2</c:v>
                      </c:pt>
                      <c:pt idx="39">
                        <c:v>1.25</c:v>
                      </c:pt>
                      <c:pt idx="40">
                        <c:v>2</c:v>
                      </c:pt>
                      <c:pt idx="41">
                        <c:v>2</c:v>
                      </c:pt>
                      <c:pt idx="42">
                        <c:v>0.75</c:v>
                      </c:pt>
                      <c:pt idx="43">
                        <c:v>0.75</c:v>
                      </c:pt>
                      <c:pt idx="44">
                        <c:v>1.25</c:v>
                      </c:pt>
                      <c:pt idx="45">
                        <c:v>0.75</c:v>
                      </c:pt>
                      <c:pt idx="46">
                        <c:v>0.5</c:v>
                      </c:pt>
                      <c:pt idx="47">
                        <c:v>0.5</c:v>
                      </c:pt>
                      <c:pt idx="48">
                        <c:v>1</c:v>
                      </c:pt>
                      <c:pt idx="49">
                        <c:v>1</c:v>
                      </c:pt>
                      <c:pt idx="50">
                        <c:v>1.25</c:v>
                      </c:pt>
                      <c:pt idx="51">
                        <c:v>0.75</c:v>
                      </c:pt>
                      <c:pt idx="52">
                        <c:v>1</c:v>
                      </c:pt>
                      <c:pt idx="53">
                        <c:v>1.25</c:v>
                      </c:pt>
                      <c:pt idx="54">
                        <c:v>1.25</c:v>
                      </c:pt>
                      <c:pt idx="55">
                        <c:v>0.75</c:v>
                      </c:pt>
                      <c:pt idx="56">
                        <c:v>0.25</c:v>
                      </c:pt>
                      <c:pt idx="57">
                        <c:v>1</c:v>
                      </c:pt>
                      <c:pt idx="58">
                        <c:v>1.5</c:v>
                      </c:pt>
                      <c:pt idx="59">
                        <c:v>1</c:v>
                      </c:pt>
                      <c:pt idx="60">
                        <c:v>1.5</c:v>
                      </c:pt>
                      <c:pt idx="61">
                        <c:v>1</c:v>
                      </c:pt>
                      <c:pt idx="62">
                        <c:v>1</c:v>
                      </c:pt>
                      <c:pt idx="63">
                        <c:v>1.5</c:v>
                      </c:pt>
                      <c:pt idx="64">
                        <c:v>0.5</c:v>
                      </c:pt>
                      <c:pt idx="65">
                        <c:v>0.5</c:v>
                      </c:pt>
                      <c:pt idx="66">
                        <c:v>1.5</c:v>
                      </c:pt>
                      <c:pt idx="67">
                        <c:v>1</c:v>
                      </c:pt>
                      <c:pt idx="68">
                        <c:v>1</c:v>
                      </c:pt>
                      <c:pt idx="69">
                        <c:v>1.75</c:v>
                      </c:pt>
                      <c:pt idx="70">
                        <c:v>1.5</c:v>
                      </c:pt>
                      <c:pt idx="71">
                        <c:v>0.75</c:v>
                      </c:pt>
                      <c:pt idx="72">
                        <c:v>1</c:v>
                      </c:pt>
                      <c:pt idx="73">
                        <c:v>1</c:v>
                      </c:pt>
                      <c:pt idx="74">
                        <c:v>1</c:v>
                      </c:pt>
                      <c:pt idx="75">
                        <c:v>2.5</c:v>
                      </c:pt>
                      <c:pt idx="76">
                        <c:v>4.5</c:v>
                      </c:pt>
                      <c:pt idx="77">
                        <c:v>1.25</c:v>
                      </c:pt>
                      <c:pt idx="78">
                        <c:v>1.25</c:v>
                      </c:pt>
                      <c:pt idx="79">
                        <c:v>1</c:v>
                      </c:pt>
                      <c:pt idx="80">
                        <c:v>1.25</c:v>
                      </c:pt>
                      <c:pt idx="81">
                        <c:v>1</c:v>
                      </c:pt>
                      <c:pt idx="82">
                        <c:v>0.5</c:v>
                      </c:pt>
                      <c:pt idx="83">
                        <c:v>0.5</c:v>
                      </c:pt>
                      <c:pt idx="84">
                        <c:v>1</c:v>
                      </c:pt>
                      <c:pt idx="85">
                        <c:v>0.75</c:v>
                      </c:pt>
                      <c:pt idx="86">
                        <c:v>0.5</c:v>
                      </c:pt>
                      <c:pt idx="87">
                        <c:v>0.5</c:v>
                      </c:pt>
                      <c:pt idx="88">
                        <c:v>0.25</c:v>
                      </c:pt>
                      <c:pt idx="89">
                        <c:v>2.5</c:v>
                      </c:pt>
                      <c:pt idx="90">
                        <c:v>0.75</c:v>
                      </c:pt>
                      <c:pt idx="91">
                        <c:v>4.75</c:v>
                      </c:pt>
                      <c:pt idx="92">
                        <c:v>0.25</c:v>
                      </c:pt>
                      <c:pt idx="93">
                        <c:v>0.25</c:v>
                      </c:pt>
                      <c:pt idx="94">
                        <c:v>0.5</c:v>
                      </c:pt>
                      <c:pt idx="95">
                        <c:v>0.5</c:v>
                      </c:pt>
                      <c:pt idx="96">
                        <c:v>0.75</c:v>
                      </c:pt>
                      <c:pt idx="97">
                        <c:v>0.5</c:v>
                      </c:pt>
                      <c:pt idx="98">
                        <c:v>2.5</c:v>
                      </c:pt>
                      <c:pt idx="99">
                        <c:v>2.75</c:v>
                      </c:pt>
                      <c:pt idx="100">
                        <c:v>0.5</c:v>
                      </c:pt>
                      <c:pt idx="101">
                        <c:v>2.25</c:v>
                      </c:pt>
                      <c:pt idx="102">
                        <c:v>2</c:v>
                      </c:pt>
                      <c:pt idx="103">
                        <c:v>1</c:v>
                      </c:pt>
                      <c:pt idx="104">
                        <c:v>1.25</c:v>
                      </c:pt>
                      <c:pt idx="105">
                        <c:v>3.75</c:v>
                      </c:pt>
                      <c:pt idx="106">
                        <c:v>1.75</c:v>
                      </c:pt>
                      <c:pt idx="107">
                        <c:v>0.25</c:v>
                      </c:pt>
                      <c:pt idx="108">
                        <c:v>3.25</c:v>
                      </c:pt>
                      <c:pt idx="109">
                        <c:v>2</c:v>
                      </c:pt>
                      <c:pt idx="110">
                        <c:v>0.25</c:v>
                      </c:pt>
                      <c:pt idx="111">
                        <c:v>1</c:v>
                      </c:pt>
                      <c:pt idx="112">
                        <c:v>0.5</c:v>
                      </c:pt>
                      <c:pt idx="113">
                        <c:v>0.5</c:v>
                      </c:pt>
                      <c:pt idx="114">
                        <c:v>1.5</c:v>
                      </c:pt>
                      <c:pt idx="115">
                        <c:v>1.75</c:v>
                      </c:pt>
                      <c:pt idx="116">
                        <c:v>0.75</c:v>
                      </c:pt>
                      <c:pt idx="117">
                        <c:v>1.5</c:v>
                      </c:pt>
                      <c:pt idx="118">
                        <c:v>2.25</c:v>
                      </c:pt>
                      <c:pt idx="119">
                        <c:v>1.5</c:v>
                      </c:pt>
                      <c:pt idx="120">
                        <c:v>3</c:v>
                      </c:pt>
                      <c:pt idx="121">
                        <c:v>2.25</c:v>
                      </c:pt>
                      <c:pt idx="122">
                        <c:v>1.75</c:v>
                      </c:pt>
                      <c:pt idx="123">
                        <c:v>2.5</c:v>
                      </c:pt>
                      <c:pt idx="124">
                        <c:v>0.75</c:v>
                      </c:pt>
                      <c:pt idx="125">
                        <c:v>0.75</c:v>
                      </c:pt>
                      <c:pt idx="126">
                        <c:v>1</c:v>
                      </c:pt>
                      <c:pt idx="127">
                        <c:v>2.25</c:v>
                      </c:pt>
                      <c:pt idx="128">
                        <c:v>1.5</c:v>
                      </c:pt>
                      <c:pt idx="129">
                        <c:v>0.75</c:v>
                      </c:pt>
                      <c:pt idx="130">
                        <c:v>0.5</c:v>
                      </c:pt>
                      <c:pt idx="131">
                        <c:v>0.5</c:v>
                      </c:pt>
                      <c:pt idx="132">
                        <c:v>1</c:v>
                      </c:pt>
                      <c:pt idx="133">
                        <c:v>0.25</c:v>
                      </c:pt>
                      <c:pt idx="134">
                        <c:v>2</c:v>
                      </c:pt>
                      <c:pt idx="135">
                        <c:v>0.25</c:v>
                      </c:pt>
                      <c:pt idx="136">
                        <c:v>0.25</c:v>
                      </c:pt>
                      <c:pt idx="137">
                        <c:v>0.5</c:v>
                      </c:pt>
                      <c:pt idx="138">
                        <c:v>0.75</c:v>
                      </c:pt>
                      <c:pt idx="139">
                        <c:v>0.25</c:v>
                      </c:pt>
                      <c:pt idx="140">
                        <c:v>0.25</c:v>
                      </c:pt>
                      <c:pt idx="141">
                        <c:v>0.25</c:v>
                      </c:pt>
                    </c:numCache>
                  </c:numRef>
                </c:yVal>
                <c:smooth val="0"/>
                <c:extLst>
                  <c:ext xmlns:c16="http://schemas.microsoft.com/office/drawing/2014/chart" uri="{C3380CC4-5D6E-409C-BE32-E72D297353CC}">
                    <c16:uniqueId val="{00000015-1823-4BC2-93A4-3481BC2B6B58}"/>
                  </c:ext>
                </c:extLst>
              </c15:ser>
            </c15:filteredScatterSeries>
            <c15:filteredScatterSeries>
              <c15:ser>
                <c:idx val="3"/>
                <c:order val="1"/>
                <c:tx>
                  <c:v>Acid Red 87</c:v>
                </c:tx>
                <c:spPr>
                  <a:ln w="19050" cap="rnd">
                    <a:noFill/>
                    <a:round/>
                  </a:ln>
                  <a:effectLst/>
                </c:spPr>
                <c:yVal>
                  <c:numRef>
                    <c:extLst xmlns:c15="http://schemas.microsoft.com/office/drawing/2012/chart">
                      <c:ext xmlns:c15="http://schemas.microsoft.com/office/drawing/2012/chart" uri="{02D57815-91ED-43cb-92C2-25804820EDAC}">
                        <c15:formulaRef>
                          <c15:sqref>Output!$K$2:$K$143</c15:sqref>
                        </c15:formulaRef>
                      </c:ext>
                    </c:extLst>
                    <c:numCache>
                      <c:formatCode>General</c:formatCode>
                      <c:ptCount val="142"/>
                      <c:pt idx="0">
                        <c:v>0</c:v>
                      </c:pt>
                      <c:pt idx="1">
                        <c:v>0.25</c:v>
                      </c:pt>
                      <c:pt idx="2">
                        <c:v>1.75</c:v>
                      </c:pt>
                      <c:pt idx="3">
                        <c:v>0.5</c:v>
                      </c:pt>
                      <c:pt idx="4">
                        <c:v>0</c:v>
                      </c:pt>
                      <c:pt idx="5">
                        <c:v>0.5</c:v>
                      </c:pt>
                      <c:pt idx="6">
                        <c:v>0.25</c:v>
                      </c:pt>
                      <c:pt idx="7">
                        <c:v>1</c:v>
                      </c:pt>
                      <c:pt idx="8">
                        <c:v>2</c:v>
                      </c:pt>
                      <c:pt idx="9">
                        <c:v>0</c:v>
                      </c:pt>
                      <c:pt idx="10">
                        <c:v>0.25</c:v>
                      </c:pt>
                      <c:pt idx="11">
                        <c:v>0.25</c:v>
                      </c:pt>
                      <c:pt idx="12">
                        <c:v>1.75</c:v>
                      </c:pt>
                      <c:pt idx="13">
                        <c:v>0.5</c:v>
                      </c:pt>
                      <c:pt idx="14">
                        <c:v>1</c:v>
                      </c:pt>
                      <c:pt idx="15">
                        <c:v>1</c:v>
                      </c:pt>
                      <c:pt idx="16">
                        <c:v>0.75</c:v>
                      </c:pt>
                      <c:pt idx="17">
                        <c:v>0.25</c:v>
                      </c:pt>
                      <c:pt idx="18">
                        <c:v>0</c:v>
                      </c:pt>
                      <c:pt idx="19">
                        <c:v>0.5</c:v>
                      </c:pt>
                      <c:pt idx="20">
                        <c:v>2.25</c:v>
                      </c:pt>
                      <c:pt idx="21">
                        <c:v>0.75</c:v>
                      </c:pt>
                      <c:pt idx="22">
                        <c:v>1.5</c:v>
                      </c:pt>
                      <c:pt idx="23">
                        <c:v>1.25</c:v>
                      </c:pt>
                      <c:pt idx="24">
                        <c:v>0.25</c:v>
                      </c:pt>
                      <c:pt idx="25">
                        <c:v>0.25</c:v>
                      </c:pt>
                      <c:pt idx="26">
                        <c:v>0.5</c:v>
                      </c:pt>
                      <c:pt idx="27">
                        <c:v>2</c:v>
                      </c:pt>
                      <c:pt idx="28">
                        <c:v>2</c:v>
                      </c:pt>
                      <c:pt idx="29">
                        <c:v>0.5</c:v>
                      </c:pt>
                      <c:pt idx="30">
                        <c:v>1</c:v>
                      </c:pt>
                      <c:pt idx="31">
                        <c:v>1</c:v>
                      </c:pt>
                      <c:pt idx="32">
                        <c:v>0</c:v>
                      </c:pt>
                      <c:pt idx="33">
                        <c:v>1</c:v>
                      </c:pt>
                      <c:pt idx="34">
                        <c:v>2</c:v>
                      </c:pt>
                      <c:pt idx="35">
                        <c:v>0</c:v>
                      </c:pt>
                      <c:pt idx="36">
                        <c:v>1.75</c:v>
                      </c:pt>
                      <c:pt idx="37">
                        <c:v>0</c:v>
                      </c:pt>
                      <c:pt idx="38">
                        <c:v>0.25</c:v>
                      </c:pt>
                      <c:pt idx="39">
                        <c:v>0.75</c:v>
                      </c:pt>
                      <c:pt idx="40">
                        <c:v>0.5</c:v>
                      </c:pt>
                      <c:pt idx="41">
                        <c:v>0</c:v>
                      </c:pt>
                      <c:pt idx="42">
                        <c:v>2</c:v>
                      </c:pt>
                      <c:pt idx="43">
                        <c:v>1.75</c:v>
                      </c:pt>
                      <c:pt idx="44">
                        <c:v>1</c:v>
                      </c:pt>
                      <c:pt idx="45">
                        <c:v>1.25</c:v>
                      </c:pt>
                      <c:pt idx="46">
                        <c:v>1</c:v>
                      </c:pt>
                      <c:pt idx="47">
                        <c:v>1</c:v>
                      </c:pt>
                      <c:pt idx="48">
                        <c:v>1.25</c:v>
                      </c:pt>
                      <c:pt idx="49">
                        <c:v>0.5</c:v>
                      </c:pt>
                      <c:pt idx="50">
                        <c:v>0.75</c:v>
                      </c:pt>
                      <c:pt idx="51">
                        <c:v>1.75</c:v>
                      </c:pt>
                      <c:pt idx="52">
                        <c:v>1.5</c:v>
                      </c:pt>
                      <c:pt idx="53">
                        <c:v>0.75</c:v>
                      </c:pt>
                      <c:pt idx="54">
                        <c:v>2</c:v>
                      </c:pt>
                      <c:pt idx="55">
                        <c:v>2</c:v>
                      </c:pt>
                      <c:pt idx="56">
                        <c:v>1.75</c:v>
                      </c:pt>
                      <c:pt idx="57">
                        <c:v>1</c:v>
                      </c:pt>
                      <c:pt idx="58">
                        <c:v>1</c:v>
                      </c:pt>
                      <c:pt idx="59">
                        <c:v>0.5</c:v>
                      </c:pt>
                      <c:pt idx="60">
                        <c:v>0.25</c:v>
                      </c:pt>
                      <c:pt idx="61">
                        <c:v>1</c:v>
                      </c:pt>
                      <c:pt idx="62">
                        <c:v>1</c:v>
                      </c:pt>
                      <c:pt idx="63">
                        <c:v>0.75</c:v>
                      </c:pt>
                      <c:pt idx="64">
                        <c:v>0</c:v>
                      </c:pt>
                      <c:pt idx="65">
                        <c:v>0</c:v>
                      </c:pt>
                      <c:pt idx="66">
                        <c:v>0.75</c:v>
                      </c:pt>
                      <c:pt idx="67">
                        <c:v>1</c:v>
                      </c:pt>
                      <c:pt idx="68">
                        <c:v>1</c:v>
                      </c:pt>
                      <c:pt idx="69">
                        <c:v>1.25</c:v>
                      </c:pt>
                      <c:pt idx="70">
                        <c:v>1</c:v>
                      </c:pt>
                      <c:pt idx="71">
                        <c:v>0.75</c:v>
                      </c:pt>
                      <c:pt idx="72">
                        <c:v>0</c:v>
                      </c:pt>
                      <c:pt idx="73">
                        <c:v>0</c:v>
                      </c:pt>
                      <c:pt idx="74">
                        <c:v>1</c:v>
                      </c:pt>
                      <c:pt idx="75">
                        <c:v>0.75</c:v>
                      </c:pt>
                      <c:pt idx="76">
                        <c:v>0</c:v>
                      </c:pt>
                      <c:pt idx="77">
                        <c:v>1</c:v>
                      </c:pt>
                      <c:pt idx="78">
                        <c:v>1</c:v>
                      </c:pt>
                      <c:pt idx="79">
                        <c:v>1</c:v>
                      </c:pt>
                      <c:pt idx="80">
                        <c:v>0.75</c:v>
                      </c:pt>
                      <c:pt idx="81">
                        <c:v>0</c:v>
                      </c:pt>
                      <c:pt idx="82">
                        <c:v>0</c:v>
                      </c:pt>
                      <c:pt idx="83">
                        <c:v>0</c:v>
                      </c:pt>
                      <c:pt idx="84">
                        <c:v>0</c:v>
                      </c:pt>
                      <c:pt idx="85">
                        <c:v>0.75</c:v>
                      </c:pt>
                      <c:pt idx="86">
                        <c:v>1</c:v>
                      </c:pt>
                      <c:pt idx="87">
                        <c:v>0.5</c:v>
                      </c:pt>
                      <c:pt idx="88">
                        <c:v>0.25</c:v>
                      </c:pt>
                      <c:pt idx="89">
                        <c:v>0.75</c:v>
                      </c:pt>
                      <c:pt idx="90">
                        <c:v>0</c:v>
                      </c:pt>
                      <c:pt idx="91">
                        <c:v>0</c:v>
                      </c:pt>
                      <c:pt idx="92">
                        <c:v>1.75</c:v>
                      </c:pt>
                      <c:pt idx="93">
                        <c:v>0.25</c:v>
                      </c:pt>
                      <c:pt idx="94">
                        <c:v>0</c:v>
                      </c:pt>
                      <c:pt idx="95">
                        <c:v>0</c:v>
                      </c:pt>
                      <c:pt idx="96">
                        <c:v>0.75</c:v>
                      </c:pt>
                      <c:pt idx="97">
                        <c:v>0.5</c:v>
                      </c:pt>
                      <c:pt idx="98">
                        <c:v>0</c:v>
                      </c:pt>
                      <c:pt idx="99">
                        <c:v>0.5</c:v>
                      </c:pt>
                      <c:pt idx="100">
                        <c:v>0</c:v>
                      </c:pt>
                      <c:pt idx="101">
                        <c:v>0</c:v>
                      </c:pt>
                      <c:pt idx="102">
                        <c:v>0</c:v>
                      </c:pt>
                      <c:pt idx="103">
                        <c:v>0</c:v>
                      </c:pt>
                      <c:pt idx="104">
                        <c:v>0.5</c:v>
                      </c:pt>
                      <c:pt idx="105">
                        <c:v>0.5</c:v>
                      </c:pt>
                      <c:pt idx="106">
                        <c:v>0</c:v>
                      </c:pt>
                      <c:pt idx="107">
                        <c:v>0.5</c:v>
                      </c:pt>
                      <c:pt idx="108">
                        <c:v>0.25</c:v>
                      </c:pt>
                      <c:pt idx="109">
                        <c:v>0</c:v>
                      </c:pt>
                      <c:pt idx="110">
                        <c:v>0.5</c:v>
                      </c:pt>
                      <c:pt idx="111">
                        <c:v>0.75</c:v>
                      </c:pt>
                      <c:pt idx="112">
                        <c:v>0</c:v>
                      </c:pt>
                      <c:pt idx="113">
                        <c:v>0</c:v>
                      </c:pt>
                      <c:pt idx="114">
                        <c:v>0</c:v>
                      </c:pt>
                      <c:pt idx="115">
                        <c:v>0</c:v>
                      </c:pt>
                      <c:pt idx="116">
                        <c:v>0</c:v>
                      </c:pt>
                      <c:pt idx="117">
                        <c:v>0.5</c:v>
                      </c:pt>
                      <c:pt idx="118">
                        <c:v>0.5</c:v>
                      </c:pt>
                      <c:pt idx="119">
                        <c:v>0.5</c:v>
                      </c:pt>
                      <c:pt idx="120">
                        <c:v>0.25</c:v>
                      </c:pt>
                      <c:pt idx="121">
                        <c:v>0.25</c:v>
                      </c:pt>
                      <c:pt idx="122">
                        <c:v>0.5</c:v>
                      </c:pt>
                      <c:pt idx="123">
                        <c:v>0.25</c:v>
                      </c:pt>
                      <c:pt idx="124">
                        <c:v>0</c:v>
                      </c:pt>
                      <c:pt idx="125">
                        <c:v>0</c:v>
                      </c:pt>
                      <c:pt idx="126">
                        <c:v>0</c:v>
                      </c:pt>
                      <c:pt idx="127">
                        <c:v>0.25</c:v>
                      </c:pt>
                      <c:pt idx="128">
                        <c:v>0.25</c:v>
                      </c:pt>
                      <c:pt idx="129">
                        <c:v>0.25</c:v>
                      </c:pt>
                      <c:pt idx="130">
                        <c:v>0</c:v>
                      </c:pt>
                      <c:pt idx="131">
                        <c:v>0</c:v>
                      </c:pt>
                      <c:pt idx="132">
                        <c:v>0.25</c:v>
                      </c:pt>
                      <c:pt idx="133">
                        <c:v>1.25</c:v>
                      </c:pt>
                      <c:pt idx="134">
                        <c:v>0.25</c:v>
                      </c:pt>
                      <c:pt idx="135">
                        <c:v>0.25</c:v>
                      </c:pt>
                      <c:pt idx="136">
                        <c:v>0</c:v>
                      </c:pt>
                      <c:pt idx="137">
                        <c:v>0.5</c:v>
                      </c:pt>
                      <c:pt idx="138">
                        <c:v>0</c:v>
                      </c:pt>
                      <c:pt idx="139">
                        <c:v>0</c:v>
                      </c:pt>
                      <c:pt idx="140">
                        <c:v>0.25</c:v>
                      </c:pt>
                      <c:pt idx="141">
                        <c:v>0</c:v>
                      </c:pt>
                    </c:numCache>
                  </c:numRef>
                </c:yVal>
                <c:smooth val="0"/>
                <c:extLst xmlns:c15="http://schemas.microsoft.com/office/drawing/2012/chart">
                  <c:ext xmlns:c16="http://schemas.microsoft.com/office/drawing/2014/chart" uri="{C3380CC4-5D6E-409C-BE32-E72D297353CC}">
                    <c16:uniqueId val="{00000016-1823-4BC2-93A4-3481BC2B6B58}"/>
                  </c:ext>
                </c:extLst>
              </c15:ser>
            </c15:filteredScatterSeries>
            <c15:filteredScatterSeries>
              <c15:ser>
                <c:idx val="4"/>
                <c:order val="2"/>
                <c:tx>
                  <c:v>NaOH</c:v>
                </c:tx>
                <c:spPr>
                  <a:ln w="19050">
                    <a:noFill/>
                  </a:ln>
                </c:spPr>
                <c:yVal>
                  <c:numRef>
                    <c:extLst xmlns:c15="http://schemas.microsoft.com/office/drawing/2012/chart">
                      <c:ext xmlns:c15="http://schemas.microsoft.com/office/drawing/2012/chart" uri="{02D57815-91ED-43cb-92C2-25804820EDAC}">
                        <c15:formulaRef>
                          <c15:sqref>Output!$H$2:$H$143</c15:sqref>
                        </c15:formulaRef>
                      </c:ext>
                    </c:extLst>
                    <c:numCache>
                      <c:formatCode>General</c:formatCode>
                      <c:ptCount val="142"/>
                      <c:pt idx="0">
                        <c:v>0</c:v>
                      </c:pt>
                      <c:pt idx="1">
                        <c:v>1</c:v>
                      </c:pt>
                      <c:pt idx="2">
                        <c:v>0.5</c:v>
                      </c:pt>
                      <c:pt idx="3">
                        <c:v>0</c:v>
                      </c:pt>
                      <c:pt idx="4">
                        <c:v>0.25</c:v>
                      </c:pt>
                      <c:pt idx="5">
                        <c:v>0.25</c:v>
                      </c:pt>
                      <c:pt idx="6">
                        <c:v>0.5</c:v>
                      </c:pt>
                      <c:pt idx="7">
                        <c:v>0.25</c:v>
                      </c:pt>
                      <c:pt idx="8">
                        <c:v>0</c:v>
                      </c:pt>
                      <c:pt idx="9">
                        <c:v>1</c:v>
                      </c:pt>
                      <c:pt idx="10">
                        <c:v>0</c:v>
                      </c:pt>
                      <c:pt idx="11">
                        <c:v>0.5</c:v>
                      </c:pt>
                      <c:pt idx="12">
                        <c:v>0.5</c:v>
                      </c:pt>
                      <c:pt idx="13">
                        <c:v>0</c:v>
                      </c:pt>
                      <c:pt idx="14">
                        <c:v>0</c:v>
                      </c:pt>
                      <c:pt idx="15">
                        <c:v>0</c:v>
                      </c:pt>
                      <c:pt idx="16">
                        <c:v>0.25</c:v>
                      </c:pt>
                      <c:pt idx="17">
                        <c:v>0</c:v>
                      </c:pt>
                      <c:pt idx="18">
                        <c:v>0.75</c:v>
                      </c:pt>
                      <c:pt idx="19">
                        <c:v>1.75</c:v>
                      </c:pt>
                      <c:pt idx="20">
                        <c:v>0</c:v>
                      </c:pt>
                      <c:pt idx="21">
                        <c:v>0.25</c:v>
                      </c:pt>
                      <c:pt idx="22">
                        <c:v>2</c:v>
                      </c:pt>
                      <c:pt idx="23">
                        <c:v>0.5</c:v>
                      </c:pt>
                      <c:pt idx="24">
                        <c:v>0.25</c:v>
                      </c:pt>
                      <c:pt idx="25">
                        <c:v>0</c:v>
                      </c:pt>
                      <c:pt idx="26">
                        <c:v>0.25</c:v>
                      </c:pt>
                      <c:pt idx="27">
                        <c:v>0</c:v>
                      </c:pt>
                      <c:pt idx="28">
                        <c:v>0</c:v>
                      </c:pt>
                      <c:pt idx="29">
                        <c:v>0</c:v>
                      </c:pt>
                      <c:pt idx="30">
                        <c:v>0</c:v>
                      </c:pt>
                      <c:pt idx="31">
                        <c:v>0</c:v>
                      </c:pt>
                      <c:pt idx="32">
                        <c:v>0.75</c:v>
                      </c:pt>
                      <c:pt idx="33">
                        <c:v>0.25</c:v>
                      </c:pt>
                      <c:pt idx="34">
                        <c:v>0</c:v>
                      </c:pt>
                      <c:pt idx="35">
                        <c:v>0.75</c:v>
                      </c:pt>
                      <c:pt idx="36">
                        <c:v>0</c:v>
                      </c:pt>
                      <c:pt idx="37">
                        <c:v>0.75</c:v>
                      </c:pt>
                      <c:pt idx="38">
                        <c:v>0.25</c:v>
                      </c:pt>
                      <c:pt idx="39">
                        <c:v>1.75</c:v>
                      </c:pt>
                      <c:pt idx="40">
                        <c:v>0.25</c:v>
                      </c:pt>
                      <c:pt idx="41">
                        <c:v>0.75</c:v>
                      </c:pt>
                      <c:pt idx="42">
                        <c:v>0</c:v>
                      </c:pt>
                      <c:pt idx="43">
                        <c:v>0</c:v>
                      </c:pt>
                      <c:pt idx="44">
                        <c:v>0.25</c:v>
                      </c:pt>
                      <c:pt idx="45">
                        <c:v>0.75</c:v>
                      </c:pt>
                      <c:pt idx="46">
                        <c:v>0</c:v>
                      </c:pt>
                      <c:pt idx="47">
                        <c:v>0</c:v>
                      </c:pt>
                      <c:pt idx="48">
                        <c:v>0.25</c:v>
                      </c:pt>
                      <c:pt idx="49">
                        <c:v>0.5</c:v>
                      </c:pt>
                      <c:pt idx="50">
                        <c:v>1.25</c:v>
                      </c:pt>
                      <c:pt idx="51">
                        <c:v>0</c:v>
                      </c:pt>
                      <c:pt idx="52">
                        <c:v>0.75</c:v>
                      </c:pt>
                      <c:pt idx="53">
                        <c:v>0.75</c:v>
                      </c:pt>
                      <c:pt idx="54">
                        <c:v>0.25</c:v>
                      </c:pt>
                      <c:pt idx="55">
                        <c:v>0</c:v>
                      </c:pt>
                      <c:pt idx="56">
                        <c:v>0.25</c:v>
                      </c:pt>
                      <c:pt idx="57">
                        <c:v>1.25</c:v>
                      </c:pt>
                      <c:pt idx="58">
                        <c:v>0.75</c:v>
                      </c:pt>
                      <c:pt idx="59">
                        <c:v>0</c:v>
                      </c:pt>
                      <c:pt idx="60">
                        <c:v>0.75</c:v>
                      </c:pt>
                      <c:pt idx="61">
                        <c:v>0.5</c:v>
                      </c:pt>
                      <c:pt idx="62">
                        <c:v>0.5</c:v>
                      </c:pt>
                      <c:pt idx="63">
                        <c:v>1</c:v>
                      </c:pt>
                      <c:pt idx="64">
                        <c:v>0</c:v>
                      </c:pt>
                      <c:pt idx="65">
                        <c:v>0</c:v>
                      </c:pt>
                      <c:pt idx="66">
                        <c:v>1</c:v>
                      </c:pt>
                      <c:pt idx="67">
                        <c:v>0.5</c:v>
                      </c:pt>
                      <c:pt idx="68">
                        <c:v>0.5</c:v>
                      </c:pt>
                      <c:pt idx="69">
                        <c:v>0.25</c:v>
                      </c:pt>
                      <c:pt idx="70">
                        <c:v>0.25</c:v>
                      </c:pt>
                      <c:pt idx="71">
                        <c:v>0.5</c:v>
                      </c:pt>
                      <c:pt idx="72">
                        <c:v>0.5</c:v>
                      </c:pt>
                      <c:pt idx="73">
                        <c:v>0.5</c:v>
                      </c:pt>
                      <c:pt idx="74">
                        <c:v>0.25</c:v>
                      </c:pt>
                      <c:pt idx="75">
                        <c:v>0.5</c:v>
                      </c:pt>
                      <c:pt idx="76">
                        <c:v>0</c:v>
                      </c:pt>
                      <c:pt idx="77">
                        <c:v>0.5</c:v>
                      </c:pt>
                      <c:pt idx="78">
                        <c:v>0.5</c:v>
                      </c:pt>
                      <c:pt idx="79">
                        <c:v>0.25</c:v>
                      </c:pt>
                      <c:pt idx="80">
                        <c:v>1.25</c:v>
                      </c:pt>
                      <c:pt idx="81">
                        <c:v>0.5</c:v>
                      </c:pt>
                      <c:pt idx="82">
                        <c:v>0</c:v>
                      </c:pt>
                      <c:pt idx="83">
                        <c:v>0</c:v>
                      </c:pt>
                      <c:pt idx="84">
                        <c:v>0.5</c:v>
                      </c:pt>
                      <c:pt idx="85">
                        <c:v>0</c:v>
                      </c:pt>
                      <c:pt idx="86">
                        <c:v>0.25</c:v>
                      </c:pt>
                      <c:pt idx="87">
                        <c:v>1.25</c:v>
                      </c:pt>
                      <c:pt idx="88">
                        <c:v>0.25</c:v>
                      </c:pt>
                      <c:pt idx="89">
                        <c:v>0</c:v>
                      </c:pt>
                      <c:pt idx="90">
                        <c:v>0.5</c:v>
                      </c:pt>
                      <c:pt idx="91">
                        <c:v>0</c:v>
                      </c:pt>
                      <c:pt idx="92">
                        <c:v>1</c:v>
                      </c:pt>
                      <c:pt idx="93">
                        <c:v>0.75</c:v>
                      </c:pt>
                      <c:pt idx="94">
                        <c:v>0</c:v>
                      </c:pt>
                      <c:pt idx="95">
                        <c:v>0</c:v>
                      </c:pt>
                      <c:pt idx="96">
                        <c:v>0</c:v>
                      </c:pt>
                      <c:pt idx="97">
                        <c:v>1.5</c:v>
                      </c:pt>
                      <c:pt idx="98">
                        <c:v>0</c:v>
                      </c:pt>
                      <c:pt idx="99">
                        <c:v>0</c:v>
                      </c:pt>
                      <c:pt idx="100">
                        <c:v>1.75</c:v>
                      </c:pt>
                      <c:pt idx="101">
                        <c:v>0</c:v>
                      </c:pt>
                      <c:pt idx="102">
                        <c:v>0.25</c:v>
                      </c:pt>
                      <c:pt idx="103">
                        <c:v>0</c:v>
                      </c:pt>
                      <c:pt idx="104">
                        <c:v>0</c:v>
                      </c:pt>
                      <c:pt idx="105">
                        <c:v>0</c:v>
                      </c:pt>
                      <c:pt idx="106">
                        <c:v>0</c:v>
                      </c:pt>
                      <c:pt idx="107">
                        <c:v>1.25</c:v>
                      </c:pt>
                      <c:pt idx="108">
                        <c:v>0</c:v>
                      </c:pt>
                      <c:pt idx="109">
                        <c:v>0.5</c:v>
                      </c:pt>
                      <c:pt idx="110">
                        <c:v>1.5</c:v>
                      </c:pt>
                      <c:pt idx="111">
                        <c:v>0</c:v>
                      </c:pt>
                      <c:pt idx="112">
                        <c:v>0</c:v>
                      </c:pt>
                      <c:pt idx="113">
                        <c:v>0</c:v>
                      </c:pt>
                      <c:pt idx="114">
                        <c:v>0</c:v>
                      </c:pt>
                      <c:pt idx="115">
                        <c:v>0</c:v>
                      </c:pt>
                      <c:pt idx="116">
                        <c:v>0.25</c:v>
                      </c:pt>
                      <c:pt idx="117">
                        <c:v>0</c:v>
                      </c:pt>
                      <c:pt idx="118">
                        <c:v>0</c:v>
                      </c:pt>
                      <c:pt idx="119">
                        <c:v>0</c:v>
                      </c:pt>
                      <c:pt idx="120">
                        <c:v>0</c:v>
                      </c:pt>
                      <c:pt idx="121">
                        <c:v>0</c:v>
                      </c:pt>
                      <c:pt idx="122">
                        <c:v>0</c:v>
                      </c:pt>
                      <c:pt idx="123">
                        <c:v>0</c:v>
                      </c:pt>
                      <c:pt idx="124">
                        <c:v>0</c:v>
                      </c:pt>
                      <c:pt idx="125">
                        <c:v>0</c:v>
                      </c:pt>
                      <c:pt idx="126">
                        <c:v>1</c:v>
                      </c:pt>
                      <c:pt idx="127">
                        <c:v>0</c:v>
                      </c:pt>
                      <c:pt idx="128">
                        <c:v>0</c:v>
                      </c:pt>
                      <c:pt idx="129">
                        <c:v>0</c:v>
                      </c:pt>
                      <c:pt idx="130">
                        <c:v>0</c:v>
                      </c:pt>
                      <c:pt idx="131">
                        <c:v>0</c:v>
                      </c:pt>
                      <c:pt idx="132">
                        <c:v>0</c:v>
                      </c:pt>
                      <c:pt idx="133">
                        <c:v>0</c:v>
                      </c:pt>
                      <c:pt idx="134">
                        <c:v>0</c:v>
                      </c:pt>
                      <c:pt idx="135">
                        <c:v>0</c:v>
                      </c:pt>
                      <c:pt idx="136">
                        <c:v>0.5</c:v>
                      </c:pt>
                      <c:pt idx="137">
                        <c:v>0</c:v>
                      </c:pt>
                      <c:pt idx="138">
                        <c:v>0.75</c:v>
                      </c:pt>
                      <c:pt idx="139">
                        <c:v>2.5</c:v>
                      </c:pt>
                      <c:pt idx="140">
                        <c:v>0</c:v>
                      </c:pt>
                      <c:pt idx="141">
                        <c:v>1.5</c:v>
                      </c:pt>
                    </c:numCache>
                  </c:numRef>
                </c:yVal>
                <c:smooth val="0"/>
                <c:extLst xmlns:c15="http://schemas.microsoft.com/office/drawing/2012/chart">
                  <c:ext xmlns:c16="http://schemas.microsoft.com/office/drawing/2014/chart" uri="{C3380CC4-5D6E-409C-BE32-E72D297353CC}">
                    <c16:uniqueId val="{00000017-1823-4BC2-93A4-3481BC2B6B58}"/>
                  </c:ext>
                </c:extLst>
              </c15:ser>
            </c15:filteredScatterSeries>
            <c15:filteredScatterSeries>
              <c15:ser>
                <c:idx val="5"/>
                <c:order val="3"/>
                <c:tx>
                  <c:v>Rhodamine B</c:v>
                </c:tx>
                <c:spPr>
                  <a:ln w="19050" cap="rnd">
                    <a:noFill/>
                    <a:round/>
                  </a:ln>
                  <a:effectLst/>
                </c:spPr>
                <c:yVal>
                  <c:numRef>
                    <c:extLst xmlns:c15="http://schemas.microsoft.com/office/drawing/2012/chart">
                      <c:ext xmlns:c15="http://schemas.microsoft.com/office/drawing/2012/chart" uri="{02D57815-91ED-43cb-92C2-25804820EDAC}">
                        <c15:formulaRef>
                          <c15:sqref>Output!$L$2:$L$143</c15:sqref>
                        </c15:formulaRef>
                      </c:ext>
                    </c:extLst>
                    <c:numCache>
                      <c:formatCode>General</c:formatCode>
                      <c:ptCount val="142"/>
                      <c:pt idx="0">
                        <c:v>1.75</c:v>
                      </c:pt>
                      <c:pt idx="1">
                        <c:v>0</c:v>
                      </c:pt>
                      <c:pt idx="2">
                        <c:v>0.75</c:v>
                      </c:pt>
                      <c:pt idx="3">
                        <c:v>0.25</c:v>
                      </c:pt>
                      <c:pt idx="4">
                        <c:v>0</c:v>
                      </c:pt>
                      <c:pt idx="5">
                        <c:v>0</c:v>
                      </c:pt>
                      <c:pt idx="6">
                        <c:v>0.75</c:v>
                      </c:pt>
                      <c:pt idx="7">
                        <c:v>0.25</c:v>
                      </c:pt>
                      <c:pt idx="8">
                        <c:v>0.5</c:v>
                      </c:pt>
                      <c:pt idx="9">
                        <c:v>0</c:v>
                      </c:pt>
                      <c:pt idx="10">
                        <c:v>0.5</c:v>
                      </c:pt>
                      <c:pt idx="11">
                        <c:v>0</c:v>
                      </c:pt>
                      <c:pt idx="12">
                        <c:v>0</c:v>
                      </c:pt>
                      <c:pt idx="13">
                        <c:v>0.75</c:v>
                      </c:pt>
                      <c:pt idx="14">
                        <c:v>0</c:v>
                      </c:pt>
                      <c:pt idx="15">
                        <c:v>0</c:v>
                      </c:pt>
                      <c:pt idx="16">
                        <c:v>0.75</c:v>
                      </c:pt>
                      <c:pt idx="17">
                        <c:v>0.25</c:v>
                      </c:pt>
                      <c:pt idx="18">
                        <c:v>0</c:v>
                      </c:pt>
                      <c:pt idx="19">
                        <c:v>0.25</c:v>
                      </c:pt>
                      <c:pt idx="20">
                        <c:v>0</c:v>
                      </c:pt>
                      <c:pt idx="21">
                        <c:v>0.25</c:v>
                      </c:pt>
                      <c:pt idx="22">
                        <c:v>0.25</c:v>
                      </c:pt>
                      <c:pt idx="23">
                        <c:v>0</c:v>
                      </c:pt>
                      <c:pt idx="24">
                        <c:v>0</c:v>
                      </c:pt>
                      <c:pt idx="25">
                        <c:v>0.25</c:v>
                      </c:pt>
                      <c:pt idx="26">
                        <c:v>0</c:v>
                      </c:pt>
                      <c:pt idx="27">
                        <c:v>0</c:v>
                      </c:pt>
                      <c:pt idx="28">
                        <c:v>0</c:v>
                      </c:pt>
                      <c:pt idx="29">
                        <c:v>0.25</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0.5</c:v>
                      </c:pt>
                      <c:pt idx="44">
                        <c:v>0.75</c:v>
                      </c:pt>
                      <c:pt idx="45">
                        <c:v>0.5</c:v>
                      </c:pt>
                      <c:pt idx="46">
                        <c:v>0</c:v>
                      </c:pt>
                      <c:pt idx="47">
                        <c:v>0</c:v>
                      </c:pt>
                      <c:pt idx="48">
                        <c:v>0.25</c:v>
                      </c:pt>
                      <c:pt idx="49">
                        <c:v>0</c:v>
                      </c:pt>
                      <c:pt idx="50">
                        <c:v>0</c:v>
                      </c:pt>
                      <c:pt idx="51">
                        <c:v>0.75</c:v>
                      </c:pt>
                      <c:pt idx="52">
                        <c:v>0</c:v>
                      </c:pt>
                      <c:pt idx="53">
                        <c:v>0.5</c:v>
                      </c:pt>
                      <c:pt idx="54">
                        <c:v>0.5</c:v>
                      </c:pt>
                      <c:pt idx="55">
                        <c:v>0</c:v>
                      </c:pt>
                      <c:pt idx="56">
                        <c:v>1</c:v>
                      </c:pt>
                      <c:pt idx="57">
                        <c:v>0</c:v>
                      </c:pt>
                      <c:pt idx="58">
                        <c:v>0</c:v>
                      </c:pt>
                      <c:pt idx="59">
                        <c:v>0.75</c:v>
                      </c:pt>
                      <c:pt idx="60">
                        <c:v>0.25</c:v>
                      </c:pt>
                      <c:pt idx="61">
                        <c:v>0</c:v>
                      </c:pt>
                      <c:pt idx="62">
                        <c:v>0</c:v>
                      </c:pt>
                      <c:pt idx="63">
                        <c:v>0</c:v>
                      </c:pt>
                      <c:pt idx="64">
                        <c:v>1</c:v>
                      </c:pt>
                      <c:pt idx="65">
                        <c:v>1</c:v>
                      </c:pt>
                      <c:pt idx="66">
                        <c:v>0</c:v>
                      </c:pt>
                      <c:pt idx="67">
                        <c:v>0</c:v>
                      </c:pt>
                      <c:pt idx="68">
                        <c:v>0</c:v>
                      </c:pt>
                      <c:pt idx="69">
                        <c:v>0</c:v>
                      </c:pt>
                      <c:pt idx="70">
                        <c:v>0.75</c:v>
                      </c:pt>
                      <c:pt idx="71">
                        <c:v>1</c:v>
                      </c:pt>
                      <c:pt idx="72">
                        <c:v>0</c:v>
                      </c:pt>
                      <c:pt idx="73">
                        <c:v>0</c:v>
                      </c:pt>
                      <c:pt idx="74">
                        <c:v>0</c:v>
                      </c:pt>
                      <c:pt idx="75">
                        <c:v>0</c:v>
                      </c:pt>
                      <c:pt idx="76">
                        <c:v>0</c:v>
                      </c:pt>
                      <c:pt idx="77">
                        <c:v>0</c:v>
                      </c:pt>
                      <c:pt idx="78">
                        <c:v>0</c:v>
                      </c:pt>
                      <c:pt idx="79">
                        <c:v>0</c:v>
                      </c:pt>
                      <c:pt idx="80">
                        <c:v>0</c:v>
                      </c:pt>
                      <c:pt idx="81">
                        <c:v>0</c:v>
                      </c:pt>
                      <c:pt idx="82">
                        <c:v>1</c:v>
                      </c:pt>
                      <c:pt idx="83">
                        <c:v>1</c:v>
                      </c:pt>
                      <c:pt idx="84">
                        <c:v>0</c:v>
                      </c:pt>
                      <c:pt idx="85">
                        <c:v>0</c:v>
                      </c:pt>
                      <c:pt idx="86">
                        <c:v>0</c:v>
                      </c:pt>
                      <c:pt idx="87">
                        <c:v>0.5</c:v>
                      </c:pt>
                      <c:pt idx="88">
                        <c:v>0</c:v>
                      </c:pt>
                      <c:pt idx="89">
                        <c:v>0</c:v>
                      </c:pt>
                      <c:pt idx="90">
                        <c:v>0.5</c:v>
                      </c:pt>
                      <c:pt idx="91">
                        <c:v>0</c:v>
                      </c:pt>
                      <c:pt idx="92">
                        <c:v>0.75</c:v>
                      </c:pt>
                      <c:pt idx="93">
                        <c:v>0.25</c:v>
                      </c:pt>
                      <c:pt idx="94">
                        <c:v>1</c:v>
                      </c:pt>
                      <c:pt idx="95">
                        <c:v>1</c:v>
                      </c:pt>
                      <c:pt idx="96">
                        <c:v>0</c:v>
                      </c:pt>
                      <c:pt idx="97">
                        <c:v>0.75</c:v>
                      </c:pt>
                      <c:pt idx="98">
                        <c:v>0</c:v>
                      </c:pt>
                      <c:pt idx="99">
                        <c:v>0</c:v>
                      </c:pt>
                      <c:pt idx="100">
                        <c:v>0</c:v>
                      </c:pt>
                      <c:pt idx="101">
                        <c:v>0</c:v>
                      </c:pt>
                      <c:pt idx="102">
                        <c:v>0.25</c:v>
                      </c:pt>
                      <c:pt idx="103">
                        <c:v>0.75</c:v>
                      </c:pt>
                      <c:pt idx="104">
                        <c:v>0</c:v>
                      </c:pt>
                      <c:pt idx="105">
                        <c:v>0</c:v>
                      </c:pt>
                      <c:pt idx="106">
                        <c:v>0</c:v>
                      </c:pt>
                      <c:pt idx="107">
                        <c:v>0</c:v>
                      </c:pt>
                      <c:pt idx="108">
                        <c:v>0</c:v>
                      </c:pt>
                      <c:pt idx="109">
                        <c:v>0.75</c:v>
                      </c:pt>
                      <c:pt idx="110">
                        <c:v>0.75</c:v>
                      </c:pt>
                      <c:pt idx="111">
                        <c:v>0</c:v>
                      </c:pt>
                      <c:pt idx="112">
                        <c:v>1</c:v>
                      </c:pt>
                      <c:pt idx="113">
                        <c:v>1</c:v>
                      </c:pt>
                      <c:pt idx="114">
                        <c:v>0</c:v>
                      </c:pt>
                      <c:pt idx="115">
                        <c:v>0</c:v>
                      </c:pt>
                      <c:pt idx="116">
                        <c:v>1.25</c:v>
                      </c:pt>
                      <c:pt idx="117">
                        <c:v>0</c:v>
                      </c:pt>
                      <c:pt idx="118">
                        <c:v>0</c:v>
                      </c:pt>
                      <c:pt idx="119">
                        <c:v>0</c:v>
                      </c:pt>
                      <c:pt idx="120">
                        <c:v>0</c:v>
                      </c:pt>
                      <c:pt idx="121">
                        <c:v>0</c:v>
                      </c:pt>
                      <c:pt idx="122">
                        <c:v>0</c:v>
                      </c:pt>
                      <c:pt idx="123">
                        <c:v>0</c:v>
                      </c:pt>
                      <c:pt idx="124">
                        <c:v>0</c:v>
                      </c:pt>
                      <c:pt idx="125">
                        <c:v>0</c:v>
                      </c:pt>
                      <c:pt idx="126">
                        <c:v>1</c:v>
                      </c:pt>
                      <c:pt idx="127">
                        <c:v>0</c:v>
                      </c:pt>
                      <c:pt idx="128">
                        <c:v>0</c:v>
                      </c:pt>
                      <c:pt idx="129">
                        <c:v>0</c:v>
                      </c:pt>
                      <c:pt idx="130">
                        <c:v>1</c:v>
                      </c:pt>
                      <c:pt idx="131">
                        <c:v>1</c:v>
                      </c:pt>
                      <c:pt idx="132">
                        <c:v>0</c:v>
                      </c:pt>
                      <c:pt idx="133">
                        <c:v>0.25</c:v>
                      </c:pt>
                      <c:pt idx="134">
                        <c:v>0</c:v>
                      </c:pt>
                      <c:pt idx="135">
                        <c:v>0</c:v>
                      </c:pt>
                      <c:pt idx="136">
                        <c:v>0.75</c:v>
                      </c:pt>
                      <c:pt idx="137">
                        <c:v>0</c:v>
                      </c:pt>
                      <c:pt idx="138">
                        <c:v>1</c:v>
                      </c:pt>
                      <c:pt idx="139">
                        <c:v>0.5</c:v>
                      </c:pt>
                      <c:pt idx="140">
                        <c:v>0</c:v>
                      </c:pt>
                      <c:pt idx="141">
                        <c:v>2.5</c:v>
                      </c:pt>
                    </c:numCache>
                  </c:numRef>
                </c:yVal>
                <c:smooth val="0"/>
                <c:extLst xmlns:c15="http://schemas.microsoft.com/office/drawing/2012/chart">
                  <c:ext xmlns:c16="http://schemas.microsoft.com/office/drawing/2014/chart" uri="{C3380CC4-5D6E-409C-BE32-E72D297353CC}">
                    <c16:uniqueId val="{00000018-1823-4BC2-93A4-3481BC2B6B58}"/>
                  </c:ext>
                </c:extLst>
              </c15:ser>
            </c15:filteredScatterSeries>
          </c:ext>
        </c:extLst>
      </c:scatterChart>
      <c:valAx>
        <c:axId val="1136915888"/>
        <c:scaling>
          <c:orientation val="minMax"/>
          <c:max val="150"/>
          <c:min val="0"/>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b="1"/>
                  <a:t>Vial</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136912144"/>
        <c:crosses val="autoZero"/>
        <c:crossBetween val="midCat"/>
        <c:majorUnit val="30"/>
      </c:valAx>
      <c:valAx>
        <c:axId val="1136912144"/>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b="1"/>
                  <a:t>H2 Evolution umol</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136915888"/>
        <c:crosses val="autoZero"/>
        <c:crossBetween val="midCat"/>
      </c:valAx>
    </c:plotArea>
    <c:legend>
      <c:legendPos val="r"/>
      <c:layout>
        <c:manualLayout>
          <c:xMode val="edge"/>
          <c:yMode val="edge"/>
          <c:x val="0.12826633512916152"/>
          <c:y val="4.7948910219971733E-2"/>
          <c:w val="0.11694048221799326"/>
          <c:h val="0.123102906235974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extLst/>
  </c:chart>
  <c:spPr>
    <a:solidFill>
      <a:schemeClr val="bg1"/>
    </a:solidFill>
    <a:ln w="9525" cap="sq"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581629764716305"/>
          <c:y val="5.0925925925925923E-2"/>
          <c:w val="0.79660136170249529"/>
          <c:h val="0.79074876057159504"/>
        </c:manualLayout>
      </c:layout>
      <c:scatterChart>
        <c:scatterStyle val="lineMarker"/>
        <c:varyColors val="0"/>
        <c:ser>
          <c:idx val="2"/>
          <c:order val="0"/>
          <c:tx>
            <c:v>TEOA</c:v>
          </c:tx>
          <c:spPr>
            <a:ln w="19050">
              <a:noFill/>
            </a:ln>
          </c:spPr>
          <c:marker>
            <c:symbol val="circle"/>
            <c:size val="4"/>
            <c:spPr>
              <a:solidFill>
                <a:srgbClr val="00B0F0"/>
              </a:solidFill>
              <a:ln>
                <a:noFill/>
              </a:ln>
            </c:spPr>
          </c:marker>
          <c:yVal>
            <c:numRef>
              <c:f>Output!$G$2:$G$143</c:f>
              <c:numCache>
                <c:formatCode>General</c:formatCode>
                <c:ptCount val="142"/>
                <c:pt idx="0">
                  <c:v>1.25</c:v>
                </c:pt>
                <c:pt idx="1">
                  <c:v>0.75</c:v>
                </c:pt>
                <c:pt idx="2">
                  <c:v>0.25</c:v>
                </c:pt>
                <c:pt idx="3">
                  <c:v>0.75</c:v>
                </c:pt>
                <c:pt idx="4">
                  <c:v>1.5</c:v>
                </c:pt>
                <c:pt idx="5">
                  <c:v>1.25</c:v>
                </c:pt>
                <c:pt idx="6">
                  <c:v>0.5</c:v>
                </c:pt>
                <c:pt idx="7">
                  <c:v>1</c:v>
                </c:pt>
                <c:pt idx="8">
                  <c:v>0.25</c:v>
                </c:pt>
                <c:pt idx="9">
                  <c:v>2.25</c:v>
                </c:pt>
                <c:pt idx="10">
                  <c:v>2.25</c:v>
                </c:pt>
                <c:pt idx="11">
                  <c:v>0.75</c:v>
                </c:pt>
                <c:pt idx="12">
                  <c:v>0.5</c:v>
                </c:pt>
                <c:pt idx="13">
                  <c:v>0.25</c:v>
                </c:pt>
                <c:pt idx="14">
                  <c:v>0.5</c:v>
                </c:pt>
                <c:pt idx="15">
                  <c:v>0.5</c:v>
                </c:pt>
                <c:pt idx="16">
                  <c:v>1.25</c:v>
                </c:pt>
                <c:pt idx="17">
                  <c:v>0.75</c:v>
                </c:pt>
                <c:pt idx="18">
                  <c:v>1</c:v>
                </c:pt>
                <c:pt idx="19">
                  <c:v>1.25</c:v>
                </c:pt>
                <c:pt idx="20">
                  <c:v>2</c:v>
                </c:pt>
                <c:pt idx="21">
                  <c:v>2.75</c:v>
                </c:pt>
                <c:pt idx="22">
                  <c:v>0.5</c:v>
                </c:pt>
                <c:pt idx="23">
                  <c:v>0.5</c:v>
                </c:pt>
                <c:pt idx="24">
                  <c:v>0.5</c:v>
                </c:pt>
                <c:pt idx="25">
                  <c:v>1.5</c:v>
                </c:pt>
                <c:pt idx="26">
                  <c:v>2.25</c:v>
                </c:pt>
                <c:pt idx="27">
                  <c:v>0.75</c:v>
                </c:pt>
                <c:pt idx="28">
                  <c:v>1</c:v>
                </c:pt>
                <c:pt idx="29">
                  <c:v>2.75</c:v>
                </c:pt>
                <c:pt idx="30">
                  <c:v>0.5</c:v>
                </c:pt>
                <c:pt idx="31">
                  <c:v>0.5</c:v>
                </c:pt>
                <c:pt idx="32">
                  <c:v>2</c:v>
                </c:pt>
                <c:pt idx="33">
                  <c:v>1.5</c:v>
                </c:pt>
                <c:pt idx="34">
                  <c:v>1</c:v>
                </c:pt>
                <c:pt idx="35">
                  <c:v>1.75</c:v>
                </c:pt>
                <c:pt idx="36">
                  <c:v>0.75</c:v>
                </c:pt>
                <c:pt idx="37">
                  <c:v>1.75</c:v>
                </c:pt>
                <c:pt idx="38">
                  <c:v>2</c:v>
                </c:pt>
                <c:pt idx="39">
                  <c:v>1.25</c:v>
                </c:pt>
                <c:pt idx="40">
                  <c:v>2</c:v>
                </c:pt>
                <c:pt idx="41">
                  <c:v>2</c:v>
                </c:pt>
                <c:pt idx="42">
                  <c:v>0.75</c:v>
                </c:pt>
                <c:pt idx="43">
                  <c:v>0.75</c:v>
                </c:pt>
                <c:pt idx="44">
                  <c:v>1.25</c:v>
                </c:pt>
                <c:pt idx="45">
                  <c:v>0.75</c:v>
                </c:pt>
                <c:pt idx="46">
                  <c:v>0.5</c:v>
                </c:pt>
                <c:pt idx="47">
                  <c:v>0.5</c:v>
                </c:pt>
                <c:pt idx="48">
                  <c:v>1</c:v>
                </c:pt>
                <c:pt idx="49">
                  <c:v>1</c:v>
                </c:pt>
                <c:pt idx="50">
                  <c:v>1.25</c:v>
                </c:pt>
                <c:pt idx="51">
                  <c:v>0.75</c:v>
                </c:pt>
                <c:pt idx="52">
                  <c:v>1</c:v>
                </c:pt>
                <c:pt idx="53">
                  <c:v>1.25</c:v>
                </c:pt>
                <c:pt idx="54">
                  <c:v>1.25</c:v>
                </c:pt>
                <c:pt idx="55">
                  <c:v>0.75</c:v>
                </c:pt>
                <c:pt idx="56">
                  <c:v>0.25</c:v>
                </c:pt>
                <c:pt idx="57">
                  <c:v>1</c:v>
                </c:pt>
                <c:pt idx="58">
                  <c:v>1.5</c:v>
                </c:pt>
                <c:pt idx="59">
                  <c:v>1</c:v>
                </c:pt>
                <c:pt idx="60">
                  <c:v>1.5</c:v>
                </c:pt>
                <c:pt idx="61">
                  <c:v>1</c:v>
                </c:pt>
                <c:pt idx="62">
                  <c:v>1</c:v>
                </c:pt>
                <c:pt idx="63">
                  <c:v>1.5</c:v>
                </c:pt>
                <c:pt idx="64">
                  <c:v>0.5</c:v>
                </c:pt>
                <c:pt idx="65">
                  <c:v>0.5</c:v>
                </c:pt>
                <c:pt idx="66">
                  <c:v>1.5</c:v>
                </c:pt>
                <c:pt idx="67">
                  <c:v>1</c:v>
                </c:pt>
                <c:pt idx="68">
                  <c:v>1</c:v>
                </c:pt>
                <c:pt idx="69">
                  <c:v>1.75</c:v>
                </c:pt>
                <c:pt idx="70">
                  <c:v>1.5</c:v>
                </c:pt>
                <c:pt idx="71">
                  <c:v>0.75</c:v>
                </c:pt>
                <c:pt idx="72">
                  <c:v>1</c:v>
                </c:pt>
                <c:pt idx="73">
                  <c:v>1</c:v>
                </c:pt>
                <c:pt idx="74">
                  <c:v>1</c:v>
                </c:pt>
                <c:pt idx="75">
                  <c:v>2.5</c:v>
                </c:pt>
                <c:pt idx="76">
                  <c:v>4.5</c:v>
                </c:pt>
                <c:pt idx="77">
                  <c:v>1.25</c:v>
                </c:pt>
                <c:pt idx="78">
                  <c:v>1.25</c:v>
                </c:pt>
                <c:pt idx="79">
                  <c:v>1</c:v>
                </c:pt>
                <c:pt idx="80">
                  <c:v>1.25</c:v>
                </c:pt>
                <c:pt idx="81">
                  <c:v>1</c:v>
                </c:pt>
                <c:pt idx="82">
                  <c:v>0.5</c:v>
                </c:pt>
                <c:pt idx="83">
                  <c:v>0.5</c:v>
                </c:pt>
                <c:pt idx="84">
                  <c:v>1</c:v>
                </c:pt>
                <c:pt idx="85">
                  <c:v>0.75</c:v>
                </c:pt>
                <c:pt idx="86">
                  <c:v>0.5</c:v>
                </c:pt>
                <c:pt idx="87">
                  <c:v>0.5</c:v>
                </c:pt>
                <c:pt idx="88">
                  <c:v>0.25</c:v>
                </c:pt>
                <c:pt idx="89">
                  <c:v>2.5</c:v>
                </c:pt>
                <c:pt idx="90">
                  <c:v>0.75</c:v>
                </c:pt>
                <c:pt idx="91">
                  <c:v>4.75</c:v>
                </c:pt>
                <c:pt idx="92">
                  <c:v>0.25</c:v>
                </c:pt>
                <c:pt idx="93">
                  <c:v>0.25</c:v>
                </c:pt>
                <c:pt idx="94">
                  <c:v>0.5</c:v>
                </c:pt>
                <c:pt idx="95">
                  <c:v>0.5</c:v>
                </c:pt>
                <c:pt idx="96">
                  <c:v>0.75</c:v>
                </c:pt>
                <c:pt idx="97">
                  <c:v>0.5</c:v>
                </c:pt>
                <c:pt idx="98">
                  <c:v>2.5</c:v>
                </c:pt>
                <c:pt idx="99">
                  <c:v>2.75</c:v>
                </c:pt>
                <c:pt idx="100">
                  <c:v>0.5</c:v>
                </c:pt>
                <c:pt idx="101">
                  <c:v>2.25</c:v>
                </c:pt>
                <c:pt idx="102">
                  <c:v>2</c:v>
                </c:pt>
                <c:pt idx="103">
                  <c:v>1</c:v>
                </c:pt>
                <c:pt idx="104">
                  <c:v>1.25</c:v>
                </c:pt>
                <c:pt idx="105">
                  <c:v>3.75</c:v>
                </c:pt>
                <c:pt idx="106">
                  <c:v>1.75</c:v>
                </c:pt>
                <c:pt idx="107">
                  <c:v>0.25</c:v>
                </c:pt>
                <c:pt idx="108">
                  <c:v>3.25</c:v>
                </c:pt>
                <c:pt idx="109">
                  <c:v>2</c:v>
                </c:pt>
                <c:pt idx="110">
                  <c:v>0.25</c:v>
                </c:pt>
                <c:pt idx="111">
                  <c:v>1</c:v>
                </c:pt>
                <c:pt idx="112">
                  <c:v>0.5</c:v>
                </c:pt>
                <c:pt idx="113">
                  <c:v>0.5</c:v>
                </c:pt>
                <c:pt idx="114">
                  <c:v>1.5</c:v>
                </c:pt>
                <c:pt idx="115">
                  <c:v>1.75</c:v>
                </c:pt>
                <c:pt idx="116">
                  <c:v>0.75</c:v>
                </c:pt>
                <c:pt idx="117">
                  <c:v>1.5</c:v>
                </c:pt>
                <c:pt idx="118">
                  <c:v>2.25</c:v>
                </c:pt>
                <c:pt idx="119">
                  <c:v>1.5</c:v>
                </c:pt>
                <c:pt idx="120">
                  <c:v>3</c:v>
                </c:pt>
                <c:pt idx="121">
                  <c:v>2.25</c:v>
                </c:pt>
                <c:pt idx="122">
                  <c:v>1.75</c:v>
                </c:pt>
                <c:pt idx="123">
                  <c:v>2.5</c:v>
                </c:pt>
                <c:pt idx="124">
                  <c:v>0.75</c:v>
                </c:pt>
                <c:pt idx="125">
                  <c:v>0.75</c:v>
                </c:pt>
                <c:pt idx="126">
                  <c:v>1</c:v>
                </c:pt>
                <c:pt idx="127">
                  <c:v>2.25</c:v>
                </c:pt>
                <c:pt idx="128">
                  <c:v>1.5</c:v>
                </c:pt>
                <c:pt idx="129">
                  <c:v>0.75</c:v>
                </c:pt>
                <c:pt idx="130">
                  <c:v>0.5</c:v>
                </c:pt>
                <c:pt idx="131">
                  <c:v>0.5</c:v>
                </c:pt>
                <c:pt idx="132">
                  <c:v>1</c:v>
                </c:pt>
                <c:pt idx="133">
                  <c:v>0.25</c:v>
                </c:pt>
                <c:pt idx="134">
                  <c:v>2</c:v>
                </c:pt>
                <c:pt idx="135">
                  <c:v>0.25</c:v>
                </c:pt>
                <c:pt idx="136">
                  <c:v>0.25</c:v>
                </c:pt>
                <c:pt idx="137">
                  <c:v>0.5</c:v>
                </c:pt>
                <c:pt idx="138">
                  <c:v>0.75</c:v>
                </c:pt>
                <c:pt idx="139">
                  <c:v>0.25</c:v>
                </c:pt>
                <c:pt idx="140">
                  <c:v>0.25</c:v>
                </c:pt>
                <c:pt idx="141">
                  <c:v>0.25</c:v>
                </c:pt>
              </c:numCache>
              <c:extLst xmlns:c15="http://schemas.microsoft.com/office/drawing/2012/chart"/>
            </c:numRef>
          </c:yVal>
          <c:smooth val="0"/>
          <c:extLst>
            <c:ext xmlns:c16="http://schemas.microsoft.com/office/drawing/2014/chart" uri="{C3380CC4-5D6E-409C-BE32-E72D297353CC}">
              <c16:uniqueId val="{00000002-0AB9-4AAA-A214-6F1063F68A28}"/>
            </c:ext>
          </c:extLst>
        </c:ser>
        <c:ser>
          <c:idx val="1"/>
          <c:order val="2"/>
          <c:tx>
            <c:v>NaOH</c:v>
          </c:tx>
          <c:spPr>
            <a:ln w="19050">
              <a:noFill/>
            </a:ln>
          </c:spPr>
          <c:marker>
            <c:symbol val="circle"/>
            <c:size val="4"/>
            <c:spPr>
              <a:solidFill>
                <a:srgbClr val="FF0000"/>
              </a:solidFill>
            </c:spPr>
          </c:marker>
          <c:yVal>
            <c:numRef>
              <c:f>Output!$H$2:$H$143</c:f>
              <c:numCache>
                <c:formatCode>General</c:formatCode>
                <c:ptCount val="142"/>
                <c:pt idx="0">
                  <c:v>0</c:v>
                </c:pt>
                <c:pt idx="1">
                  <c:v>1</c:v>
                </c:pt>
                <c:pt idx="2">
                  <c:v>0.5</c:v>
                </c:pt>
                <c:pt idx="3">
                  <c:v>0</c:v>
                </c:pt>
                <c:pt idx="4">
                  <c:v>0.25</c:v>
                </c:pt>
                <c:pt idx="5">
                  <c:v>0.25</c:v>
                </c:pt>
                <c:pt idx="6">
                  <c:v>0.5</c:v>
                </c:pt>
                <c:pt idx="7">
                  <c:v>0.25</c:v>
                </c:pt>
                <c:pt idx="8">
                  <c:v>0</c:v>
                </c:pt>
                <c:pt idx="9">
                  <c:v>1</c:v>
                </c:pt>
                <c:pt idx="10">
                  <c:v>0</c:v>
                </c:pt>
                <c:pt idx="11">
                  <c:v>0.5</c:v>
                </c:pt>
                <c:pt idx="12">
                  <c:v>0.5</c:v>
                </c:pt>
                <c:pt idx="13">
                  <c:v>0</c:v>
                </c:pt>
                <c:pt idx="14">
                  <c:v>0</c:v>
                </c:pt>
                <c:pt idx="15">
                  <c:v>0</c:v>
                </c:pt>
                <c:pt idx="16">
                  <c:v>0.25</c:v>
                </c:pt>
                <c:pt idx="17">
                  <c:v>0</c:v>
                </c:pt>
                <c:pt idx="18">
                  <c:v>0.75</c:v>
                </c:pt>
                <c:pt idx="19">
                  <c:v>1.75</c:v>
                </c:pt>
                <c:pt idx="20">
                  <c:v>0</c:v>
                </c:pt>
                <c:pt idx="21">
                  <c:v>0.25</c:v>
                </c:pt>
                <c:pt idx="22">
                  <c:v>2</c:v>
                </c:pt>
                <c:pt idx="23">
                  <c:v>0.5</c:v>
                </c:pt>
                <c:pt idx="24">
                  <c:v>0.25</c:v>
                </c:pt>
                <c:pt idx="25">
                  <c:v>0</c:v>
                </c:pt>
                <c:pt idx="26">
                  <c:v>0.25</c:v>
                </c:pt>
                <c:pt idx="27">
                  <c:v>0</c:v>
                </c:pt>
                <c:pt idx="28">
                  <c:v>0</c:v>
                </c:pt>
                <c:pt idx="29">
                  <c:v>0</c:v>
                </c:pt>
                <c:pt idx="30">
                  <c:v>0</c:v>
                </c:pt>
                <c:pt idx="31">
                  <c:v>0</c:v>
                </c:pt>
                <c:pt idx="32">
                  <c:v>0.75</c:v>
                </c:pt>
                <c:pt idx="33">
                  <c:v>0.25</c:v>
                </c:pt>
                <c:pt idx="34">
                  <c:v>0</c:v>
                </c:pt>
                <c:pt idx="35">
                  <c:v>0.75</c:v>
                </c:pt>
                <c:pt idx="36">
                  <c:v>0</c:v>
                </c:pt>
                <c:pt idx="37">
                  <c:v>0.75</c:v>
                </c:pt>
                <c:pt idx="38">
                  <c:v>0.25</c:v>
                </c:pt>
                <c:pt idx="39">
                  <c:v>1.75</c:v>
                </c:pt>
                <c:pt idx="40">
                  <c:v>0.25</c:v>
                </c:pt>
                <c:pt idx="41">
                  <c:v>0.75</c:v>
                </c:pt>
                <c:pt idx="42">
                  <c:v>0</c:v>
                </c:pt>
                <c:pt idx="43">
                  <c:v>0</c:v>
                </c:pt>
                <c:pt idx="44">
                  <c:v>0.25</c:v>
                </c:pt>
                <c:pt idx="45">
                  <c:v>0.75</c:v>
                </c:pt>
                <c:pt idx="46">
                  <c:v>0</c:v>
                </c:pt>
                <c:pt idx="47">
                  <c:v>0</c:v>
                </c:pt>
                <c:pt idx="48">
                  <c:v>0.25</c:v>
                </c:pt>
                <c:pt idx="49">
                  <c:v>0.5</c:v>
                </c:pt>
                <c:pt idx="50">
                  <c:v>1.25</c:v>
                </c:pt>
                <c:pt idx="51">
                  <c:v>0</c:v>
                </c:pt>
                <c:pt idx="52">
                  <c:v>0.75</c:v>
                </c:pt>
                <c:pt idx="53">
                  <c:v>0.75</c:v>
                </c:pt>
                <c:pt idx="54">
                  <c:v>0.25</c:v>
                </c:pt>
                <c:pt idx="55">
                  <c:v>0</c:v>
                </c:pt>
                <c:pt idx="56">
                  <c:v>0.25</c:v>
                </c:pt>
                <c:pt idx="57">
                  <c:v>1.25</c:v>
                </c:pt>
                <c:pt idx="58">
                  <c:v>0.75</c:v>
                </c:pt>
                <c:pt idx="59">
                  <c:v>0</c:v>
                </c:pt>
                <c:pt idx="60">
                  <c:v>0.75</c:v>
                </c:pt>
                <c:pt idx="61">
                  <c:v>0.5</c:v>
                </c:pt>
                <c:pt idx="62">
                  <c:v>0.5</c:v>
                </c:pt>
                <c:pt idx="63">
                  <c:v>1</c:v>
                </c:pt>
                <c:pt idx="64">
                  <c:v>0</c:v>
                </c:pt>
                <c:pt idx="65">
                  <c:v>0</c:v>
                </c:pt>
                <c:pt idx="66">
                  <c:v>1</c:v>
                </c:pt>
                <c:pt idx="67">
                  <c:v>0.5</c:v>
                </c:pt>
                <c:pt idx="68">
                  <c:v>0.5</c:v>
                </c:pt>
                <c:pt idx="69">
                  <c:v>0.25</c:v>
                </c:pt>
                <c:pt idx="70">
                  <c:v>0.25</c:v>
                </c:pt>
                <c:pt idx="71">
                  <c:v>0.5</c:v>
                </c:pt>
                <c:pt idx="72">
                  <c:v>0.5</c:v>
                </c:pt>
                <c:pt idx="73">
                  <c:v>0.5</c:v>
                </c:pt>
                <c:pt idx="74">
                  <c:v>0.25</c:v>
                </c:pt>
                <c:pt idx="75">
                  <c:v>0.5</c:v>
                </c:pt>
                <c:pt idx="76">
                  <c:v>0</c:v>
                </c:pt>
                <c:pt idx="77">
                  <c:v>0.5</c:v>
                </c:pt>
                <c:pt idx="78">
                  <c:v>0.5</c:v>
                </c:pt>
                <c:pt idx="79">
                  <c:v>0.25</c:v>
                </c:pt>
                <c:pt idx="80">
                  <c:v>1.25</c:v>
                </c:pt>
                <c:pt idx="81">
                  <c:v>0.5</c:v>
                </c:pt>
                <c:pt idx="82">
                  <c:v>0</c:v>
                </c:pt>
                <c:pt idx="83">
                  <c:v>0</c:v>
                </c:pt>
                <c:pt idx="84">
                  <c:v>0.5</c:v>
                </c:pt>
                <c:pt idx="85">
                  <c:v>0</c:v>
                </c:pt>
                <c:pt idx="86">
                  <c:v>0.25</c:v>
                </c:pt>
                <c:pt idx="87">
                  <c:v>1.25</c:v>
                </c:pt>
                <c:pt idx="88">
                  <c:v>0.25</c:v>
                </c:pt>
                <c:pt idx="89">
                  <c:v>0</c:v>
                </c:pt>
                <c:pt idx="90">
                  <c:v>0.5</c:v>
                </c:pt>
                <c:pt idx="91">
                  <c:v>0</c:v>
                </c:pt>
                <c:pt idx="92">
                  <c:v>1</c:v>
                </c:pt>
                <c:pt idx="93">
                  <c:v>0.75</c:v>
                </c:pt>
                <c:pt idx="94">
                  <c:v>0</c:v>
                </c:pt>
                <c:pt idx="95">
                  <c:v>0</c:v>
                </c:pt>
                <c:pt idx="96">
                  <c:v>0</c:v>
                </c:pt>
                <c:pt idx="97">
                  <c:v>1.5</c:v>
                </c:pt>
                <c:pt idx="98">
                  <c:v>0</c:v>
                </c:pt>
                <c:pt idx="99">
                  <c:v>0</c:v>
                </c:pt>
                <c:pt idx="100">
                  <c:v>1.75</c:v>
                </c:pt>
                <c:pt idx="101">
                  <c:v>0</c:v>
                </c:pt>
                <c:pt idx="102">
                  <c:v>0.25</c:v>
                </c:pt>
                <c:pt idx="103">
                  <c:v>0</c:v>
                </c:pt>
                <c:pt idx="104">
                  <c:v>0</c:v>
                </c:pt>
                <c:pt idx="105">
                  <c:v>0</c:v>
                </c:pt>
                <c:pt idx="106">
                  <c:v>0</c:v>
                </c:pt>
                <c:pt idx="107">
                  <c:v>1.25</c:v>
                </c:pt>
                <c:pt idx="108">
                  <c:v>0</c:v>
                </c:pt>
                <c:pt idx="109">
                  <c:v>0.5</c:v>
                </c:pt>
                <c:pt idx="110">
                  <c:v>1.5</c:v>
                </c:pt>
                <c:pt idx="111">
                  <c:v>0</c:v>
                </c:pt>
                <c:pt idx="112">
                  <c:v>0</c:v>
                </c:pt>
                <c:pt idx="113">
                  <c:v>0</c:v>
                </c:pt>
                <c:pt idx="114">
                  <c:v>0</c:v>
                </c:pt>
                <c:pt idx="115">
                  <c:v>0</c:v>
                </c:pt>
                <c:pt idx="116">
                  <c:v>0.25</c:v>
                </c:pt>
                <c:pt idx="117">
                  <c:v>0</c:v>
                </c:pt>
                <c:pt idx="118">
                  <c:v>0</c:v>
                </c:pt>
                <c:pt idx="119">
                  <c:v>0</c:v>
                </c:pt>
                <c:pt idx="120">
                  <c:v>0</c:v>
                </c:pt>
                <c:pt idx="121">
                  <c:v>0</c:v>
                </c:pt>
                <c:pt idx="122">
                  <c:v>0</c:v>
                </c:pt>
                <c:pt idx="123">
                  <c:v>0</c:v>
                </c:pt>
                <c:pt idx="124">
                  <c:v>0</c:v>
                </c:pt>
                <c:pt idx="125">
                  <c:v>0</c:v>
                </c:pt>
                <c:pt idx="126">
                  <c:v>1</c:v>
                </c:pt>
                <c:pt idx="127">
                  <c:v>0</c:v>
                </c:pt>
                <c:pt idx="128">
                  <c:v>0</c:v>
                </c:pt>
                <c:pt idx="129">
                  <c:v>0</c:v>
                </c:pt>
                <c:pt idx="130">
                  <c:v>0</c:v>
                </c:pt>
                <c:pt idx="131">
                  <c:v>0</c:v>
                </c:pt>
                <c:pt idx="132">
                  <c:v>0</c:v>
                </c:pt>
                <c:pt idx="133">
                  <c:v>0</c:v>
                </c:pt>
                <c:pt idx="134">
                  <c:v>0</c:v>
                </c:pt>
                <c:pt idx="135">
                  <c:v>0</c:v>
                </c:pt>
                <c:pt idx="136">
                  <c:v>0.5</c:v>
                </c:pt>
                <c:pt idx="137">
                  <c:v>0</c:v>
                </c:pt>
                <c:pt idx="138">
                  <c:v>0.75</c:v>
                </c:pt>
                <c:pt idx="139">
                  <c:v>2.5</c:v>
                </c:pt>
                <c:pt idx="140">
                  <c:v>0</c:v>
                </c:pt>
                <c:pt idx="141">
                  <c:v>1.5</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3-0AB9-4AAA-A214-6F1063F68A28}"/>
            </c:ext>
          </c:extLst>
        </c:ser>
        <c:dLbls>
          <c:showLegendKey val="0"/>
          <c:showVal val="0"/>
          <c:showCatName val="0"/>
          <c:showSerName val="0"/>
          <c:showPercent val="0"/>
          <c:showBubbleSize val="0"/>
        </c:dLbls>
        <c:axId val="21916384"/>
        <c:axId val="21915136"/>
        <c:extLst>
          <c:ext xmlns:c15="http://schemas.microsoft.com/office/drawing/2012/chart" uri="{02D57815-91ED-43cb-92C2-25804820EDAC}">
            <c15:filteredScatterSeries>
              <c15:ser>
                <c:idx val="3"/>
                <c:order val="1"/>
                <c:tx>
                  <c:v>Acid Red 87</c:v>
                </c:tx>
                <c:spPr>
                  <a:ln w="19050" cap="rnd">
                    <a:noFill/>
                    <a:round/>
                  </a:ln>
                  <a:effectLst/>
                </c:spPr>
                <c:marker>
                  <c:symbol val="circle"/>
                  <c:size val="4"/>
                  <c:spPr>
                    <a:ln>
                      <a:solidFill>
                        <a:schemeClr val="accent2"/>
                      </a:solidFill>
                    </a:ln>
                  </c:spPr>
                </c:marker>
                <c:yVal>
                  <c:numRef>
                    <c:extLst>
                      <c:ext uri="{02D57815-91ED-43cb-92C2-25804820EDAC}">
                        <c15:formulaRef>
                          <c15:sqref>Output!$K$2:$K$143</c15:sqref>
                        </c15:formulaRef>
                      </c:ext>
                    </c:extLst>
                    <c:numCache>
                      <c:formatCode>General</c:formatCode>
                      <c:ptCount val="142"/>
                      <c:pt idx="0">
                        <c:v>0</c:v>
                      </c:pt>
                      <c:pt idx="1">
                        <c:v>0.25</c:v>
                      </c:pt>
                      <c:pt idx="2">
                        <c:v>1.75</c:v>
                      </c:pt>
                      <c:pt idx="3">
                        <c:v>0.5</c:v>
                      </c:pt>
                      <c:pt idx="4">
                        <c:v>0</c:v>
                      </c:pt>
                      <c:pt idx="5">
                        <c:v>0.5</c:v>
                      </c:pt>
                      <c:pt idx="6">
                        <c:v>0.25</c:v>
                      </c:pt>
                      <c:pt idx="7">
                        <c:v>1</c:v>
                      </c:pt>
                      <c:pt idx="8">
                        <c:v>2</c:v>
                      </c:pt>
                      <c:pt idx="9">
                        <c:v>0</c:v>
                      </c:pt>
                      <c:pt idx="10">
                        <c:v>0.25</c:v>
                      </c:pt>
                      <c:pt idx="11">
                        <c:v>0.25</c:v>
                      </c:pt>
                      <c:pt idx="12">
                        <c:v>1.75</c:v>
                      </c:pt>
                      <c:pt idx="13">
                        <c:v>0.5</c:v>
                      </c:pt>
                      <c:pt idx="14">
                        <c:v>1</c:v>
                      </c:pt>
                      <c:pt idx="15">
                        <c:v>1</c:v>
                      </c:pt>
                      <c:pt idx="16">
                        <c:v>0.75</c:v>
                      </c:pt>
                      <c:pt idx="17">
                        <c:v>0.25</c:v>
                      </c:pt>
                      <c:pt idx="18">
                        <c:v>0</c:v>
                      </c:pt>
                      <c:pt idx="19">
                        <c:v>0.5</c:v>
                      </c:pt>
                      <c:pt idx="20">
                        <c:v>2.25</c:v>
                      </c:pt>
                      <c:pt idx="21">
                        <c:v>0.75</c:v>
                      </c:pt>
                      <c:pt idx="22">
                        <c:v>1.5</c:v>
                      </c:pt>
                      <c:pt idx="23">
                        <c:v>1.25</c:v>
                      </c:pt>
                      <c:pt idx="24">
                        <c:v>0.25</c:v>
                      </c:pt>
                      <c:pt idx="25">
                        <c:v>0.25</c:v>
                      </c:pt>
                      <c:pt idx="26">
                        <c:v>0.5</c:v>
                      </c:pt>
                      <c:pt idx="27">
                        <c:v>2</c:v>
                      </c:pt>
                      <c:pt idx="28">
                        <c:v>2</c:v>
                      </c:pt>
                      <c:pt idx="29">
                        <c:v>0.5</c:v>
                      </c:pt>
                      <c:pt idx="30">
                        <c:v>1</c:v>
                      </c:pt>
                      <c:pt idx="31">
                        <c:v>1</c:v>
                      </c:pt>
                      <c:pt idx="32">
                        <c:v>0</c:v>
                      </c:pt>
                      <c:pt idx="33">
                        <c:v>1</c:v>
                      </c:pt>
                      <c:pt idx="34">
                        <c:v>2</c:v>
                      </c:pt>
                      <c:pt idx="35">
                        <c:v>0</c:v>
                      </c:pt>
                      <c:pt idx="36">
                        <c:v>1.75</c:v>
                      </c:pt>
                      <c:pt idx="37">
                        <c:v>0</c:v>
                      </c:pt>
                      <c:pt idx="38">
                        <c:v>0.25</c:v>
                      </c:pt>
                      <c:pt idx="39">
                        <c:v>0.75</c:v>
                      </c:pt>
                      <c:pt idx="40">
                        <c:v>0.5</c:v>
                      </c:pt>
                      <c:pt idx="41">
                        <c:v>0</c:v>
                      </c:pt>
                      <c:pt idx="42">
                        <c:v>2</c:v>
                      </c:pt>
                      <c:pt idx="43">
                        <c:v>1.75</c:v>
                      </c:pt>
                      <c:pt idx="44">
                        <c:v>1</c:v>
                      </c:pt>
                      <c:pt idx="45">
                        <c:v>1.25</c:v>
                      </c:pt>
                      <c:pt idx="46">
                        <c:v>1</c:v>
                      </c:pt>
                      <c:pt idx="47">
                        <c:v>1</c:v>
                      </c:pt>
                      <c:pt idx="48">
                        <c:v>1.25</c:v>
                      </c:pt>
                      <c:pt idx="49">
                        <c:v>0.5</c:v>
                      </c:pt>
                      <c:pt idx="50">
                        <c:v>0.75</c:v>
                      </c:pt>
                      <c:pt idx="51">
                        <c:v>1.75</c:v>
                      </c:pt>
                      <c:pt idx="52">
                        <c:v>1.5</c:v>
                      </c:pt>
                      <c:pt idx="53">
                        <c:v>0.75</c:v>
                      </c:pt>
                      <c:pt idx="54">
                        <c:v>2</c:v>
                      </c:pt>
                      <c:pt idx="55">
                        <c:v>2</c:v>
                      </c:pt>
                      <c:pt idx="56">
                        <c:v>1.75</c:v>
                      </c:pt>
                      <c:pt idx="57">
                        <c:v>1</c:v>
                      </c:pt>
                      <c:pt idx="58">
                        <c:v>1</c:v>
                      </c:pt>
                      <c:pt idx="59">
                        <c:v>0.5</c:v>
                      </c:pt>
                      <c:pt idx="60">
                        <c:v>0.25</c:v>
                      </c:pt>
                      <c:pt idx="61">
                        <c:v>1</c:v>
                      </c:pt>
                      <c:pt idx="62">
                        <c:v>1</c:v>
                      </c:pt>
                      <c:pt idx="63">
                        <c:v>0.75</c:v>
                      </c:pt>
                      <c:pt idx="64">
                        <c:v>0</c:v>
                      </c:pt>
                      <c:pt idx="65">
                        <c:v>0</c:v>
                      </c:pt>
                      <c:pt idx="66">
                        <c:v>0.75</c:v>
                      </c:pt>
                      <c:pt idx="67">
                        <c:v>1</c:v>
                      </c:pt>
                      <c:pt idx="68">
                        <c:v>1</c:v>
                      </c:pt>
                      <c:pt idx="69">
                        <c:v>1.25</c:v>
                      </c:pt>
                      <c:pt idx="70">
                        <c:v>1</c:v>
                      </c:pt>
                      <c:pt idx="71">
                        <c:v>0.75</c:v>
                      </c:pt>
                      <c:pt idx="72">
                        <c:v>0</c:v>
                      </c:pt>
                      <c:pt idx="73">
                        <c:v>0</c:v>
                      </c:pt>
                      <c:pt idx="74">
                        <c:v>1</c:v>
                      </c:pt>
                      <c:pt idx="75">
                        <c:v>0.75</c:v>
                      </c:pt>
                      <c:pt idx="76">
                        <c:v>0</c:v>
                      </c:pt>
                      <c:pt idx="77">
                        <c:v>1</c:v>
                      </c:pt>
                      <c:pt idx="78">
                        <c:v>1</c:v>
                      </c:pt>
                      <c:pt idx="79">
                        <c:v>1</c:v>
                      </c:pt>
                      <c:pt idx="80">
                        <c:v>0.75</c:v>
                      </c:pt>
                      <c:pt idx="81">
                        <c:v>0</c:v>
                      </c:pt>
                      <c:pt idx="82">
                        <c:v>0</c:v>
                      </c:pt>
                      <c:pt idx="83">
                        <c:v>0</c:v>
                      </c:pt>
                      <c:pt idx="84">
                        <c:v>0</c:v>
                      </c:pt>
                      <c:pt idx="85">
                        <c:v>0.75</c:v>
                      </c:pt>
                      <c:pt idx="86">
                        <c:v>1</c:v>
                      </c:pt>
                      <c:pt idx="87">
                        <c:v>0.5</c:v>
                      </c:pt>
                      <c:pt idx="88">
                        <c:v>0.25</c:v>
                      </c:pt>
                      <c:pt idx="89">
                        <c:v>0.75</c:v>
                      </c:pt>
                      <c:pt idx="90">
                        <c:v>0</c:v>
                      </c:pt>
                      <c:pt idx="91">
                        <c:v>0</c:v>
                      </c:pt>
                      <c:pt idx="92">
                        <c:v>1.75</c:v>
                      </c:pt>
                      <c:pt idx="93">
                        <c:v>0.25</c:v>
                      </c:pt>
                      <c:pt idx="94">
                        <c:v>0</c:v>
                      </c:pt>
                      <c:pt idx="95">
                        <c:v>0</c:v>
                      </c:pt>
                      <c:pt idx="96">
                        <c:v>0.75</c:v>
                      </c:pt>
                      <c:pt idx="97">
                        <c:v>0.5</c:v>
                      </c:pt>
                      <c:pt idx="98">
                        <c:v>0</c:v>
                      </c:pt>
                      <c:pt idx="99">
                        <c:v>0.5</c:v>
                      </c:pt>
                      <c:pt idx="100">
                        <c:v>0</c:v>
                      </c:pt>
                      <c:pt idx="101">
                        <c:v>0</c:v>
                      </c:pt>
                      <c:pt idx="102">
                        <c:v>0</c:v>
                      </c:pt>
                      <c:pt idx="103">
                        <c:v>0</c:v>
                      </c:pt>
                      <c:pt idx="104">
                        <c:v>0.5</c:v>
                      </c:pt>
                      <c:pt idx="105">
                        <c:v>0.5</c:v>
                      </c:pt>
                      <c:pt idx="106">
                        <c:v>0</c:v>
                      </c:pt>
                      <c:pt idx="107">
                        <c:v>0.5</c:v>
                      </c:pt>
                      <c:pt idx="108">
                        <c:v>0.25</c:v>
                      </c:pt>
                      <c:pt idx="109">
                        <c:v>0</c:v>
                      </c:pt>
                      <c:pt idx="110">
                        <c:v>0.5</c:v>
                      </c:pt>
                      <c:pt idx="111">
                        <c:v>0.75</c:v>
                      </c:pt>
                      <c:pt idx="112">
                        <c:v>0</c:v>
                      </c:pt>
                      <c:pt idx="113">
                        <c:v>0</c:v>
                      </c:pt>
                      <c:pt idx="114">
                        <c:v>0</c:v>
                      </c:pt>
                      <c:pt idx="115">
                        <c:v>0</c:v>
                      </c:pt>
                      <c:pt idx="116">
                        <c:v>0</c:v>
                      </c:pt>
                      <c:pt idx="117">
                        <c:v>0.5</c:v>
                      </c:pt>
                      <c:pt idx="118">
                        <c:v>0.5</c:v>
                      </c:pt>
                      <c:pt idx="119">
                        <c:v>0.5</c:v>
                      </c:pt>
                      <c:pt idx="120">
                        <c:v>0.25</c:v>
                      </c:pt>
                      <c:pt idx="121">
                        <c:v>0.25</c:v>
                      </c:pt>
                      <c:pt idx="122">
                        <c:v>0.5</c:v>
                      </c:pt>
                      <c:pt idx="123">
                        <c:v>0.25</c:v>
                      </c:pt>
                      <c:pt idx="124">
                        <c:v>0</c:v>
                      </c:pt>
                      <c:pt idx="125">
                        <c:v>0</c:v>
                      </c:pt>
                      <c:pt idx="126">
                        <c:v>0</c:v>
                      </c:pt>
                      <c:pt idx="127">
                        <c:v>0.25</c:v>
                      </c:pt>
                      <c:pt idx="128">
                        <c:v>0.25</c:v>
                      </c:pt>
                      <c:pt idx="129">
                        <c:v>0.25</c:v>
                      </c:pt>
                      <c:pt idx="130">
                        <c:v>0</c:v>
                      </c:pt>
                      <c:pt idx="131">
                        <c:v>0</c:v>
                      </c:pt>
                      <c:pt idx="132">
                        <c:v>0.25</c:v>
                      </c:pt>
                      <c:pt idx="133">
                        <c:v>1.25</c:v>
                      </c:pt>
                      <c:pt idx="134">
                        <c:v>0.25</c:v>
                      </c:pt>
                      <c:pt idx="135">
                        <c:v>0.25</c:v>
                      </c:pt>
                      <c:pt idx="136">
                        <c:v>0</c:v>
                      </c:pt>
                      <c:pt idx="137">
                        <c:v>0.5</c:v>
                      </c:pt>
                      <c:pt idx="138">
                        <c:v>0</c:v>
                      </c:pt>
                      <c:pt idx="139">
                        <c:v>0</c:v>
                      </c:pt>
                      <c:pt idx="140">
                        <c:v>0.25</c:v>
                      </c:pt>
                      <c:pt idx="141">
                        <c:v>0</c:v>
                      </c:pt>
                    </c:numCache>
                  </c:numRef>
                </c:yVal>
                <c:smooth val="0"/>
                <c:extLst>
                  <c:ext xmlns:c16="http://schemas.microsoft.com/office/drawing/2014/chart" uri="{C3380CC4-5D6E-409C-BE32-E72D297353CC}">
                    <c16:uniqueId val="{00000000-0AB9-4AAA-A214-6F1063F68A28}"/>
                  </c:ext>
                </c:extLst>
              </c15:ser>
            </c15:filteredScatterSeries>
            <c15:filteredScatterSeries>
              <c15:ser>
                <c:idx val="0"/>
                <c:order val="3"/>
                <c:tx>
                  <c:v>Rhodamine B</c:v>
                </c:tx>
                <c:spPr>
                  <a:ln w="19050" cap="rnd">
                    <a:noFill/>
                    <a:round/>
                  </a:ln>
                  <a:effectLst/>
                </c:spPr>
                <c:marker>
                  <c:symbol val="circle"/>
                  <c:size val="4"/>
                  <c:spPr>
                    <a:solidFill>
                      <a:schemeClr val="accent1"/>
                    </a:solidFill>
                    <a:ln w="9525">
                      <a:solidFill>
                        <a:srgbClr val="CD1984"/>
                      </a:solidFill>
                    </a:ln>
                    <a:effectLst/>
                  </c:spPr>
                </c:marker>
                <c:yVal>
                  <c:numRef>
                    <c:extLst xmlns:c15="http://schemas.microsoft.com/office/drawing/2012/chart">
                      <c:ext xmlns:c15="http://schemas.microsoft.com/office/drawing/2012/chart" uri="{02D57815-91ED-43cb-92C2-25804820EDAC}">
                        <c15:formulaRef>
                          <c15:sqref>Output!$L$2:$L$143</c15:sqref>
                        </c15:formulaRef>
                      </c:ext>
                    </c:extLst>
                    <c:numCache>
                      <c:formatCode>General</c:formatCode>
                      <c:ptCount val="142"/>
                      <c:pt idx="0">
                        <c:v>1.75</c:v>
                      </c:pt>
                      <c:pt idx="1">
                        <c:v>0</c:v>
                      </c:pt>
                      <c:pt idx="2">
                        <c:v>0.75</c:v>
                      </c:pt>
                      <c:pt idx="3">
                        <c:v>0.25</c:v>
                      </c:pt>
                      <c:pt idx="4">
                        <c:v>0</c:v>
                      </c:pt>
                      <c:pt idx="5">
                        <c:v>0</c:v>
                      </c:pt>
                      <c:pt idx="6">
                        <c:v>0.75</c:v>
                      </c:pt>
                      <c:pt idx="7">
                        <c:v>0.25</c:v>
                      </c:pt>
                      <c:pt idx="8">
                        <c:v>0.5</c:v>
                      </c:pt>
                      <c:pt idx="9">
                        <c:v>0</c:v>
                      </c:pt>
                      <c:pt idx="10">
                        <c:v>0.5</c:v>
                      </c:pt>
                      <c:pt idx="11">
                        <c:v>0</c:v>
                      </c:pt>
                      <c:pt idx="12">
                        <c:v>0</c:v>
                      </c:pt>
                      <c:pt idx="13">
                        <c:v>0.75</c:v>
                      </c:pt>
                      <c:pt idx="14">
                        <c:v>0</c:v>
                      </c:pt>
                      <c:pt idx="15">
                        <c:v>0</c:v>
                      </c:pt>
                      <c:pt idx="16">
                        <c:v>0.75</c:v>
                      </c:pt>
                      <c:pt idx="17">
                        <c:v>0.25</c:v>
                      </c:pt>
                      <c:pt idx="18">
                        <c:v>0</c:v>
                      </c:pt>
                      <c:pt idx="19">
                        <c:v>0.25</c:v>
                      </c:pt>
                      <c:pt idx="20">
                        <c:v>0</c:v>
                      </c:pt>
                      <c:pt idx="21">
                        <c:v>0.25</c:v>
                      </c:pt>
                      <c:pt idx="22">
                        <c:v>0.25</c:v>
                      </c:pt>
                      <c:pt idx="23">
                        <c:v>0</c:v>
                      </c:pt>
                      <c:pt idx="24">
                        <c:v>0</c:v>
                      </c:pt>
                      <c:pt idx="25">
                        <c:v>0.25</c:v>
                      </c:pt>
                      <c:pt idx="26">
                        <c:v>0</c:v>
                      </c:pt>
                      <c:pt idx="27">
                        <c:v>0</c:v>
                      </c:pt>
                      <c:pt idx="28">
                        <c:v>0</c:v>
                      </c:pt>
                      <c:pt idx="29">
                        <c:v>0.25</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0.5</c:v>
                      </c:pt>
                      <c:pt idx="44">
                        <c:v>0.75</c:v>
                      </c:pt>
                      <c:pt idx="45">
                        <c:v>0.5</c:v>
                      </c:pt>
                      <c:pt idx="46">
                        <c:v>0</c:v>
                      </c:pt>
                      <c:pt idx="47">
                        <c:v>0</c:v>
                      </c:pt>
                      <c:pt idx="48">
                        <c:v>0.25</c:v>
                      </c:pt>
                      <c:pt idx="49">
                        <c:v>0</c:v>
                      </c:pt>
                      <c:pt idx="50">
                        <c:v>0</c:v>
                      </c:pt>
                      <c:pt idx="51">
                        <c:v>0.75</c:v>
                      </c:pt>
                      <c:pt idx="52">
                        <c:v>0</c:v>
                      </c:pt>
                      <c:pt idx="53">
                        <c:v>0.5</c:v>
                      </c:pt>
                      <c:pt idx="54">
                        <c:v>0.5</c:v>
                      </c:pt>
                      <c:pt idx="55">
                        <c:v>0</c:v>
                      </c:pt>
                      <c:pt idx="56">
                        <c:v>1</c:v>
                      </c:pt>
                      <c:pt idx="57">
                        <c:v>0</c:v>
                      </c:pt>
                      <c:pt idx="58">
                        <c:v>0</c:v>
                      </c:pt>
                      <c:pt idx="59">
                        <c:v>0.75</c:v>
                      </c:pt>
                      <c:pt idx="60">
                        <c:v>0.25</c:v>
                      </c:pt>
                      <c:pt idx="61">
                        <c:v>0</c:v>
                      </c:pt>
                      <c:pt idx="62">
                        <c:v>0</c:v>
                      </c:pt>
                      <c:pt idx="63">
                        <c:v>0</c:v>
                      </c:pt>
                      <c:pt idx="64">
                        <c:v>1</c:v>
                      </c:pt>
                      <c:pt idx="65">
                        <c:v>1</c:v>
                      </c:pt>
                      <c:pt idx="66">
                        <c:v>0</c:v>
                      </c:pt>
                      <c:pt idx="67">
                        <c:v>0</c:v>
                      </c:pt>
                      <c:pt idx="68">
                        <c:v>0</c:v>
                      </c:pt>
                      <c:pt idx="69">
                        <c:v>0</c:v>
                      </c:pt>
                      <c:pt idx="70">
                        <c:v>0.75</c:v>
                      </c:pt>
                      <c:pt idx="71">
                        <c:v>1</c:v>
                      </c:pt>
                      <c:pt idx="72">
                        <c:v>0</c:v>
                      </c:pt>
                      <c:pt idx="73">
                        <c:v>0</c:v>
                      </c:pt>
                      <c:pt idx="74">
                        <c:v>0</c:v>
                      </c:pt>
                      <c:pt idx="75">
                        <c:v>0</c:v>
                      </c:pt>
                      <c:pt idx="76">
                        <c:v>0</c:v>
                      </c:pt>
                      <c:pt idx="77">
                        <c:v>0</c:v>
                      </c:pt>
                      <c:pt idx="78">
                        <c:v>0</c:v>
                      </c:pt>
                      <c:pt idx="79">
                        <c:v>0</c:v>
                      </c:pt>
                      <c:pt idx="80">
                        <c:v>0</c:v>
                      </c:pt>
                      <c:pt idx="81">
                        <c:v>0</c:v>
                      </c:pt>
                      <c:pt idx="82">
                        <c:v>1</c:v>
                      </c:pt>
                      <c:pt idx="83">
                        <c:v>1</c:v>
                      </c:pt>
                      <c:pt idx="84">
                        <c:v>0</c:v>
                      </c:pt>
                      <c:pt idx="85">
                        <c:v>0</c:v>
                      </c:pt>
                      <c:pt idx="86">
                        <c:v>0</c:v>
                      </c:pt>
                      <c:pt idx="87">
                        <c:v>0.5</c:v>
                      </c:pt>
                      <c:pt idx="88">
                        <c:v>0</c:v>
                      </c:pt>
                      <c:pt idx="89">
                        <c:v>0</c:v>
                      </c:pt>
                      <c:pt idx="90">
                        <c:v>0.5</c:v>
                      </c:pt>
                      <c:pt idx="91">
                        <c:v>0</c:v>
                      </c:pt>
                      <c:pt idx="92">
                        <c:v>0.75</c:v>
                      </c:pt>
                      <c:pt idx="93">
                        <c:v>0.25</c:v>
                      </c:pt>
                      <c:pt idx="94">
                        <c:v>1</c:v>
                      </c:pt>
                      <c:pt idx="95">
                        <c:v>1</c:v>
                      </c:pt>
                      <c:pt idx="96">
                        <c:v>0</c:v>
                      </c:pt>
                      <c:pt idx="97">
                        <c:v>0.75</c:v>
                      </c:pt>
                      <c:pt idx="98">
                        <c:v>0</c:v>
                      </c:pt>
                      <c:pt idx="99">
                        <c:v>0</c:v>
                      </c:pt>
                      <c:pt idx="100">
                        <c:v>0</c:v>
                      </c:pt>
                      <c:pt idx="101">
                        <c:v>0</c:v>
                      </c:pt>
                      <c:pt idx="102">
                        <c:v>0.25</c:v>
                      </c:pt>
                      <c:pt idx="103">
                        <c:v>0.75</c:v>
                      </c:pt>
                      <c:pt idx="104">
                        <c:v>0</c:v>
                      </c:pt>
                      <c:pt idx="105">
                        <c:v>0</c:v>
                      </c:pt>
                      <c:pt idx="106">
                        <c:v>0</c:v>
                      </c:pt>
                      <c:pt idx="107">
                        <c:v>0</c:v>
                      </c:pt>
                      <c:pt idx="108">
                        <c:v>0</c:v>
                      </c:pt>
                      <c:pt idx="109">
                        <c:v>0.75</c:v>
                      </c:pt>
                      <c:pt idx="110">
                        <c:v>0.75</c:v>
                      </c:pt>
                      <c:pt idx="111">
                        <c:v>0</c:v>
                      </c:pt>
                      <c:pt idx="112">
                        <c:v>1</c:v>
                      </c:pt>
                      <c:pt idx="113">
                        <c:v>1</c:v>
                      </c:pt>
                      <c:pt idx="114">
                        <c:v>0</c:v>
                      </c:pt>
                      <c:pt idx="115">
                        <c:v>0</c:v>
                      </c:pt>
                      <c:pt idx="116">
                        <c:v>1.25</c:v>
                      </c:pt>
                      <c:pt idx="117">
                        <c:v>0</c:v>
                      </c:pt>
                      <c:pt idx="118">
                        <c:v>0</c:v>
                      </c:pt>
                      <c:pt idx="119">
                        <c:v>0</c:v>
                      </c:pt>
                      <c:pt idx="120">
                        <c:v>0</c:v>
                      </c:pt>
                      <c:pt idx="121">
                        <c:v>0</c:v>
                      </c:pt>
                      <c:pt idx="122">
                        <c:v>0</c:v>
                      </c:pt>
                      <c:pt idx="123">
                        <c:v>0</c:v>
                      </c:pt>
                      <c:pt idx="124">
                        <c:v>0</c:v>
                      </c:pt>
                      <c:pt idx="125">
                        <c:v>0</c:v>
                      </c:pt>
                      <c:pt idx="126">
                        <c:v>1</c:v>
                      </c:pt>
                      <c:pt idx="127">
                        <c:v>0</c:v>
                      </c:pt>
                      <c:pt idx="128">
                        <c:v>0</c:v>
                      </c:pt>
                      <c:pt idx="129">
                        <c:v>0</c:v>
                      </c:pt>
                      <c:pt idx="130">
                        <c:v>1</c:v>
                      </c:pt>
                      <c:pt idx="131">
                        <c:v>1</c:v>
                      </c:pt>
                      <c:pt idx="132">
                        <c:v>0</c:v>
                      </c:pt>
                      <c:pt idx="133">
                        <c:v>0.25</c:v>
                      </c:pt>
                      <c:pt idx="134">
                        <c:v>0</c:v>
                      </c:pt>
                      <c:pt idx="135">
                        <c:v>0</c:v>
                      </c:pt>
                      <c:pt idx="136">
                        <c:v>0.75</c:v>
                      </c:pt>
                      <c:pt idx="137">
                        <c:v>0</c:v>
                      </c:pt>
                      <c:pt idx="138">
                        <c:v>1</c:v>
                      </c:pt>
                      <c:pt idx="139">
                        <c:v>0.5</c:v>
                      </c:pt>
                      <c:pt idx="140">
                        <c:v>0</c:v>
                      </c:pt>
                      <c:pt idx="141">
                        <c:v>2.5</c:v>
                      </c:pt>
                    </c:numCache>
                  </c:numRef>
                </c:yVal>
                <c:smooth val="0"/>
                <c:extLst xmlns:c15="http://schemas.microsoft.com/office/drawing/2012/chart">
                  <c:ext xmlns:c16="http://schemas.microsoft.com/office/drawing/2014/chart" uri="{C3380CC4-5D6E-409C-BE32-E72D297353CC}">
                    <c16:uniqueId val="{00000001-0AB9-4AAA-A214-6F1063F68A28}"/>
                  </c:ext>
                </c:extLst>
              </c15:ser>
            </c15:filteredScatterSeries>
          </c:ext>
        </c:extLst>
      </c:scatterChart>
      <c:valAx>
        <c:axId val="21916384"/>
        <c:scaling>
          <c:orientation val="minMax"/>
          <c:max val="145"/>
          <c:min val="0"/>
        </c:scaling>
        <c:delete val="0"/>
        <c:axPos val="b"/>
        <c:majorGridlines>
          <c:spPr>
            <a:ln w="9525" cap="flat" cmpd="sng" algn="ctr">
              <a:noFill/>
              <a:round/>
            </a:ln>
            <a:effectLst/>
          </c:spPr>
        </c:majorGridlines>
        <c:title>
          <c:tx>
            <c:rich>
              <a:bodyPr/>
              <a:lstStyle/>
              <a:p>
                <a:pPr>
                  <a:defRPr/>
                </a:pPr>
                <a:r>
                  <a:rPr lang="en-GB"/>
                  <a:t>Vial</a:t>
                </a:r>
              </a:p>
            </c:rich>
          </c:tx>
          <c:overlay val="0"/>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15136"/>
        <c:crosses val="autoZero"/>
        <c:crossBetween val="midCat"/>
        <c:majorUnit val="20"/>
      </c:valAx>
      <c:valAx>
        <c:axId val="21915136"/>
        <c:scaling>
          <c:orientation val="minMax"/>
          <c:max val="5"/>
        </c:scaling>
        <c:delete val="0"/>
        <c:axPos val="l"/>
        <c:majorGridlines>
          <c:spPr>
            <a:ln w="9525" cap="flat" cmpd="sng" algn="ctr">
              <a:noFill/>
              <a:round/>
            </a:ln>
            <a:effectLst/>
          </c:spPr>
        </c:majorGridlines>
        <c:title>
          <c:tx>
            <c:rich>
              <a:bodyPr/>
              <a:lstStyle/>
              <a:p>
                <a:pPr>
                  <a:defRPr/>
                </a:pPr>
                <a:r>
                  <a:rPr lang="en-GB"/>
                  <a:t>Amount</a:t>
                </a:r>
                <a:r>
                  <a:rPr lang="en-GB" baseline="0"/>
                  <a:t> mL</a:t>
                </a:r>
                <a:endParaRPr lang="en-GB"/>
              </a:p>
            </c:rich>
          </c:tx>
          <c:overlay val="0"/>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16384"/>
        <c:crosses val="autoZero"/>
        <c:crossBetween val="midCat"/>
      </c:valAx>
    </c:plotArea>
    <c:legend>
      <c:legendPos val="r"/>
      <c:layout>
        <c:manualLayout>
          <c:xMode val="edge"/>
          <c:yMode val="edge"/>
          <c:x val="0.70752865266841647"/>
          <c:y val="5.0542067658209393E-2"/>
          <c:w val="0.19748288485304308"/>
          <c:h val="0.16743438320209975"/>
        </c:manualLayout>
      </c:layout>
      <c:overlay val="0"/>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15</xdr:col>
      <xdr:colOff>323850</xdr:colOff>
      <xdr:row>3</xdr:row>
      <xdr:rowOff>42862</xdr:rowOff>
    </xdr:from>
    <xdr:to>
      <xdr:col>23</xdr:col>
      <xdr:colOff>19050</xdr:colOff>
      <xdr:row>19</xdr:row>
      <xdr:rowOff>119062</xdr:rowOff>
    </xdr:to>
    <xdr:graphicFrame macro="">
      <xdr:nvGraphicFramePr>
        <xdr:cNvPr id="2" name="Chart 1">
          <a:extLst>
            <a:ext uri="{FF2B5EF4-FFF2-40B4-BE49-F238E27FC236}">
              <a16:creationId xmlns:a16="http://schemas.microsoft.com/office/drawing/2014/main" id="{9F0CCB33-BD71-42E0-B27F-70D9F129DD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161925</xdr:colOff>
      <xdr:row>84</xdr:row>
      <xdr:rowOff>166687</xdr:rowOff>
    </xdr:from>
    <xdr:to>
      <xdr:col>28</xdr:col>
      <xdr:colOff>466725</xdr:colOff>
      <xdr:row>151</xdr:row>
      <xdr:rowOff>52387</xdr:rowOff>
    </xdr:to>
    <xdr:graphicFrame macro="">
      <xdr:nvGraphicFramePr>
        <xdr:cNvPr id="3" name="Chart 2">
          <a:extLst>
            <a:ext uri="{FF2B5EF4-FFF2-40B4-BE49-F238E27FC236}">
              <a16:creationId xmlns:a16="http://schemas.microsoft.com/office/drawing/2014/main" id="{C2CB9C1E-3588-49EA-A40D-F0B8B2100D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425824</xdr:colOff>
      <xdr:row>54</xdr:row>
      <xdr:rowOff>89647</xdr:rowOff>
    </xdr:from>
    <xdr:to>
      <xdr:col>31</xdr:col>
      <xdr:colOff>156883</xdr:colOff>
      <xdr:row>70</xdr:row>
      <xdr:rowOff>166967</xdr:rowOff>
    </xdr:to>
    <xdr:graphicFrame macro="">
      <xdr:nvGraphicFramePr>
        <xdr:cNvPr id="10" name="Chart 9">
          <a:extLst>
            <a:ext uri="{FF2B5EF4-FFF2-40B4-BE49-F238E27FC236}">
              <a16:creationId xmlns:a16="http://schemas.microsoft.com/office/drawing/2014/main" id="{85EEE82D-41AD-48E0-A208-5A5C8732BA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36</xdr:col>
      <xdr:colOff>313764</xdr:colOff>
      <xdr:row>50</xdr:row>
      <xdr:rowOff>12327</xdr:rowOff>
    </xdr:from>
    <xdr:to>
      <xdr:col>44</xdr:col>
      <xdr:colOff>44823</xdr:colOff>
      <xdr:row>64</xdr:row>
      <xdr:rowOff>88527</xdr:rowOff>
    </xdr:to>
    <xdr:graphicFrame macro="">
      <xdr:nvGraphicFramePr>
        <xdr:cNvPr id="13" name="Chart 12">
          <a:extLst>
            <a:ext uri="{FF2B5EF4-FFF2-40B4-BE49-F238E27FC236}">
              <a16:creationId xmlns:a16="http://schemas.microsoft.com/office/drawing/2014/main" id="{FFBB26A7-A833-4C24-94FE-4954481351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41</xdr:col>
      <xdr:colOff>549089</xdr:colOff>
      <xdr:row>66</xdr:row>
      <xdr:rowOff>12325</xdr:rowOff>
    </xdr:from>
    <xdr:to>
      <xdr:col>49</xdr:col>
      <xdr:colOff>280148</xdr:colOff>
      <xdr:row>80</xdr:row>
      <xdr:rowOff>88525</xdr:rowOff>
    </xdr:to>
    <xdr:graphicFrame macro="">
      <xdr:nvGraphicFramePr>
        <xdr:cNvPr id="14" name="Chart 13">
          <a:extLst>
            <a:ext uri="{FF2B5EF4-FFF2-40B4-BE49-F238E27FC236}">
              <a16:creationId xmlns:a16="http://schemas.microsoft.com/office/drawing/2014/main" id="{0D31F21E-1245-4EFD-8218-7F14CACA4A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44</xdr:col>
      <xdr:colOff>190500</xdr:colOff>
      <xdr:row>50</xdr:row>
      <xdr:rowOff>101971</xdr:rowOff>
    </xdr:from>
    <xdr:to>
      <xdr:col>51</xdr:col>
      <xdr:colOff>526677</xdr:colOff>
      <xdr:row>64</xdr:row>
      <xdr:rowOff>178171</xdr:rowOff>
    </xdr:to>
    <xdr:graphicFrame macro="">
      <xdr:nvGraphicFramePr>
        <xdr:cNvPr id="15" name="Chart 14">
          <a:extLst>
            <a:ext uri="{FF2B5EF4-FFF2-40B4-BE49-F238E27FC236}">
              <a16:creationId xmlns:a16="http://schemas.microsoft.com/office/drawing/2014/main" id="{DE2881F9-5C71-4246-A87C-5DDB019830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32</xdr:col>
      <xdr:colOff>358588</xdr:colOff>
      <xdr:row>105</xdr:row>
      <xdr:rowOff>1120</xdr:rowOff>
    </xdr:from>
    <xdr:to>
      <xdr:col>40</xdr:col>
      <xdr:colOff>89647</xdr:colOff>
      <xdr:row>121</xdr:row>
      <xdr:rowOff>77320</xdr:rowOff>
    </xdr:to>
    <xdr:graphicFrame macro="">
      <xdr:nvGraphicFramePr>
        <xdr:cNvPr id="18" name="Chart 17">
          <a:extLst>
            <a:ext uri="{FF2B5EF4-FFF2-40B4-BE49-F238E27FC236}">
              <a16:creationId xmlns:a16="http://schemas.microsoft.com/office/drawing/2014/main" id="{36ACBDA0-C32E-4D67-BDA3-65B3CF0E29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42</xdr:col>
      <xdr:colOff>358589</xdr:colOff>
      <xdr:row>103</xdr:row>
      <xdr:rowOff>56029</xdr:rowOff>
    </xdr:from>
    <xdr:to>
      <xdr:col>50</xdr:col>
      <xdr:colOff>145677</xdr:colOff>
      <xdr:row>117</xdr:row>
      <xdr:rowOff>132229</xdr:rowOff>
    </xdr:to>
    <xdr:graphicFrame macro="">
      <xdr:nvGraphicFramePr>
        <xdr:cNvPr id="11" name="Chart 10">
          <a:extLst>
            <a:ext uri="{FF2B5EF4-FFF2-40B4-BE49-F238E27FC236}">
              <a16:creationId xmlns:a16="http://schemas.microsoft.com/office/drawing/2014/main" id="{98BB1875-F74A-41A7-B7D7-41E6EEDF3F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46</xdr:col>
      <xdr:colOff>168088</xdr:colOff>
      <xdr:row>87</xdr:row>
      <xdr:rowOff>67236</xdr:rowOff>
    </xdr:from>
    <xdr:to>
      <xdr:col>53</xdr:col>
      <xdr:colOff>560294</xdr:colOff>
      <xdr:row>101</xdr:row>
      <xdr:rowOff>143436</xdr:rowOff>
    </xdr:to>
    <xdr:graphicFrame macro="">
      <xdr:nvGraphicFramePr>
        <xdr:cNvPr id="12" name="Chart 11">
          <a:extLst>
            <a:ext uri="{FF2B5EF4-FFF2-40B4-BE49-F238E27FC236}">
              <a16:creationId xmlns:a16="http://schemas.microsoft.com/office/drawing/2014/main" id="{6D0981EC-0A04-4107-91A9-F195951ED4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35</xdr:col>
      <xdr:colOff>0</xdr:colOff>
      <xdr:row>82</xdr:row>
      <xdr:rowOff>0</xdr:rowOff>
    </xdr:from>
    <xdr:to>
      <xdr:col>42</xdr:col>
      <xdr:colOff>59952</xdr:colOff>
      <xdr:row>99</xdr:row>
      <xdr:rowOff>52389</xdr:rowOff>
    </xdr:to>
    <xdr:graphicFrame macro="">
      <xdr:nvGraphicFramePr>
        <xdr:cNvPr id="16" name="Chart 15">
          <a:extLst>
            <a:ext uri="{FF2B5EF4-FFF2-40B4-BE49-F238E27FC236}">
              <a16:creationId xmlns:a16="http://schemas.microsoft.com/office/drawing/2014/main" id="{B81D6CAE-1E46-4640-942B-9B2FBB3352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461961</xdr:colOff>
      <xdr:row>11</xdr:row>
      <xdr:rowOff>42862</xdr:rowOff>
    </xdr:from>
    <xdr:to>
      <xdr:col>29</xdr:col>
      <xdr:colOff>314325</xdr:colOff>
      <xdr:row>41</xdr:row>
      <xdr:rowOff>19050</xdr:rowOff>
    </xdr:to>
    <xdr:graphicFrame macro="">
      <xdr:nvGraphicFramePr>
        <xdr:cNvPr id="2" name="Chart 1">
          <a:extLst>
            <a:ext uri="{FF2B5EF4-FFF2-40B4-BE49-F238E27FC236}">
              <a16:creationId xmlns:a16="http://schemas.microsoft.com/office/drawing/2014/main" id="{8485BDE4-3811-4D12-8BDB-E81EF576DC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24</xdr:col>
      <xdr:colOff>47624</xdr:colOff>
      <xdr:row>8</xdr:row>
      <xdr:rowOff>0</xdr:rowOff>
    </xdr:from>
    <xdr:to>
      <xdr:col>33</xdr:col>
      <xdr:colOff>361950</xdr:colOff>
      <xdr:row>30</xdr:row>
      <xdr:rowOff>47626</xdr:rowOff>
    </xdr:to>
    <xdr:graphicFrame macro="">
      <xdr:nvGraphicFramePr>
        <xdr:cNvPr id="2" name="Chart 1">
          <a:extLst>
            <a:ext uri="{FF2B5EF4-FFF2-40B4-BE49-F238E27FC236}">
              <a16:creationId xmlns:a16="http://schemas.microsoft.com/office/drawing/2014/main" id="{A57A45B0-581F-49D4-AA01-F25D5324D5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19</xdr:col>
      <xdr:colOff>57150</xdr:colOff>
      <xdr:row>12</xdr:row>
      <xdr:rowOff>104775</xdr:rowOff>
    </xdr:from>
    <xdr:ext cx="1828800" cy="2524125"/>
    <mc:AlternateContent xmlns:mc="http://schemas.openxmlformats.org/markup-compatibility/2006" xmlns:a14="http://schemas.microsoft.com/office/drawing/2010/main">
      <mc:Choice Requires="a14">
        <xdr:graphicFrame macro="">
          <xdr:nvGraphicFramePr>
            <xdr:cNvPr id="3" name="Index">
              <a:extLst>
                <a:ext uri="{FF2B5EF4-FFF2-40B4-BE49-F238E27FC236}">
                  <a16:creationId xmlns:a16="http://schemas.microsoft.com/office/drawing/2014/main" id="{8CD4A943-2EB5-4267-9F43-EC4B0F219F01}"/>
                </a:ext>
              </a:extLst>
            </xdr:cNvPr>
            <xdr:cNvGraphicFramePr/>
          </xdr:nvGraphicFramePr>
          <xdr:xfrm>
            <a:off x="0" y="0"/>
            <a:ext cx="0" cy="0"/>
          </xdr:xfrm>
          <a:graphic>
            <a:graphicData uri="http://schemas.microsoft.com/office/drawing/2010/slicer">
              <sle:slicer xmlns:sle="http://schemas.microsoft.com/office/drawing/2010/slicer" name="Index"/>
            </a:graphicData>
          </a:graphic>
        </xdr:graphicFrame>
      </mc:Choice>
      <mc:Fallback xmlns="">
        <xdr:sp macro="" textlink="">
          <xdr:nvSpPr>
            <xdr:cNvPr id="0" name=""/>
            <xdr:cNvSpPr>
              <a:spLocks noTextEdit="1"/>
            </xdr:cNvSpPr>
          </xdr:nvSpPr>
          <xdr:spPr>
            <a:xfrm>
              <a:off x="9791700" y="239077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wsDr>
</file>

<file path=xl/drawings/drawing4.xml><?xml version="1.0" encoding="utf-8"?>
<xdr:wsDr xmlns:xdr="http://schemas.openxmlformats.org/drawingml/2006/spreadsheetDrawing" xmlns:a="http://schemas.openxmlformats.org/drawingml/2006/main">
  <xdr:twoCellAnchor>
    <xdr:from>
      <xdr:col>15</xdr:col>
      <xdr:colOff>466725</xdr:colOff>
      <xdr:row>8</xdr:row>
      <xdr:rowOff>90486</xdr:rowOff>
    </xdr:from>
    <xdr:to>
      <xdr:col>22</xdr:col>
      <xdr:colOff>495300</xdr:colOff>
      <xdr:row>25</xdr:row>
      <xdr:rowOff>142875</xdr:rowOff>
    </xdr:to>
    <xdr:graphicFrame macro="">
      <xdr:nvGraphicFramePr>
        <xdr:cNvPr id="2" name="Chart 1">
          <a:extLst>
            <a:ext uri="{FF2B5EF4-FFF2-40B4-BE49-F238E27FC236}">
              <a16:creationId xmlns:a16="http://schemas.microsoft.com/office/drawing/2014/main" id="{2A30E90A-1EEC-452A-908F-8759A68955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280987</xdr:colOff>
      <xdr:row>33</xdr:row>
      <xdr:rowOff>33337</xdr:rowOff>
    </xdr:from>
    <xdr:to>
      <xdr:col>11</xdr:col>
      <xdr:colOff>80962</xdr:colOff>
      <xdr:row>47</xdr:row>
      <xdr:rowOff>109537</xdr:rowOff>
    </xdr:to>
    <xdr:graphicFrame macro="">
      <xdr:nvGraphicFramePr>
        <xdr:cNvPr id="3" name="Chart 2">
          <a:extLst>
            <a:ext uri="{FF2B5EF4-FFF2-40B4-BE49-F238E27FC236}">
              <a16:creationId xmlns:a16="http://schemas.microsoft.com/office/drawing/2014/main" id="{B52B4647-4794-4A03-B7BF-72312AC0E5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433387</xdr:colOff>
      <xdr:row>92</xdr:row>
      <xdr:rowOff>4762</xdr:rowOff>
    </xdr:from>
    <xdr:to>
      <xdr:col>13</xdr:col>
      <xdr:colOff>128587</xdr:colOff>
      <xdr:row>106</xdr:row>
      <xdr:rowOff>80962</xdr:rowOff>
    </xdr:to>
    <xdr:graphicFrame macro="">
      <xdr:nvGraphicFramePr>
        <xdr:cNvPr id="3" name="Chart 2">
          <a:extLst>
            <a:ext uri="{FF2B5EF4-FFF2-40B4-BE49-F238E27FC236}">
              <a16:creationId xmlns:a16="http://schemas.microsoft.com/office/drawing/2014/main" id="{0A6DF60C-712F-40A3-991E-17571F1936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opt_1_all.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ck Gee" refreshedDate="44373.612190509259" createdVersion="7" refreshedVersion="7" minRefreshableVersion="3" recordCount="20" xr:uid="{57AE1041-44D0-4EC7-AC95-D98480C7408A}">
  <cacheSource type="worksheet">
    <worksheetSource ref="A1:M21" sheet="Sheet3" r:id="rId2"/>
  </cacheSource>
  <cacheFields count="13">
    <cacheField name="Index" numFmtId="0">
      <sharedItems containsSemiMixedTypes="0" containsString="0" containsNumber="1" containsInteger="1" minValue="3" maxValue="126" count="20">
        <n v="112"/>
        <n v="106"/>
        <n v="122"/>
        <n v="3"/>
        <n v="50"/>
        <n v="109"/>
        <n v="107"/>
        <n v="82"/>
        <n v="98"/>
        <n v="117"/>
        <n v="97"/>
        <n v="115"/>
        <n v="39"/>
        <n v="108"/>
        <n v="24"/>
        <n v="88"/>
        <n v="126"/>
        <n v="74"/>
        <n v="44"/>
        <n v="119"/>
      </sharedItems>
    </cacheField>
    <cacheField name="form_name" numFmtId="0">
      <sharedItems/>
    </cacheField>
    <cacheField name="cycle" numFmtId="0">
      <sharedItems containsSemiMixedTypes="0" containsString="0" containsNumber="1" containsInteger="1" minValue="1" maxValue="3"/>
    </cacheField>
    <cacheField name="form_status" numFmtId="0">
      <sharedItems/>
    </cacheField>
    <cacheField name="PCAT_Gee-pt/g-c3n4_dispensed" numFmtId="0">
      <sharedItems containsSemiMixedTypes="0" containsString="0" containsNumber="1" minValue="4.9749999999999996" maxValue="5.03" count="11">
        <n v="5"/>
        <n v="5.01"/>
        <n v="4.9800000000000004"/>
        <n v="4.9749999999999996"/>
        <n v="5.0149999999999997"/>
        <n v="5.0049999999999999"/>
        <n v="5.03"/>
        <n v="4.9850000000000003"/>
        <n v="5.0199999999999996"/>
        <n v="4.99"/>
        <n v="4.9950000000000001"/>
      </sharedItems>
    </cacheField>
    <cacheField name="TEOA-0-10VV_dispensed" numFmtId="0">
      <sharedItems containsSemiMixedTypes="0" containsString="0" containsNumber="1" minValue="0.25" maxValue="2.75" count="8">
        <n v="0.75"/>
        <n v="1"/>
        <n v="2.25"/>
        <n v="1.25"/>
        <n v="0.25"/>
        <n v="1.5"/>
        <n v="2.75"/>
        <n v="2"/>
      </sharedItems>
    </cacheField>
    <cacheField name="NaOH-1M_dispensed" numFmtId="0">
      <sharedItems containsSemiMixedTypes="0" containsString="0" containsNumber="1" minValue="0" maxValue="1" count="4">
        <n v="0"/>
        <n v="0.25"/>
        <n v="0.75"/>
        <n v="1"/>
      </sharedItems>
    </cacheField>
    <cacheField name="PVP-1wt_dispensed" numFmtId="0">
      <sharedItems containsSemiMixedTypes="0" containsString="0" containsNumber="1" minValue="0" maxValue="1"/>
    </cacheField>
    <cacheField name="SDS-1wt_dispensed" numFmtId="0">
      <sharedItems containsSemiMixedTypes="0" containsString="0" containsNumber="1" minValue="0" maxValue="1.5"/>
    </cacheField>
    <cacheField name="EosinY-1gL_dispensed" numFmtId="0">
      <sharedItems containsSemiMixedTypes="0" containsString="0" containsNumber="1" minValue="0.25" maxValue="2.25"/>
    </cacheField>
    <cacheField name="Rhodamine B (1g/L)_dispensed" numFmtId="0">
      <sharedItems containsSemiMixedTypes="0" containsString="0" containsNumber="1" minValue="0" maxValue="1"/>
    </cacheField>
    <cacheField name="Water 1_dispensed" numFmtId="0">
      <sharedItems containsSemiMixedTypes="0" containsString="0" containsNumber="1" minValue="0.5" maxValue="3.25"/>
    </cacheField>
    <cacheField name="calc_%_H2_umol" numFmtId="0">
      <sharedItems containsSemiMixedTypes="0" containsString="0" containsNumber="1" minValue="35.218921600301783" maxValue="66.570481146709696"/>
    </cacheField>
  </cacheFields>
  <extLst>
    <ext xmlns:x14="http://schemas.microsoft.com/office/spreadsheetml/2009/9/main" uri="{725AE2AE-9491-48be-B2B4-4EB974FC3084}">
      <x14:pivotCacheDefinition pivotCacheId="5903003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s v="Opt1_cyc3_vial16"/>
    <n v="3"/>
    <s v="Active"/>
    <x v="0"/>
    <x v="0"/>
    <x v="0"/>
    <n v="0"/>
    <n v="0.25"/>
    <n v="1.75"/>
    <n v="0.75"/>
    <n v="1.5"/>
    <n v="66.570481146709696"/>
  </r>
  <r>
    <x v="1"/>
    <s v="Opt1_cyc3_vial10"/>
    <n v="3"/>
    <s v="Active"/>
    <x v="1"/>
    <x v="0"/>
    <x v="0"/>
    <n v="0.25"/>
    <n v="0.25"/>
    <n v="1.75"/>
    <n v="0.5"/>
    <n v="1.5"/>
    <n v="57.819604845791517"/>
  </r>
  <r>
    <x v="2"/>
    <s v="Opt1_cyc3_vial24"/>
    <n v="3"/>
    <s v="Active"/>
    <x v="2"/>
    <x v="1"/>
    <x v="0"/>
    <n v="0"/>
    <n v="0.5"/>
    <n v="0.5"/>
    <n v="0.75"/>
    <n v="2.25"/>
    <n v="57.683262434771564"/>
  </r>
  <r>
    <x v="3"/>
    <s v="Opt1_cyc1_vial3"/>
    <n v="1"/>
    <s v="Active"/>
    <x v="3"/>
    <x v="2"/>
    <x v="0"/>
    <n v="1"/>
    <n v="0"/>
    <n v="0.25"/>
    <n v="0.5"/>
    <n v="1"/>
    <n v="49.912122264870817"/>
  </r>
  <r>
    <x v="4"/>
    <s v="Opt1_cyc2_vial2"/>
    <n v="2"/>
    <s v="Active"/>
    <x v="4"/>
    <x v="0"/>
    <x v="0"/>
    <n v="0"/>
    <n v="0.75"/>
    <n v="2"/>
    <n v="0"/>
    <n v="1.5"/>
    <n v="49.234925205026101"/>
  </r>
  <r>
    <x v="5"/>
    <s v="Opt1_cyc3_vial13"/>
    <n v="3"/>
    <s v="Active"/>
    <x v="5"/>
    <x v="1"/>
    <x v="1"/>
    <n v="0.25"/>
    <n v="0.25"/>
    <n v="1.25"/>
    <n v="0.25"/>
    <n v="1.75"/>
    <n v="46.599997597494635"/>
  </r>
  <r>
    <x v="6"/>
    <s v="Opt1_cyc3_vial11"/>
    <n v="3"/>
    <s v="Active"/>
    <x v="4"/>
    <x v="3"/>
    <x v="1"/>
    <n v="0.25"/>
    <n v="0.75"/>
    <n v="1"/>
    <n v="0.75"/>
    <n v="0.75"/>
    <n v="45.014825619349068"/>
  </r>
  <r>
    <x v="7"/>
    <s v="Opt1_cyc2_vial32"/>
    <n v="2"/>
    <s v="Active"/>
    <x v="6"/>
    <x v="1"/>
    <x v="0"/>
    <n v="0"/>
    <n v="0.75"/>
    <n v="2"/>
    <n v="0"/>
    <n v="1.25"/>
    <n v="43.296437225873532"/>
  </r>
  <r>
    <x v="8"/>
    <s v="Opt1_cyc3_vial2"/>
    <n v="3"/>
    <s v="Active"/>
    <x v="7"/>
    <x v="0"/>
    <x v="0"/>
    <n v="0"/>
    <n v="0.5"/>
    <n v="2"/>
    <n v="0"/>
    <n v="1.75"/>
    <n v="43.203207445696911"/>
  </r>
  <r>
    <x v="9"/>
    <s v="Opt1_cyc3_vial19"/>
    <n v="3"/>
    <s v="Active"/>
    <x v="5"/>
    <x v="3"/>
    <x v="1"/>
    <n v="0.25"/>
    <n v="0"/>
    <n v="2"/>
    <n v="0.5"/>
    <n v="0.75"/>
    <n v="40.835448901182289"/>
  </r>
  <r>
    <x v="10"/>
    <s v="Opt1_cyc3_vial1"/>
    <n v="3"/>
    <s v="Active"/>
    <x v="2"/>
    <x v="0"/>
    <x v="0"/>
    <n v="0"/>
    <n v="0.5"/>
    <n v="2"/>
    <n v="0"/>
    <n v="1.75"/>
    <n v="39.987554075801008"/>
  </r>
  <r>
    <x v="11"/>
    <s v="Opt1_cyc3_vial17"/>
    <n v="3"/>
    <s v="Active"/>
    <x v="8"/>
    <x v="1"/>
    <x v="2"/>
    <n v="0.25"/>
    <n v="0.5"/>
    <n v="1.5"/>
    <n v="0"/>
    <n v="1"/>
    <n v="39.552465588830366"/>
  </r>
  <r>
    <x v="12"/>
    <s v="Opt1_cyc1_vial39"/>
    <n v="1"/>
    <s v="Active"/>
    <x v="1"/>
    <x v="0"/>
    <x v="0"/>
    <n v="0"/>
    <n v="0.5"/>
    <n v="0.25"/>
    <n v="0.25"/>
    <n v="3.25"/>
    <n v="38.469751193254254"/>
  </r>
  <r>
    <x v="13"/>
    <s v="Opt1_cyc3_vial12"/>
    <n v="3"/>
    <s v="Active"/>
    <x v="9"/>
    <x v="0"/>
    <x v="2"/>
    <n v="0.25"/>
    <n v="0.5"/>
    <n v="1.25"/>
    <n v="0.5"/>
    <n v="1"/>
    <n v="37.890447451039023"/>
  </r>
  <r>
    <x v="14"/>
    <s v="Opt1_cyc1_vial24"/>
    <n v="1"/>
    <s v="Active"/>
    <x v="10"/>
    <x v="4"/>
    <x v="0"/>
    <n v="0"/>
    <n v="1.5"/>
    <n v="2"/>
    <n v="0.5"/>
    <n v="0.75"/>
    <n v="37.460800687219532"/>
  </r>
  <r>
    <x v="15"/>
    <s v="Opt1_cyc2_vial36"/>
    <n v="2"/>
    <s v="Active"/>
    <x v="4"/>
    <x v="0"/>
    <x v="0"/>
    <n v="0"/>
    <n v="0"/>
    <n v="1.75"/>
    <n v="0"/>
    <n v="2.5"/>
    <n v="37.170952899825011"/>
  </r>
  <r>
    <x v="16"/>
    <s v="Opt1_cyc3_vial28"/>
    <n v="3"/>
    <s v="Active"/>
    <x v="9"/>
    <x v="5"/>
    <x v="3"/>
    <n v="0"/>
    <n v="0.25"/>
    <n v="0.75"/>
    <n v="0"/>
    <n v="1.5"/>
    <n v="36.972461851989884"/>
  </r>
  <r>
    <x v="17"/>
    <s v="Opt1_cyc2_vial24"/>
    <n v="2"/>
    <s v="Active"/>
    <x v="6"/>
    <x v="6"/>
    <x v="0"/>
    <n v="0.75"/>
    <n v="0"/>
    <n v="0.5"/>
    <n v="0.25"/>
    <n v="0.75"/>
    <n v="36.789168153619634"/>
  </r>
  <r>
    <x v="18"/>
    <s v="Opt1_cyc1_vial44"/>
    <n v="1"/>
    <s v="Active"/>
    <x v="0"/>
    <x v="7"/>
    <x v="0"/>
    <n v="0"/>
    <n v="0.25"/>
    <n v="2.25"/>
    <n v="0"/>
    <n v="0.5"/>
    <n v="35.335218481302853"/>
  </r>
  <r>
    <x v="19"/>
    <s v="Opt1_cyc3_vial21"/>
    <n v="3"/>
    <s v="Active"/>
    <x v="2"/>
    <x v="4"/>
    <x v="1"/>
    <n v="0.25"/>
    <n v="0.75"/>
    <n v="1.75"/>
    <n v="1"/>
    <n v="0.75"/>
    <n v="35.21892160030178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54B986-2875-42E8-9765-2F6AEC5959CB}" name="PivotTable36" cacheId="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4">
  <location ref="A3:J10" firstHeaderRow="1" firstDataRow="2" firstDataCol="1"/>
  <pivotFields count="13">
    <pivotField axis="axisCol" showAll="0">
      <items count="21">
        <item x="3"/>
        <item h="1" x="14"/>
        <item h="1" x="12"/>
        <item x="18"/>
        <item h="1" x="4"/>
        <item x="17"/>
        <item h="1" x="7"/>
        <item h="1" x="15"/>
        <item h="1" x="10"/>
        <item x="8"/>
        <item x="1"/>
        <item x="6"/>
        <item h="1" x="13"/>
        <item h="1" x="5"/>
        <item h="1" x="0"/>
        <item h="1" x="11"/>
        <item x="9"/>
        <item x="19"/>
        <item h="1" x="2"/>
        <item h="1" x="16"/>
        <item t="default"/>
      </items>
    </pivotField>
    <pivotField showAll="0"/>
    <pivotField showAll="0"/>
    <pivotField showAll="0"/>
    <pivotField showAll="0">
      <items count="12">
        <item x="3"/>
        <item x="2"/>
        <item x="7"/>
        <item x="9"/>
        <item x="10"/>
        <item x="0"/>
        <item x="5"/>
        <item x="1"/>
        <item x="4"/>
        <item x="8"/>
        <item x="6"/>
        <item t="default"/>
      </items>
    </pivotField>
    <pivotField dataField="1" showAll="0">
      <items count="9">
        <item x="4"/>
        <item x="0"/>
        <item x="1"/>
        <item x="3"/>
        <item x="5"/>
        <item x="7"/>
        <item x="2"/>
        <item x="6"/>
        <item t="default"/>
      </items>
    </pivotField>
    <pivotField dataField="1" showAll="0">
      <items count="5">
        <item x="0"/>
        <item x="1"/>
        <item x="2"/>
        <item x="3"/>
        <item t="default"/>
      </items>
    </pivotField>
    <pivotField dataField="1" showAll="0"/>
    <pivotField dataField="1" showAll="0"/>
    <pivotField dataField="1" showAll="0"/>
    <pivotField dataField="1" showAll="0"/>
    <pivotField showAll="0"/>
    <pivotField showAll="0"/>
  </pivotFields>
  <rowFields count="1">
    <field x="-2"/>
  </rowFields>
  <rowItems count="6">
    <i>
      <x/>
    </i>
    <i i="1">
      <x v="1"/>
    </i>
    <i i="2">
      <x v="2"/>
    </i>
    <i i="3">
      <x v="3"/>
    </i>
    <i i="4">
      <x v="4"/>
    </i>
    <i i="5">
      <x v="5"/>
    </i>
  </rowItems>
  <colFields count="1">
    <field x="0"/>
  </colFields>
  <colItems count="9">
    <i>
      <x/>
    </i>
    <i>
      <x v="3"/>
    </i>
    <i>
      <x v="5"/>
    </i>
    <i>
      <x v="9"/>
    </i>
    <i>
      <x v="10"/>
    </i>
    <i>
      <x v="11"/>
    </i>
    <i>
      <x v="16"/>
    </i>
    <i>
      <x v="17"/>
    </i>
    <i t="grand">
      <x/>
    </i>
  </colItems>
  <dataFields count="6">
    <dataField name=" Rhodamine B" fld="10" baseField="0" baseItem="0"/>
    <dataField name="TEOA" fld="5" baseField="0" baseItem="0"/>
    <dataField name="Acid Red 87" fld="9" baseField="0" baseItem="0"/>
    <dataField name="PVP" fld="7" baseField="0" baseItem="0"/>
    <dataField name="SDS" fld="8" baseField="0" baseItem="0"/>
    <dataField name="NaOH" fld="6" baseField="0" baseItem="0"/>
  </dataFields>
  <chartFormats count="8">
    <chartFormat chart="3" format="40" series="1">
      <pivotArea type="data" outline="0" fieldPosition="0">
        <references count="2">
          <reference field="4294967294" count="1" selected="0">
            <x v="0"/>
          </reference>
          <reference field="0" count="1" selected="0">
            <x v="0"/>
          </reference>
        </references>
      </pivotArea>
    </chartFormat>
    <chartFormat chart="3" format="41" series="1">
      <pivotArea type="data" outline="0" fieldPosition="0">
        <references count="2">
          <reference field="4294967294" count="1" selected="0">
            <x v="0"/>
          </reference>
          <reference field="0" count="1" selected="0">
            <x v="3"/>
          </reference>
        </references>
      </pivotArea>
    </chartFormat>
    <chartFormat chart="3" format="42" series="1">
      <pivotArea type="data" outline="0" fieldPosition="0">
        <references count="2">
          <reference field="4294967294" count="1" selected="0">
            <x v="0"/>
          </reference>
          <reference field="0" count="1" selected="0">
            <x v="5"/>
          </reference>
        </references>
      </pivotArea>
    </chartFormat>
    <chartFormat chart="3" format="43" series="1">
      <pivotArea type="data" outline="0" fieldPosition="0">
        <references count="2">
          <reference field="4294967294" count="1" selected="0">
            <x v="0"/>
          </reference>
          <reference field="0" count="1" selected="0">
            <x v="9"/>
          </reference>
        </references>
      </pivotArea>
    </chartFormat>
    <chartFormat chart="3" format="44" series="1">
      <pivotArea type="data" outline="0" fieldPosition="0">
        <references count="2">
          <reference field="4294967294" count="1" selected="0">
            <x v="0"/>
          </reference>
          <reference field="0" count="1" selected="0">
            <x v="10"/>
          </reference>
        </references>
      </pivotArea>
    </chartFormat>
    <chartFormat chart="3" format="45" series="1">
      <pivotArea type="data" outline="0" fieldPosition="0">
        <references count="2">
          <reference field="4294967294" count="1" selected="0">
            <x v="0"/>
          </reference>
          <reference field="0" count="1" selected="0">
            <x v="11"/>
          </reference>
        </references>
      </pivotArea>
    </chartFormat>
    <chartFormat chart="3" format="46" series="1">
      <pivotArea type="data" outline="0" fieldPosition="0">
        <references count="2">
          <reference field="4294967294" count="1" selected="0">
            <x v="0"/>
          </reference>
          <reference field="0" count="1" selected="0">
            <x v="16"/>
          </reference>
        </references>
      </pivotArea>
    </chartFormat>
    <chartFormat chart="3" format="47" series="1">
      <pivotArea type="data" outline="0" fieldPosition="0">
        <references count="2">
          <reference field="4294967294" count="1" selected="0">
            <x v="0"/>
          </reference>
          <reference field="0" count="1" selected="0">
            <x v="1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ex" xr10:uid="{E6A6E590-5DE3-46B7-8A13-1A343BB37490}" sourceName="Index">
  <data>
    <tabular pivotCacheId="590300382">
      <items count="20">
        <i x="3" s="1"/>
        <i x="14"/>
        <i x="12"/>
        <i x="18" s="1"/>
        <i x="4"/>
        <i x="17" s="1"/>
        <i x="7"/>
        <i x="15"/>
        <i x="10"/>
        <i x="8" s="1"/>
        <i x="1" s="1"/>
        <i x="6" s="1"/>
        <i x="13"/>
        <i x="5"/>
        <i x="0"/>
        <i x="11"/>
        <i x="9" s="1"/>
        <i x="19" s="1"/>
        <i x="2"/>
        <i x="1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ex" xr10:uid="{FE19A021-38B8-4725-98D9-D89239299B95}" cache="Slicer_Index" caption="Index" startItem="1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N146" totalsRowCount="1">
  <autoFilter ref="A1:N145" xr:uid="{00000000-0009-0000-0100-000001000000}"/>
  <sortState xmlns:xlrd2="http://schemas.microsoft.com/office/spreadsheetml/2017/richdata2" ref="A2:N86">
    <sortCondition ref="A1:A145"/>
  </sortState>
  <tableColumns count="14">
    <tableColumn id="1" xr3:uid="{00000000-0010-0000-0000-000001000000}" name="form_id" totalsRowLabel="Total"/>
    <tableColumn id="8" xr3:uid="{EE1C2F6F-E321-4CC4-8F82-7671192B7316}" name="Index"/>
    <tableColumn id="2" xr3:uid="{00000000-0010-0000-0000-000002000000}" name="form_name"/>
    <tableColumn id="5" xr3:uid="{58F0719B-0318-42C6-8293-0154EDB4A85C}" name="cycle"/>
    <tableColumn id="3" xr3:uid="{00000000-0010-0000-0000-000003000000}" name="form_status"/>
    <tableColumn id="4" xr3:uid="{00000000-0010-0000-0000-000004000000}" name="PCAT_Gee-pt/g-c3n4_dispensed" totalsRowFunction="average"/>
    <tableColumn id="23" xr3:uid="{784F6548-97CB-4275-BA3F-FEBE47E5CCA1}" name="TEOA-0-10VV_dispensed" totalsRowFunction="sum"/>
    <tableColumn id="24" xr3:uid="{E703ADE6-35A6-4A8C-AFE1-B10B4FA5EE41}" name="NaOH-1M_dispensed" totalsRowFunction="sum"/>
    <tableColumn id="25" xr3:uid="{CF9C9828-AED0-432C-8A74-6E75A722EBC5}" name="PVP-1wt_dispensed" totalsRowFunction="sum"/>
    <tableColumn id="26" xr3:uid="{7F8AD228-9DC8-49F3-A325-213F951B3DAF}" name="SDS-1wt_dispensed" totalsRowFunction="sum"/>
    <tableColumn id="27" xr3:uid="{C1D0CF51-33DD-4636-A6C1-985A29AD979E}" name="EosinY-1gL_dispensed" totalsRowFunction="sum"/>
    <tableColumn id="6" xr3:uid="{00000000-0010-0000-0000-000006000000}" name="Rhodamine B (1g/L)_dispensed" totalsRowFunction="sum"/>
    <tableColumn id="7" xr3:uid="{00000000-0010-0000-0000-000007000000}" name="Water 1_dispensed"/>
    <tableColumn id="14" xr3:uid="{00000000-0010-0000-0000-00000E000000}" name="calc_%_H2_umol" totalsRowFunction="cou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8DA2C5-B650-4914-AE40-639A09002CD1}" name="Table3" displayName="Table3" ref="H2:I20" totalsRowShown="0" tableBorderDxfId="12">
  <autoFilter ref="H2:I20" xr:uid="{309BE102-BD3F-46F0-ACC3-320446C2DF71}"/>
  <tableColumns count="2">
    <tableColumn id="1" xr3:uid="{8711D16A-710E-4F26-8650-CE6ACA9F40B8}" name="S#" dataDxfId="11"/>
    <tableColumn id="2" xr3:uid="{78D369DD-D3BC-4AFD-B03A-0678C6522B05}" name="h2 evol" dataDxfId="1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0ACC4CB-A716-4A37-8272-BCAB3D450B47}" name="Table5" displayName="Table5" ref="B2:C128" totalsRowShown="0" tableBorderDxfId="9">
  <autoFilter ref="B2:C128" xr:uid="{AF525AB6-AA1D-4EDD-91C7-FC290C6DF316}"/>
  <tableColumns count="2">
    <tableColumn id="1" xr3:uid="{849AC8D5-D13B-47E5-93C1-7C3FCE909E4B}" name="S#" dataDxfId="8"/>
    <tableColumn id="2" xr3:uid="{96CC7E38-E766-4728-BD48-8C1335BAD2F0}" name="h2 evol" dataDxfId="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A72493B-F63C-4DDE-BEE8-29F8BCC9F54B}" name="Table2" displayName="Table2" ref="A3:C9" totalsRowShown="0">
  <autoFilter ref="A3:C9" xr:uid="{5A72493B-F63C-4DDE-BEE8-29F8BCC9F54B}"/>
  <tableColumns count="3">
    <tableColumn id="1" xr3:uid="{26CB2A58-77F8-4CF1-8AA4-66F1DA8D818A}" name="Month"/>
    <tableColumn id="2" xr3:uid="{0F245283-3E05-4BC9-ADDA-8B6664A9FF4D}" name="Avg"/>
    <tableColumn id="3" xr3:uid="{CD3C33ED-6560-47BE-8236-3083A7C1DAB8}" name="2STD"/>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2FB4330-FC41-450A-94D1-A82FDC6EF63D}" name="Table4" displayName="Table4" ref="A1:B145" totalsRowShown="0" headerRowDxfId="6" dataDxfId="4" headerRowBorderDxfId="5" tableBorderDxfId="3" totalsRowBorderDxfId="2">
  <autoFilter ref="A1:B145" xr:uid="{62FB4330-FC41-450A-94D1-A82FDC6EF63D}"/>
  <tableColumns count="2">
    <tableColumn id="1" xr3:uid="{4A726152-CDF2-4CDF-93CB-BD39C30E267A}" name="PCAT_Gee-pt/g-c3n4_dispensed" dataDxfId="1"/>
    <tableColumn id="2" xr3:uid="{A7BDA321-3A02-4E7D-8901-319997851722}" name="in grams" dataDxfId="0">
      <calculatedColumnFormula>Table4[[#This Row],[PCAT_Gee-pt/g-c3n4_dispensed]]/1000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46"/>
  <sheetViews>
    <sheetView tabSelected="1" topLeftCell="A16" zoomScale="85" zoomScaleNormal="85" workbookViewId="0">
      <selection activeCell="AS47" sqref="AS47"/>
    </sheetView>
  </sheetViews>
  <sheetFormatPr defaultRowHeight="15" x14ac:dyDescent="0.25"/>
  <cols>
    <col min="1" max="2" width="10.140625" customWidth="1"/>
    <col min="3" max="3" width="27.42578125" bestFit="1" customWidth="1"/>
    <col min="4" max="4" width="27.42578125" customWidth="1"/>
    <col min="5" max="5" width="13.7109375" customWidth="1"/>
    <col min="6" max="6" width="21.5703125" customWidth="1"/>
    <col min="7" max="11" width="19.7109375" customWidth="1"/>
    <col min="12" max="12" width="20.42578125" customWidth="1"/>
    <col min="13" max="13" width="10.140625" customWidth="1"/>
    <col min="14" max="14" width="16.140625" customWidth="1"/>
  </cols>
  <sheetData>
    <row r="1" spans="1:14" x14ac:dyDescent="0.25">
      <c r="A1" t="s">
        <v>107</v>
      </c>
      <c r="B1" t="s">
        <v>306</v>
      </c>
      <c r="C1" t="s">
        <v>0</v>
      </c>
      <c r="D1" t="s">
        <v>302</v>
      </c>
      <c r="E1" t="s">
        <v>1</v>
      </c>
      <c r="F1" t="s">
        <v>99</v>
      </c>
      <c r="G1" t="s">
        <v>100</v>
      </c>
      <c r="H1" t="s">
        <v>101</v>
      </c>
      <c r="I1" t="s">
        <v>102</v>
      </c>
      <c r="J1" t="s">
        <v>103</v>
      </c>
      <c r="K1" t="s">
        <v>104</v>
      </c>
      <c r="L1" t="s">
        <v>105</v>
      </c>
      <c r="M1" t="s">
        <v>106</v>
      </c>
      <c r="N1" t="s">
        <v>98</v>
      </c>
    </row>
    <row r="2" spans="1:14" x14ac:dyDescent="0.25">
      <c r="A2" t="s">
        <v>2</v>
      </c>
      <c r="B2">
        <v>1</v>
      </c>
      <c r="C2" t="s">
        <v>50</v>
      </c>
      <c r="D2">
        <v>1</v>
      </c>
      <c r="E2" t="s">
        <v>300</v>
      </c>
      <c r="F2">
        <v>4.9950000000000001</v>
      </c>
      <c r="G2">
        <v>1.25</v>
      </c>
      <c r="H2">
        <v>0</v>
      </c>
      <c r="I2">
        <v>0.25</v>
      </c>
      <c r="J2">
        <v>0.5</v>
      </c>
      <c r="K2">
        <v>0</v>
      </c>
      <c r="L2">
        <v>1.75</v>
      </c>
      <c r="M2">
        <v>1.25</v>
      </c>
      <c r="N2">
        <v>28.88565017194836</v>
      </c>
    </row>
    <row r="3" spans="1:14" x14ac:dyDescent="0.25">
      <c r="A3" t="s">
        <v>11</v>
      </c>
      <c r="B3">
        <v>10</v>
      </c>
      <c r="C3" t="s">
        <v>59</v>
      </c>
      <c r="D3">
        <v>1</v>
      </c>
      <c r="E3" t="s">
        <v>300</v>
      </c>
      <c r="F3">
        <v>5.01</v>
      </c>
      <c r="G3">
        <v>0.75</v>
      </c>
      <c r="H3">
        <v>1</v>
      </c>
      <c r="I3">
        <v>1.5</v>
      </c>
      <c r="J3">
        <v>0</v>
      </c>
      <c r="K3">
        <v>0.25</v>
      </c>
      <c r="L3">
        <v>0</v>
      </c>
      <c r="M3">
        <v>1.5</v>
      </c>
      <c r="N3">
        <v>22.856103415033775</v>
      </c>
    </row>
    <row r="4" spans="1:14" x14ac:dyDescent="0.25">
      <c r="A4" t="s">
        <v>12</v>
      </c>
      <c r="B4">
        <v>11</v>
      </c>
      <c r="C4" t="s">
        <v>60</v>
      </c>
      <c r="D4">
        <v>1</v>
      </c>
      <c r="E4" t="s">
        <v>300</v>
      </c>
      <c r="F4">
        <v>4.9800000000000004</v>
      </c>
      <c r="G4">
        <v>0.25</v>
      </c>
      <c r="H4">
        <v>0.5</v>
      </c>
      <c r="I4">
        <v>0</v>
      </c>
      <c r="J4">
        <v>0.25</v>
      </c>
      <c r="K4">
        <v>1.75</v>
      </c>
      <c r="L4">
        <v>0.75</v>
      </c>
      <c r="M4">
        <v>1.5</v>
      </c>
      <c r="N4">
        <v>27.967487347535545</v>
      </c>
    </row>
    <row r="5" spans="1:14" x14ac:dyDescent="0.25">
      <c r="A5" t="s">
        <v>14</v>
      </c>
      <c r="B5">
        <v>13</v>
      </c>
      <c r="C5" t="s">
        <v>62</v>
      </c>
      <c r="D5">
        <v>1</v>
      </c>
      <c r="E5" t="s">
        <v>300</v>
      </c>
      <c r="F5">
        <v>5</v>
      </c>
      <c r="G5">
        <v>0.75</v>
      </c>
      <c r="H5">
        <v>0</v>
      </c>
      <c r="I5">
        <v>2</v>
      </c>
      <c r="J5">
        <v>0.75</v>
      </c>
      <c r="K5">
        <v>0.5</v>
      </c>
      <c r="L5">
        <v>0.25</v>
      </c>
      <c r="M5">
        <v>0.75</v>
      </c>
      <c r="N5">
        <v>19.122130895527597</v>
      </c>
    </row>
    <row r="6" spans="1:14" x14ac:dyDescent="0.25">
      <c r="A6" t="s">
        <v>18</v>
      </c>
      <c r="B6">
        <v>17</v>
      </c>
      <c r="C6" t="s">
        <v>66</v>
      </c>
      <c r="D6">
        <v>1</v>
      </c>
      <c r="E6" t="s">
        <v>300</v>
      </c>
      <c r="F6">
        <v>5</v>
      </c>
      <c r="G6">
        <v>1.5</v>
      </c>
      <c r="H6">
        <v>0.25</v>
      </c>
      <c r="I6">
        <v>2</v>
      </c>
      <c r="J6">
        <v>0</v>
      </c>
      <c r="K6">
        <v>0</v>
      </c>
      <c r="L6">
        <v>0</v>
      </c>
      <c r="M6">
        <v>1.25</v>
      </c>
      <c r="N6">
        <v>23.012592496487894</v>
      </c>
    </row>
    <row r="7" spans="1:14" x14ac:dyDescent="0.25">
      <c r="A7" t="s">
        <v>19</v>
      </c>
      <c r="B7">
        <v>18</v>
      </c>
      <c r="C7" t="s">
        <v>67</v>
      </c>
      <c r="D7">
        <v>1</v>
      </c>
      <c r="E7" t="s">
        <v>300</v>
      </c>
      <c r="F7">
        <v>5</v>
      </c>
      <c r="G7">
        <v>1.25</v>
      </c>
      <c r="H7">
        <v>0.25</v>
      </c>
      <c r="I7">
        <v>1.75</v>
      </c>
      <c r="J7">
        <v>0</v>
      </c>
      <c r="K7">
        <v>0.5</v>
      </c>
      <c r="L7">
        <v>0</v>
      </c>
      <c r="M7">
        <v>1.25</v>
      </c>
      <c r="N7">
        <v>21.065146289414237</v>
      </c>
    </row>
    <row r="8" spans="1:14" x14ac:dyDescent="0.25">
      <c r="A8" t="s">
        <v>22</v>
      </c>
      <c r="B8">
        <v>21</v>
      </c>
      <c r="C8" t="s">
        <v>70</v>
      </c>
      <c r="D8">
        <v>1</v>
      </c>
      <c r="E8" t="s">
        <v>300</v>
      </c>
      <c r="F8">
        <v>5.0199999999999996</v>
      </c>
      <c r="G8">
        <v>0.5</v>
      </c>
      <c r="H8">
        <v>0.5</v>
      </c>
      <c r="I8">
        <v>0.5</v>
      </c>
      <c r="J8">
        <v>1.5</v>
      </c>
      <c r="K8">
        <v>0.25</v>
      </c>
      <c r="L8">
        <v>0.75</v>
      </c>
      <c r="M8">
        <v>1</v>
      </c>
      <c r="N8">
        <v>19.036311850738336</v>
      </c>
    </row>
    <row r="9" spans="1:14" x14ac:dyDescent="0.25">
      <c r="A9" t="s">
        <v>24</v>
      </c>
      <c r="B9">
        <v>23</v>
      </c>
      <c r="C9" t="s">
        <v>72</v>
      </c>
      <c r="D9">
        <v>1</v>
      </c>
      <c r="E9" t="s">
        <v>300</v>
      </c>
      <c r="F9">
        <v>5.0049999999999999</v>
      </c>
      <c r="G9">
        <v>1</v>
      </c>
      <c r="H9">
        <v>0.25</v>
      </c>
      <c r="I9">
        <v>0.5</v>
      </c>
      <c r="J9">
        <v>0.5</v>
      </c>
      <c r="K9">
        <v>1</v>
      </c>
      <c r="L9">
        <v>0.25</v>
      </c>
      <c r="M9">
        <v>1.5</v>
      </c>
      <c r="N9">
        <v>33.469122737389199</v>
      </c>
    </row>
    <row r="10" spans="1:14" x14ac:dyDescent="0.25">
      <c r="A10" t="s">
        <v>25</v>
      </c>
      <c r="B10">
        <v>24</v>
      </c>
      <c r="C10" t="s">
        <v>73</v>
      </c>
      <c r="D10">
        <v>1</v>
      </c>
      <c r="E10" t="s">
        <v>300</v>
      </c>
      <c r="F10">
        <v>4.9950000000000001</v>
      </c>
      <c r="G10">
        <v>0.25</v>
      </c>
      <c r="H10">
        <v>0</v>
      </c>
      <c r="I10">
        <v>0</v>
      </c>
      <c r="J10">
        <v>1.5</v>
      </c>
      <c r="K10">
        <v>2</v>
      </c>
      <c r="L10">
        <v>0.5</v>
      </c>
      <c r="M10">
        <v>0.75</v>
      </c>
      <c r="N10">
        <v>37.460800687219532</v>
      </c>
    </row>
    <row r="11" spans="1:14" x14ac:dyDescent="0.25">
      <c r="A11" t="s">
        <v>29</v>
      </c>
      <c r="B11">
        <v>28</v>
      </c>
      <c r="C11" t="s">
        <v>77</v>
      </c>
      <c r="D11">
        <v>1</v>
      </c>
      <c r="E11" t="s">
        <v>300</v>
      </c>
      <c r="F11">
        <v>4.9850000000000003</v>
      </c>
      <c r="G11">
        <v>2.25</v>
      </c>
      <c r="H11">
        <v>1</v>
      </c>
      <c r="I11">
        <v>1</v>
      </c>
      <c r="J11">
        <v>0</v>
      </c>
      <c r="K11">
        <v>0</v>
      </c>
      <c r="L11">
        <v>0</v>
      </c>
      <c r="M11">
        <v>0.75</v>
      </c>
      <c r="N11">
        <v>25.208036179814801</v>
      </c>
    </row>
    <row r="12" spans="1:14" x14ac:dyDescent="0.25">
      <c r="A12" t="s">
        <v>4</v>
      </c>
      <c r="B12">
        <v>3</v>
      </c>
      <c r="C12" t="s">
        <v>52</v>
      </c>
      <c r="D12">
        <v>1</v>
      </c>
      <c r="E12" t="s">
        <v>300</v>
      </c>
      <c r="F12">
        <v>4.9749999999999996</v>
      </c>
      <c r="G12">
        <v>2.25</v>
      </c>
      <c r="H12">
        <v>0</v>
      </c>
      <c r="I12">
        <v>1</v>
      </c>
      <c r="J12">
        <v>0</v>
      </c>
      <c r="K12">
        <v>0.25</v>
      </c>
      <c r="L12">
        <v>0.5</v>
      </c>
      <c r="M12">
        <v>1</v>
      </c>
      <c r="N12">
        <v>49.912122264870817</v>
      </c>
    </row>
    <row r="13" spans="1:14" x14ac:dyDescent="0.25">
      <c r="A13" t="s">
        <v>34</v>
      </c>
      <c r="B13">
        <v>33</v>
      </c>
      <c r="C13" t="s">
        <v>82</v>
      </c>
      <c r="D13">
        <v>1</v>
      </c>
      <c r="E13" t="s">
        <v>300</v>
      </c>
      <c r="F13">
        <v>5.01</v>
      </c>
      <c r="G13">
        <v>0.75</v>
      </c>
      <c r="H13">
        <v>0.5</v>
      </c>
      <c r="I13">
        <v>1.5</v>
      </c>
      <c r="J13">
        <v>1.25</v>
      </c>
      <c r="K13">
        <v>0.25</v>
      </c>
      <c r="L13">
        <v>0</v>
      </c>
      <c r="M13">
        <v>0.75</v>
      </c>
      <c r="N13">
        <v>24.328446775717666</v>
      </c>
    </row>
    <row r="14" spans="1:14" x14ac:dyDescent="0.25">
      <c r="A14" t="s">
        <v>36</v>
      </c>
      <c r="B14">
        <v>35</v>
      </c>
      <c r="C14" t="s">
        <v>84</v>
      </c>
      <c r="D14">
        <v>1</v>
      </c>
      <c r="E14" t="s">
        <v>300</v>
      </c>
      <c r="F14">
        <v>5</v>
      </c>
      <c r="G14">
        <v>0.5</v>
      </c>
      <c r="H14">
        <v>0.5</v>
      </c>
      <c r="I14">
        <v>0</v>
      </c>
      <c r="J14">
        <v>0.75</v>
      </c>
      <c r="K14">
        <v>1.75</v>
      </c>
      <c r="L14">
        <v>0</v>
      </c>
      <c r="M14">
        <v>1.5</v>
      </c>
      <c r="N14">
        <v>26.089459049267994</v>
      </c>
    </row>
    <row r="15" spans="1:14" x14ac:dyDescent="0.25">
      <c r="A15" t="s">
        <v>37</v>
      </c>
      <c r="B15">
        <v>36</v>
      </c>
      <c r="C15" t="s">
        <v>85</v>
      </c>
      <c r="D15">
        <v>1</v>
      </c>
      <c r="E15" t="s">
        <v>300</v>
      </c>
      <c r="F15">
        <v>4.99</v>
      </c>
      <c r="G15">
        <v>0.25</v>
      </c>
      <c r="H15">
        <v>0</v>
      </c>
      <c r="I15">
        <v>0.25</v>
      </c>
      <c r="J15">
        <v>2</v>
      </c>
      <c r="K15">
        <v>0.5</v>
      </c>
      <c r="L15">
        <v>0.75</v>
      </c>
      <c r="M15">
        <v>1.25</v>
      </c>
      <c r="N15">
        <v>22.332763566764172</v>
      </c>
    </row>
    <row r="16" spans="1:14" x14ac:dyDescent="0.25">
      <c r="A16" t="s">
        <v>16</v>
      </c>
      <c r="B16">
        <v>15</v>
      </c>
      <c r="C16" t="s">
        <v>64</v>
      </c>
      <c r="D16">
        <v>1</v>
      </c>
      <c r="E16" t="s">
        <v>301</v>
      </c>
      <c r="F16">
        <v>4.9800000000000004</v>
      </c>
      <c r="G16">
        <v>0.5</v>
      </c>
      <c r="H16">
        <v>0</v>
      </c>
      <c r="I16">
        <v>0</v>
      </c>
      <c r="J16">
        <v>0</v>
      </c>
      <c r="K16">
        <v>1</v>
      </c>
      <c r="L16">
        <v>0</v>
      </c>
      <c r="M16">
        <v>3.5</v>
      </c>
      <c r="N16">
        <v>15.005437878209548</v>
      </c>
    </row>
    <row r="17" spans="1:18" x14ac:dyDescent="0.25">
      <c r="A17" t="s">
        <v>17</v>
      </c>
      <c r="B17">
        <v>16</v>
      </c>
      <c r="C17" t="s">
        <v>65</v>
      </c>
      <c r="D17">
        <v>1</v>
      </c>
      <c r="E17" t="s">
        <v>301</v>
      </c>
      <c r="F17">
        <v>5.01</v>
      </c>
      <c r="G17">
        <v>0.5</v>
      </c>
      <c r="H17">
        <v>0</v>
      </c>
      <c r="I17">
        <v>0</v>
      </c>
      <c r="J17">
        <v>0</v>
      </c>
      <c r="K17">
        <v>1</v>
      </c>
      <c r="L17">
        <v>0</v>
      </c>
      <c r="M17">
        <v>3.5</v>
      </c>
      <c r="N17">
        <v>15.059242862579666</v>
      </c>
    </row>
    <row r="18" spans="1:18" x14ac:dyDescent="0.25">
      <c r="A18" t="s">
        <v>39</v>
      </c>
      <c r="B18">
        <v>38</v>
      </c>
      <c r="C18" t="s">
        <v>87</v>
      </c>
      <c r="D18">
        <v>1</v>
      </c>
      <c r="E18" t="s">
        <v>300</v>
      </c>
      <c r="F18">
        <v>4.99</v>
      </c>
      <c r="G18">
        <v>1.25</v>
      </c>
      <c r="H18">
        <v>0.25</v>
      </c>
      <c r="I18">
        <v>1.25</v>
      </c>
      <c r="J18">
        <v>0</v>
      </c>
      <c r="K18">
        <v>0.75</v>
      </c>
      <c r="L18">
        <v>0.75</v>
      </c>
      <c r="M18">
        <v>0.75</v>
      </c>
      <c r="N18">
        <v>27.748780778992025</v>
      </c>
    </row>
    <row r="19" spans="1:18" x14ac:dyDescent="0.25">
      <c r="A19" t="s">
        <v>40</v>
      </c>
      <c r="B19">
        <v>39</v>
      </c>
      <c r="C19" t="s">
        <v>88</v>
      </c>
      <c r="D19">
        <v>1</v>
      </c>
      <c r="E19" t="s">
        <v>300</v>
      </c>
      <c r="F19">
        <v>5.01</v>
      </c>
      <c r="G19">
        <v>0.75</v>
      </c>
      <c r="H19">
        <v>0</v>
      </c>
      <c r="I19">
        <v>0</v>
      </c>
      <c r="J19">
        <v>0.5</v>
      </c>
      <c r="K19">
        <v>0.25</v>
      </c>
      <c r="L19">
        <v>0.25</v>
      </c>
      <c r="M19">
        <v>3.25</v>
      </c>
      <c r="N19">
        <v>38.469751193254254</v>
      </c>
    </row>
    <row r="20" spans="1:18" x14ac:dyDescent="0.25">
      <c r="A20" t="s">
        <v>5</v>
      </c>
      <c r="B20">
        <v>4</v>
      </c>
      <c r="C20" t="s">
        <v>53</v>
      </c>
      <c r="D20">
        <v>1</v>
      </c>
      <c r="E20" t="s">
        <v>300</v>
      </c>
      <c r="F20">
        <v>5.01</v>
      </c>
      <c r="G20">
        <v>1</v>
      </c>
      <c r="H20">
        <v>0.75</v>
      </c>
      <c r="I20">
        <v>2</v>
      </c>
      <c r="J20">
        <v>0.75</v>
      </c>
      <c r="K20">
        <v>0</v>
      </c>
      <c r="L20">
        <v>0</v>
      </c>
      <c r="M20">
        <v>0.5</v>
      </c>
      <c r="N20">
        <v>24.539902203719905</v>
      </c>
    </row>
    <row r="21" spans="1:18" x14ac:dyDescent="0.25">
      <c r="A21" t="s">
        <v>41</v>
      </c>
      <c r="B21">
        <v>40</v>
      </c>
      <c r="C21" t="s">
        <v>89</v>
      </c>
      <c r="D21">
        <v>1</v>
      </c>
      <c r="E21" t="s">
        <v>300</v>
      </c>
      <c r="F21">
        <v>4.9850000000000003</v>
      </c>
      <c r="G21">
        <v>1.25</v>
      </c>
      <c r="H21">
        <v>1.75</v>
      </c>
      <c r="I21">
        <v>0</v>
      </c>
      <c r="J21">
        <v>0</v>
      </c>
      <c r="K21">
        <v>0.5</v>
      </c>
      <c r="L21">
        <v>0.25</v>
      </c>
      <c r="M21">
        <v>1.25</v>
      </c>
      <c r="N21">
        <v>25.125440825536913</v>
      </c>
    </row>
    <row r="22" spans="1:18" x14ac:dyDescent="0.25">
      <c r="A22" t="s">
        <v>45</v>
      </c>
      <c r="B22">
        <v>44</v>
      </c>
      <c r="C22" t="s">
        <v>93</v>
      </c>
      <c r="D22">
        <v>1</v>
      </c>
      <c r="E22" t="s">
        <v>300</v>
      </c>
      <c r="F22">
        <v>5</v>
      </c>
      <c r="G22">
        <v>2</v>
      </c>
      <c r="H22">
        <v>0</v>
      </c>
      <c r="I22">
        <v>0</v>
      </c>
      <c r="J22">
        <v>0.25</v>
      </c>
      <c r="K22">
        <v>2.25</v>
      </c>
      <c r="L22">
        <v>0</v>
      </c>
      <c r="M22">
        <v>0.5</v>
      </c>
      <c r="N22">
        <v>35.335218481302853</v>
      </c>
    </row>
    <row r="23" spans="1:18" x14ac:dyDescent="0.25">
      <c r="A23" t="s">
        <v>47</v>
      </c>
      <c r="B23">
        <v>46</v>
      </c>
      <c r="C23" t="s">
        <v>95</v>
      </c>
      <c r="D23">
        <v>1</v>
      </c>
      <c r="E23" t="s">
        <v>300</v>
      </c>
      <c r="F23">
        <v>4.9950000000000001</v>
      </c>
      <c r="G23">
        <v>2.75</v>
      </c>
      <c r="H23">
        <v>0.25</v>
      </c>
      <c r="I23">
        <v>0</v>
      </c>
      <c r="J23">
        <v>0</v>
      </c>
      <c r="K23">
        <v>0.75</v>
      </c>
      <c r="L23">
        <v>0.25</v>
      </c>
      <c r="M23">
        <v>1</v>
      </c>
      <c r="N23">
        <v>32.539503335089023</v>
      </c>
    </row>
    <row r="24" spans="1:18" x14ac:dyDescent="0.25">
      <c r="A24" t="s">
        <v>7</v>
      </c>
      <c r="B24">
        <v>6</v>
      </c>
      <c r="C24" t="s">
        <v>55</v>
      </c>
      <c r="D24">
        <v>1</v>
      </c>
      <c r="E24" t="s">
        <v>300</v>
      </c>
      <c r="F24">
        <v>5.0149999999999997</v>
      </c>
      <c r="G24">
        <v>0.5</v>
      </c>
      <c r="H24">
        <v>2</v>
      </c>
      <c r="I24">
        <v>0</v>
      </c>
      <c r="J24">
        <v>0</v>
      </c>
      <c r="K24">
        <v>1.5</v>
      </c>
      <c r="L24">
        <v>0.25</v>
      </c>
      <c r="M24">
        <v>0.75</v>
      </c>
      <c r="N24">
        <v>20.368166186763059</v>
      </c>
      <c r="R24">
        <v>112</v>
      </c>
    </row>
    <row r="25" spans="1:18" x14ac:dyDescent="0.25">
      <c r="A25" t="s">
        <v>9</v>
      </c>
      <c r="B25">
        <v>8</v>
      </c>
      <c r="C25" t="s">
        <v>57</v>
      </c>
      <c r="D25">
        <v>1</v>
      </c>
      <c r="E25" t="s">
        <v>300</v>
      </c>
      <c r="F25">
        <v>4.9749999999999996</v>
      </c>
      <c r="G25">
        <v>0.5</v>
      </c>
      <c r="H25">
        <v>0.5</v>
      </c>
      <c r="I25">
        <v>0.25</v>
      </c>
      <c r="J25">
        <v>0</v>
      </c>
      <c r="K25">
        <v>1.25</v>
      </c>
      <c r="L25">
        <v>0</v>
      </c>
      <c r="M25">
        <v>2.5</v>
      </c>
      <c r="N25">
        <v>19.990237610017772</v>
      </c>
      <c r="R25">
        <v>106</v>
      </c>
    </row>
    <row r="26" spans="1:18" x14ac:dyDescent="0.25">
      <c r="A26" t="s">
        <v>134</v>
      </c>
      <c r="B26">
        <v>62</v>
      </c>
      <c r="C26" t="s">
        <v>135</v>
      </c>
      <c r="D26">
        <v>2</v>
      </c>
      <c r="E26" t="s">
        <v>300</v>
      </c>
      <c r="F26">
        <v>4.9749999999999996</v>
      </c>
      <c r="G26">
        <v>0.5</v>
      </c>
      <c r="H26">
        <v>0.25</v>
      </c>
      <c r="I26">
        <v>0.5</v>
      </c>
      <c r="J26">
        <v>1.25</v>
      </c>
      <c r="K26">
        <v>0.25</v>
      </c>
      <c r="L26">
        <v>0</v>
      </c>
      <c r="M26">
        <v>2.25</v>
      </c>
      <c r="N26">
        <v>20.274118004148182</v>
      </c>
      <c r="R26">
        <v>122</v>
      </c>
    </row>
    <row r="27" spans="1:18" x14ac:dyDescent="0.25">
      <c r="A27" t="s">
        <v>136</v>
      </c>
      <c r="B27">
        <v>63</v>
      </c>
      <c r="C27" t="s">
        <v>137</v>
      </c>
      <c r="D27">
        <v>2</v>
      </c>
      <c r="E27" t="s">
        <v>300</v>
      </c>
      <c r="F27">
        <v>5.0049999999999999</v>
      </c>
      <c r="G27">
        <v>1.5</v>
      </c>
      <c r="H27">
        <v>0</v>
      </c>
      <c r="I27">
        <v>0.75</v>
      </c>
      <c r="J27">
        <v>0.75</v>
      </c>
      <c r="K27">
        <v>0.25</v>
      </c>
      <c r="L27">
        <v>0.25</v>
      </c>
      <c r="M27">
        <v>1.5</v>
      </c>
      <c r="N27">
        <v>31.712783271522376</v>
      </c>
      <c r="R27">
        <v>3</v>
      </c>
    </row>
    <row r="28" spans="1:18" x14ac:dyDescent="0.25">
      <c r="A28" t="s">
        <v>138</v>
      </c>
      <c r="B28">
        <v>64</v>
      </c>
      <c r="C28" t="s">
        <v>139</v>
      </c>
      <c r="D28">
        <v>2</v>
      </c>
      <c r="E28" t="s">
        <v>300</v>
      </c>
      <c r="F28">
        <v>5.0049999999999999</v>
      </c>
      <c r="G28">
        <v>2.25</v>
      </c>
      <c r="H28">
        <v>0.25</v>
      </c>
      <c r="I28">
        <v>0.5</v>
      </c>
      <c r="J28">
        <v>0.75</v>
      </c>
      <c r="K28">
        <v>0.5</v>
      </c>
      <c r="L28">
        <v>0</v>
      </c>
      <c r="M28">
        <v>0.75</v>
      </c>
      <c r="N28">
        <v>27.908402371826071</v>
      </c>
      <c r="R28">
        <v>50</v>
      </c>
    </row>
    <row r="29" spans="1:18" x14ac:dyDescent="0.25">
      <c r="A29" t="s">
        <v>110</v>
      </c>
      <c r="B29">
        <v>50</v>
      </c>
      <c r="C29" t="s">
        <v>111</v>
      </c>
      <c r="D29">
        <v>2</v>
      </c>
      <c r="E29" t="s">
        <v>300</v>
      </c>
      <c r="F29">
        <v>5.0149999999999997</v>
      </c>
      <c r="G29">
        <v>0.75</v>
      </c>
      <c r="H29">
        <v>0</v>
      </c>
      <c r="I29">
        <v>0</v>
      </c>
      <c r="J29">
        <v>0.75</v>
      </c>
      <c r="K29">
        <v>2</v>
      </c>
      <c r="L29">
        <v>0</v>
      </c>
      <c r="M29">
        <v>1.5</v>
      </c>
      <c r="N29">
        <v>49.234925205026101</v>
      </c>
      <c r="R29">
        <v>1</v>
      </c>
    </row>
    <row r="30" spans="1:18" x14ac:dyDescent="0.25">
      <c r="A30" t="s">
        <v>156</v>
      </c>
      <c r="B30">
        <v>73</v>
      </c>
      <c r="C30" t="s">
        <v>157</v>
      </c>
      <c r="D30">
        <v>2</v>
      </c>
      <c r="E30" t="s">
        <v>300</v>
      </c>
      <c r="F30">
        <v>4.9850000000000003</v>
      </c>
      <c r="G30">
        <v>1</v>
      </c>
      <c r="H30">
        <v>0</v>
      </c>
      <c r="I30">
        <v>0.25</v>
      </c>
      <c r="J30">
        <v>0.25</v>
      </c>
      <c r="K30">
        <v>2</v>
      </c>
      <c r="L30">
        <v>0</v>
      </c>
      <c r="M30">
        <v>1.5</v>
      </c>
      <c r="N30">
        <v>33.474422836825966</v>
      </c>
    </row>
    <row r="31" spans="1:18" x14ac:dyDescent="0.25">
      <c r="A31" t="s">
        <v>158</v>
      </c>
      <c r="B31">
        <v>74</v>
      </c>
      <c r="C31" t="s">
        <v>159</v>
      </c>
      <c r="D31">
        <v>2</v>
      </c>
      <c r="E31" t="s">
        <v>300</v>
      </c>
      <c r="F31">
        <v>5.03</v>
      </c>
      <c r="G31">
        <v>2.75</v>
      </c>
      <c r="H31">
        <v>0</v>
      </c>
      <c r="I31">
        <v>0.75</v>
      </c>
      <c r="J31">
        <v>0</v>
      </c>
      <c r="K31">
        <v>0.5</v>
      </c>
      <c r="L31">
        <v>0.25</v>
      </c>
      <c r="M31">
        <v>0.75</v>
      </c>
      <c r="N31">
        <v>36.789168153619634</v>
      </c>
    </row>
    <row r="32" spans="1:18" x14ac:dyDescent="0.25">
      <c r="A32" t="s">
        <v>32</v>
      </c>
      <c r="B32">
        <v>31</v>
      </c>
      <c r="C32" t="s">
        <v>80</v>
      </c>
      <c r="D32">
        <v>1</v>
      </c>
      <c r="E32" t="s">
        <v>301</v>
      </c>
      <c r="F32">
        <v>4.9950000000000001</v>
      </c>
      <c r="G32">
        <v>0.5</v>
      </c>
      <c r="H32">
        <v>0</v>
      </c>
      <c r="I32">
        <v>0</v>
      </c>
      <c r="J32">
        <v>0</v>
      </c>
      <c r="K32">
        <v>1</v>
      </c>
      <c r="L32">
        <v>0</v>
      </c>
      <c r="M32">
        <v>3.5</v>
      </c>
      <c r="N32">
        <v>14.631474218812722</v>
      </c>
    </row>
    <row r="33" spans="1:14" x14ac:dyDescent="0.25">
      <c r="A33" t="s">
        <v>33</v>
      </c>
      <c r="B33">
        <v>32</v>
      </c>
      <c r="C33" t="s">
        <v>81</v>
      </c>
      <c r="D33">
        <v>1</v>
      </c>
      <c r="E33" t="s">
        <v>301</v>
      </c>
      <c r="F33">
        <v>4.99</v>
      </c>
      <c r="G33">
        <v>0.5</v>
      </c>
      <c r="H33">
        <v>0</v>
      </c>
      <c r="I33">
        <v>0</v>
      </c>
      <c r="J33">
        <v>0</v>
      </c>
      <c r="K33">
        <v>1</v>
      </c>
      <c r="L33">
        <v>0</v>
      </c>
      <c r="M33">
        <v>3.5</v>
      </c>
      <c r="N33">
        <v>13.504965247598445</v>
      </c>
    </row>
    <row r="34" spans="1:14" x14ac:dyDescent="0.25">
      <c r="A34" t="s">
        <v>112</v>
      </c>
      <c r="B34">
        <v>51</v>
      </c>
      <c r="C34" t="s">
        <v>113</v>
      </c>
      <c r="D34">
        <v>2</v>
      </c>
      <c r="E34" t="s">
        <v>300</v>
      </c>
      <c r="F34">
        <v>4.99</v>
      </c>
      <c r="G34">
        <v>2</v>
      </c>
      <c r="H34">
        <v>0.75</v>
      </c>
      <c r="I34">
        <v>1.25</v>
      </c>
      <c r="J34">
        <v>0.25</v>
      </c>
      <c r="K34">
        <v>0</v>
      </c>
      <c r="L34">
        <v>0</v>
      </c>
      <c r="M34">
        <v>0.75</v>
      </c>
      <c r="N34">
        <v>28.882910841423953</v>
      </c>
    </row>
    <row r="35" spans="1:14" x14ac:dyDescent="0.25">
      <c r="A35" t="s">
        <v>172</v>
      </c>
      <c r="B35">
        <v>81</v>
      </c>
      <c r="C35" t="s">
        <v>173</v>
      </c>
      <c r="D35">
        <v>2</v>
      </c>
      <c r="E35" t="s">
        <v>300</v>
      </c>
      <c r="F35">
        <v>5.0149999999999997</v>
      </c>
      <c r="G35" s="1">
        <v>1.5</v>
      </c>
      <c r="H35">
        <v>0.25</v>
      </c>
      <c r="I35">
        <v>0.25</v>
      </c>
      <c r="J35">
        <v>0</v>
      </c>
      <c r="K35">
        <v>1</v>
      </c>
      <c r="L35">
        <v>0</v>
      </c>
      <c r="M35">
        <v>2</v>
      </c>
      <c r="N35">
        <v>24.819807870348814</v>
      </c>
    </row>
    <row r="36" spans="1:14" x14ac:dyDescent="0.25">
      <c r="A36" t="s">
        <v>174</v>
      </c>
      <c r="B36">
        <v>82</v>
      </c>
      <c r="C36" t="s">
        <v>175</v>
      </c>
      <c r="D36">
        <v>2</v>
      </c>
      <c r="E36" t="s">
        <v>300</v>
      </c>
      <c r="F36">
        <v>5.03</v>
      </c>
      <c r="G36" s="1">
        <v>1</v>
      </c>
      <c r="H36">
        <v>0</v>
      </c>
      <c r="I36">
        <v>0</v>
      </c>
      <c r="J36">
        <v>0.75</v>
      </c>
      <c r="K36">
        <v>2</v>
      </c>
      <c r="L36">
        <v>0</v>
      </c>
      <c r="M36">
        <v>1.25</v>
      </c>
      <c r="N36">
        <v>43.296437225873532</v>
      </c>
    </row>
    <row r="37" spans="1:14" x14ac:dyDescent="0.25">
      <c r="A37" t="s">
        <v>180</v>
      </c>
      <c r="B37">
        <v>85</v>
      </c>
      <c r="C37" t="s">
        <v>181</v>
      </c>
      <c r="D37">
        <v>2</v>
      </c>
      <c r="E37" t="s">
        <v>300</v>
      </c>
      <c r="F37">
        <v>4.9950000000000001</v>
      </c>
      <c r="G37" s="1">
        <v>1.75</v>
      </c>
      <c r="H37">
        <v>0.75</v>
      </c>
      <c r="I37">
        <v>1.25</v>
      </c>
      <c r="J37">
        <v>0.25</v>
      </c>
      <c r="K37">
        <v>0</v>
      </c>
      <c r="L37">
        <v>0</v>
      </c>
      <c r="M37">
        <v>1</v>
      </c>
      <c r="N37">
        <v>27.346797279845905</v>
      </c>
    </row>
    <row r="38" spans="1:14" x14ac:dyDescent="0.25">
      <c r="A38" t="s">
        <v>186</v>
      </c>
      <c r="B38">
        <v>88</v>
      </c>
      <c r="C38" t="s">
        <v>187</v>
      </c>
      <c r="D38">
        <v>2</v>
      </c>
      <c r="E38" t="s">
        <v>300</v>
      </c>
      <c r="F38">
        <v>5.0149999999999997</v>
      </c>
      <c r="G38">
        <v>0.75</v>
      </c>
      <c r="H38">
        <v>0</v>
      </c>
      <c r="I38">
        <v>0</v>
      </c>
      <c r="J38">
        <v>0</v>
      </c>
      <c r="K38">
        <v>1.75</v>
      </c>
      <c r="L38">
        <v>0</v>
      </c>
      <c r="M38">
        <v>2.5</v>
      </c>
      <c r="N38">
        <v>37.170952899825011</v>
      </c>
    </row>
    <row r="39" spans="1:14" x14ac:dyDescent="0.25">
      <c r="A39" t="s">
        <v>192</v>
      </c>
      <c r="B39">
        <v>91</v>
      </c>
      <c r="C39" t="s">
        <v>193</v>
      </c>
      <c r="D39">
        <v>2</v>
      </c>
      <c r="E39" t="s">
        <v>300</v>
      </c>
      <c r="F39">
        <v>4.97</v>
      </c>
      <c r="G39">
        <v>1.75</v>
      </c>
      <c r="H39">
        <v>0.75</v>
      </c>
      <c r="I39">
        <v>1.25</v>
      </c>
      <c r="J39">
        <v>0.25</v>
      </c>
      <c r="K39">
        <v>0</v>
      </c>
      <c r="L39">
        <v>0</v>
      </c>
      <c r="M39">
        <v>1</v>
      </c>
      <c r="N39">
        <v>21.586590537273615</v>
      </c>
    </row>
    <row r="40" spans="1:14" x14ac:dyDescent="0.25">
      <c r="A40" t="s">
        <v>194</v>
      </c>
      <c r="B40">
        <v>92</v>
      </c>
      <c r="C40" t="s">
        <v>195</v>
      </c>
      <c r="D40">
        <v>2</v>
      </c>
      <c r="E40" t="s">
        <v>300</v>
      </c>
      <c r="F40">
        <v>4.9950000000000001</v>
      </c>
      <c r="G40">
        <v>2</v>
      </c>
      <c r="H40">
        <v>0.25</v>
      </c>
      <c r="I40">
        <v>1.25</v>
      </c>
      <c r="J40">
        <v>0.5</v>
      </c>
      <c r="K40">
        <v>0.25</v>
      </c>
      <c r="L40">
        <v>0</v>
      </c>
      <c r="M40">
        <v>0.75</v>
      </c>
      <c r="N40">
        <v>24.228958777564937</v>
      </c>
    </row>
    <row r="41" spans="1:14" x14ac:dyDescent="0.25">
      <c r="A41" t="s">
        <v>198</v>
      </c>
      <c r="B41">
        <v>94</v>
      </c>
      <c r="C41" t="s">
        <v>199</v>
      </c>
      <c r="D41">
        <v>2</v>
      </c>
      <c r="E41" t="s">
        <v>300</v>
      </c>
      <c r="F41">
        <v>5.03</v>
      </c>
      <c r="G41">
        <v>1.25</v>
      </c>
      <c r="H41">
        <v>1.75</v>
      </c>
      <c r="I41">
        <v>0</v>
      </c>
      <c r="J41">
        <v>0</v>
      </c>
      <c r="K41">
        <v>0.75</v>
      </c>
      <c r="L41">
        <v>0</v>
      </c>
      <c r="M41">
        <v>1.25</v>
      </c>
      <c r="N41">
        <v>31.175027098757958</v>
      </c>
    </row>
    <row r="42" spans="1:14" x14ac:dyDescent="0.25">
      <c r="A42" t="s">
        <v>122</v>
      </c>
      <c r="B42">
        <v>56</v>
      </c>
      <c r="C42" t="s">
        <v>123</v>
      </c>
      <c r="D42">
        <v>2</v>
      </c>
      <c r="E42" t="s">
        <v>300</v>
      </c>
      <c r="F42">
        <v>4.9800000000000004</v>
      </c>
      <c r="G42">
        <v>2</v>
      </c>
      <c r="H42">
        <v>0.25</v>
      </c>
      <c r="I42">
        <v>0</v>
      </c>
      <c r="J42">
        <v>1</v>
      </c>
      <c r="K42">
        <v>0.5</v>
      </c>
      <c r="L42">
        <v>0</v>
      </c>
      <c r="M42">
        <v>1.25</v>
      </c>
      <c r="N42">
        <v>28.672071564254111</v>
      </c>
    </row>
    <row r="43" spans="1:14" x14ac:dyDescent="0.25">
      <c r="A43" t="s">
        <v>124</v>
      </c>
      <c r="B43">
        <v>57</v>
      </c>
      <c r="C43" t="s">
        <v>125</v>
      </c>
      <c r="D43">
        <v>2</v>
      </c>
      <c r="E43" t="s">
        <v>300</v>
      </c>
      <c r="F43">
        <v>5.0049999999999999</v>
      </c>
      <c r="G43">
        <v>2</v>
      </c>
      <c r="H43">
        <v>0.75</v>
      </c>
      <c r="I43">
        <v>1.25</v>
      </c>
      <c r="J43">
        <v>0.25</v>
      </c>
      <c r="K43">
        <v>0</v>
      </c>
      <c r="L43">
        <v>0</v>
      </c>
      <c r="M43">
        <v>0.75</v>
      </c>
      <c r="N43">
        <v>29.186610456970492</v>
      </c>
    </row>
    <row r="44" spans="1:14" x14ac:dyDescent="0.25">
      <c r="A44" t="s">
        <v>204</v>
      </c>
      <c r="B44">
        <v>97</v>
      </c>
      <c r="C44" t="s">
        <v>205</v>
      </c>
      <c r="D44">
        <v>3</v>
      </c>
      <c r="E44" t="s">
        <v>300</v>
      </c>
      <c r="F44">
        <v>4.9800000000000004</v>
      </c>
      <c r="G44">
        <v>0.75</v>
      </c>
      <c r="H44">
        <v>0</v>
      </c>
      <c r="I44">
        <v>0</v>
      </c>
      <c r="J44">
        <v>0.5</v>
      </c>
      <c r="K44">
        <v>2</v>
      </c>
      <c r="L44">
        <v>0</v>
      </c>
      <c r="M44">
        <v>1.75</v>
      </c>
      <c r="N44">
        <v>39.987554075801008</v>
      </c>
    </row>
    <row r="45" spans="1:14" x14ac:dyDescent="0.25">
      <c r="A45" t="s">
        <v>222</v>
      </c>
      <c r="B45">
        <v>106</v>
      </c>
      <c r="C45" t="s">
        <v>223</v>
      </c>
      <c r="D45">
        <v>3</v>
      </c>
      <c r="E45" t="s">
        <v>300</v>
      </c>
      <c r="F45">
        <v>5.01</v>
      </c>
      <c r="G45">
        <v>0.75</v>
      </c>
      <c r="H45">
        <v>0</v>
      </c>
      <c r="I45">
        <v>0.25</v>
      </c>
      <c r="J45">
        <v>0.25</v>
      </c>
      <c r="K45">
        <v>1.75</v>
      </c>
      <c r="L45">
        <v>0.5</v>
      </c>
      <c r="M45">
        <v>1.5</v>
      </c>
      <c r="N45">
        <v>57.819604845791517</v>
      </c>
    </row>
    <row r="46" spans="1:14" x14ac:dyDescent="0.25">
      <c r="A46" t="s">
        <v>224</v>
      </c>
      <c r="B46">
        <v>107</v>
      </c>
      <c r="C46" t="s">
        <v>225</v>
      </c>
      <c r="D46">
        <v>3</v>
      </c>
      <c r="E46" t="s">
        <v>300</v>
      </c>
      <c r="F46">
        <v>5.0149999999999997</v>
      </c>
      <c r="G46">
        <v>1.25</v>
      </c>
      <c r="H46">
        <v>0.25</v>
      </c>
      <c r="I46">
        <v>0.25</v>
      </c>
      <c r="J46">
        <v>0.75</v>
      </c>
      <c r="K46">
        <v>1</v>
      </c>
      <c r="L46">
        <v>0.75</v>
      </c>
      <c r="M46">
        <v>0.75</v>
      </c>
      <c r="N46">
        <v>45.014825619349068</v>
      </c>
    </row>
    <row r="47" spans="1:14" x14ac:dyDescent="0.25">
      <c r="A47" t="s">
        <v>226</v>
      </c>
      <c r="B47">
        <v>108</v>
      </c>
      <c r="C47" t="s">
        <v>227</v>
      </c>
      <c r="D47">
        <v>3</v>
      </c>
      <c r="E47" t="s">
        <v>300</v>
      </c>
      <c r="F47">
        <v>4.99</v>
      </c>
      <c r="G47">
        <v>0.75</v>
      </c>
      <c r="H47">
        <v>0.75</v>
      </c>
      <c r="I47">
        <v>0.25</v>
      </c>
      <c r="J47">
        <v>0.5</v>
      </c>
      <c r="K47">
        <v>1.25</v>
      </c>
      <c r="L47">
        <v>0.5</v>
      </c>
      <c r="M47">
        <v>1</v>
      </c>
      <c r="N47">
        <v>37.890447451039023</v>
      </c>
    </row>
    <row r="48" spans="1:14" x14ac:dyDescent="0.25">
      <c r="A48" t="s">
        <v>48</v>
      </c>
      <c r="B48">
        <v>47</v>
      </c>
      <c r="C48" t="s">
        <v>96</v>
      </c>
      <c r="D48">
        <v>1</v>
      </c>
      <c r="E48" t="s">
        <v>301</v>
      </c>
      <c r="F48">
        <v>5.0049999999999999</v>
      </c>
      <c r="G48">
        <v>0.5</v>
      </c>
      <c r="H48">
        <v>0</v>
      </c>
      <c r="I48">
        <v>0</v>
      </c>
      <c r="J48">
        <v>0</v>
      </c>
      <c r="K48">
        <v>1</v>
      </c>
      <c r="L48">
        <v>0</v>
      </c>
      <c r="M48">
        <v>3.5</v>
      </c>
      <c r="N48">
        <v>8.3529189246681703</v>
      </c>
    </row>
    <row r="49" spans="1:14" x14ac:dyDescent="0.25">
      <c r="A49" t="s">
        <v>49</v>
      </c>
      <c r="B49">
        <v>48</v>
      </c>
      <c r="C49" t="s">
        <v>97</v>
      </c>
      <c r="D49">
        <v>1</v>
      </c>
      <c r="E49" t="s">
        <v>301</v>
      </c>
      <c r="F49">
        <v>4.9950000000000001</v>
      </c>
      <c r="G49">
        <v>0.5</v>
      </c>
      <c r="H49">
        <v>0</v>
      </c>
      <c r="I49">
        <v>0</v>
      </c>
      <c r="J49">
        <v>0</v>
      </c>
      <c r="K49">
        <v>1</v>
      </c>
      <c r="L49">
        <v>0</v>
      </c>
      <c r="M49">
        <v>3.5</v>
      </c>
      <c r="N49">
        <v>16.702825389664309</v>
      </c>
    </row>
    <row r="50" spans="1:14" x14ac:dyDescent="0.25">
      <c r="A50" t="s">
        <v>228</v>
      </c>
      <c r="B50">
        <v>109</v>
      </c>
      <c r="C50" t="s">
        <v>229</v>
      </c>
      <c r="D50">
        <v>3</v>
      </c>
      <c r="E50" t="s">
        <v>300</v>
      </c>
      <c r="F50">
        <v>5.0049999999999999</v>
      </c>
      <c r="G50">
        <v>1</v>
      </c>
      <c r="H50">
        <v>0.25</v>
      </c>
      <c r="I50">
        <v>0.25</v>
      </c>
      <c r="J50">
        <v>0.25</v>
      </c>
      <c r="K50">
        <v>1.25</v>
      </c>
      <c r="L50">
        <v>0.25</v>
      </c>
      <c r="M50">
        <v>1.75</v>
      </c>
      <c r="N50">
        <v>46.599997597494635</v>
      </c>
    </row>
    <row r="51" spans="1:14" x14ac:dyDescent="0.25">
      <c r="A51" t="s">
        <v>230</v>
      </c>
      <c r="B51">
        <v>110</v>
      </c>
      <c r="C51" t="s">
        <v>231</v>
      </c>
      <c r="D51">
        <v>3</v>
      </c>
      <c r="E51" t="s">
        <v>300</v>
      </c>
      <c r="F51">
        <v>4.9850000000000003</v>
      </c>
      <c r="G51">
        <v>1</v>
      </c>
      <c r="H51">
        <v>0.5</v>
      </c>
      <c r="I51">
        <v>0.25</v>
      </c>
      <c r="J51">
        <v>0.75</v>
      </c>
      <c r="K51">
        <v>0.5</v>
      </c>
      <c r="L51">
        <v>0</v>
      </c>
      <c r="M51">
        <v>2</v>
      </c>
      <c r="N51">
        <v>25.921086092390631</v>
      </c>
    </row>
    <row r="52" spans="1:14" x14ac:dyDescent="0.25">
      <c r="A52" t="s">
        <v>232</v>
      </c>
      <c r="B52">
        <v>111</v>
      </c>
      <c r="C52" t="s">
        <v>233</v>
      </c>
      <c r="D52">
        <v>3</v>
      </c>
      <c r="E52" t="s">
        <v>300</v>
      </c>
      <c r="F52">
        <v>5</v>
      </c>
      <c r="G52">
        <v>1.25</v>
      </c>
      <c r="H52">
        <v>1.25</v>
      </c>
      <c r="I52">
        <v>0</v>
      </c>
      <c r="J52">
        <v>0</v>
      </c>
      <c r="K52">
        <v>0.75</v>
      </c>
      <c r="L52">
        <v>0</v>
      </c>
      <c r="M52">
        <v>1.75</v>
      </c>
      <c r="N52">
        <v>27.562920680880474</v>
      </c>
    </row>
    <row r="53" spans="1:14" x14ac:dyDescent="0.25">
      <c r="A53" t="s">
        <v>234</v>
      </c>
      <c r="B53">
        <v>112</v>
      </c>
      <c r="C53" t="s">
        <v>235</v>
      </c>
      <c r="D53">
        <v>3</v>
      </c>
      <c r="E53" t="s">
        <v>300</v>
      </c>
      <c r="F53">
        <v>5</v>
      </c>
      <c r="G53">
        <v>0.75</v>
      </c>
      <c r="H53">
        <v>0</v>
      </c>
      <c r="I53">
        <v>0</v>
      </c>
      <c r="J53">
        <v>0.25</v>
      </c>
      <c r="K53">
        <v>1.75</v>
      </c>
      <c r="L53">
        <v>0.75</v>
      </c>
      <c r="M53">
        <v>1.5</v>
      </c>
      <c r="N53">
        <v>66.570481146709696</v>
      </c>
    </row>
    <row r="54" spans="1:14" x14ac:dyDescent="0.25">
      <c r="A54" t="s">
        <v>240</v>
      </c>
      <c r="B54">
        <v>115</v>
      </c>
      <c r="C54" t="s">
        <v>241</v>
      </c>
      <c r="D54">
        <v>3</v>
      </c>
      <c r="E54" t="s">
        <v>300</v>
      </c>
      <c r="F54">
        <v>5.0199999999999996</v>
      </c>
      <c r="G54">
        <v>1</v>
      </c>
      <c r="H54">
        <v>0.75</v>
      </c>
      <c r="I54">
        <v>0.25</v>
      </c>
      <c r="J54">
        <v>0.5</v>
      </c>
      <c r="K54">
        <v>1.5</v>
      </c>
      <c r="L54">
        <v>0</v>
      </c>
      <c r="M54">
        <v>1</v>
      </c>
      <c r="N54">
        <v>39.552465588830366</v>
      </c>
    </row>
    <row r="55" spans="1:14" x14ac:dyDescent="0.25">
      <c r="A55" t="s">
        <v>242</v>
      </c>
      <c r="B55">
        <v>116</v>
      </c>
      <c r="C55" t="s">
        <v>243</v>
      </c>
      <c r="D55">
        <v>3</v>
      </c>
      <c r="E55" t="s">
        <v>300</v>
      </c>
      <c r="F55">
        <v>5.0049999999999999</v>
      </c>
      <c r="G55">
        <v>1.25</v>
      </c>
      <c r="H55">
        <v>0.75</v>
      </c>
      <c r="I55">
        <v>0</v>
      </c>
      <c r="J55">
        <v>0.25</v>
      </c>
      <c r="K55">
        <v>0.75</v>
      </c>
      <c r="L55">
        <v>0.5</v>
      </c>
      <c r="M55">
        <v>1.5</v>
      </c>
      <c r="N55">
        <v>30.8538735123268</v>
      </c>
    </row>
    <row r="56" spans="1:14" x14ac:dyDescent="0.25">
      <c r="A56" t="s">
        <v>244</v>
      </c>
      <c r="B56">
        <v>117</v>
      </c>
      <c r="C56" t="s">
        <v>245</v>
      </c>
      <c r="D56">
        <v>3</v>
      </c>
      <c r="E56" t="s">
        <v>300</v>
      </c>
      <c r="F56">
        <v>5.0049999999999999</v>
      </c>
      <c r="G56">
        <v>1.25</v>
      </c>
      <c r="H56">
        <v>0.25</v>
      </c>
      <c r="I56">
        <v>0.25</v>
      </c>
      <c r="J56">
        <v>0</v>
      </c>
      <c r="K56">
        <v>2</v>
      </c>
      <c r="L56">
        <v>0.5</v>
      </c>
      <c r="M56">
        <v>0.75</v>
      </c>
      <c r="N56">
        <v>40.835448901182289</v>
      </c>
    </row>
    <row r="57" spans="1:14" x14ac:dyDescent="0.25">
      <c r="A57" t="s">
        <v>206</v>
      </c>
      <c r="B57">
        <v>98</v>
      </c>
      <c r="C57" t="s">
        <v>207</v>
      </c>
      <c r="D57">
        <v>3</v>
      </c>
      <c r="E57" t="s">
        <v>300</v>
      </c>
      <c r="F57">
        <v>4.9850000000000003</v>
      </c>
      <c r="G57">
        <v>0.75</v>
      </c>
      <c r="H57">
        <v>0</v>
      </c>
      <c r="I57">
        <v>0</v>
      </c>
      <c r="J57">
        <v>0.5</v>
      </c>
      <c r="K57">
        <v>2</v>
      </c>
      <c r="L57">
        <v>0</v>
      </c>
      <c r="M57">
        <v>1.75</v>
      </c>
      <c r="N57">
        <v>43.203207445696911</v>
      </c>
    </row>
    <row r="58" spans="1:14" x14ac:dyDescent="0.25">
      <c r="A58" t="s">
        <v>248</v>
      </c>
      <c r="B58">
        <v>119</v>
      </c>
      <c r="C58" t="s">
        <v>249</v>
      </c>
      <c r="D58">
        <v>3</v>
      </c>
      <c r="E58" t="s">
        <v>300</v>
      </c>
      <c r="F58">
        <v>4.9800000000000004</v>
      </c>
      <c r="G58">
        <v>0.25</v>
      </c>
      <c r="H58">
        <v>0.25</v>
      </c>
      <c r="I58">
        <v>0.25</v>
      </c>
      <c r="J58">
        <v>0.75</v>
      </c>
      <c r="K58">
        <v>1.75</v>
      </c>
      <c r="L58">
        <v>1</v>
      </c>
      <c r="M58">
        <v>0.75</v>
      </c>
      <c r="N58">
        <v>35.218921600301783</v>
      </c>
    </row>
    <row r="59" spans="1:14" x14ac:dyDescent="0.25">
      <c r="A59" t="s">
        <v>250</v>
      </c>
      <c r="B59">
        <v>120</v>
      </c>
      <c r="C59" t="s">
        <v>251</v>
      </c>
      <c r="D59">
        <v>3</v>
      </c>
      <c r="E59" t="s">
        <v>300</v>
      </c>
      <c r="F59">
        <v>5.0049999999999999</v>
      </c>
      <c r="G59">
        <v>1</v>
      </c>
      <c r="H59">
        <v>1.25</v>
      </c>
      <c r="I59">
        <v>0.25</v>
      </c>
      <c r="J59">
        <v>0.25</v>
      </c>
      <c r="K59">
        <v>1</v>
      </c>
      <c r="L59">
        <v>0</v>
      </c>
      <c r="M59">
        <v>1.25</v>
      </c>
      <c r="N59">
        <v>27.873108657106954</v>
      </c>
    </row>
    <row r="60" spans="1:14" x14ac:dyDescent="0.25">
      <c r="A60" t="s">
        <v>252</v>
      </c>
      <c r="B60">
        <v>121</v>
      </c>
      <c r="C60" t="s">
        <v>253</v>
      </c>
      <c r="D60">
        <v>3</v>
      </c>
      <c r="E60" t="s">
        <v>300</v>
      </c>
      <c r="F60">
        <v>4.9950000000000001</v>
      </c>
      <c r="G60">
        <v>1.5</v>
      </c>
      <c r="H60">
        <v>0.75</v>
      </c>
      <c r="I60">
        <v>0.5</v>
      </c>
      <c r="J60">
        <v>0.25</v>
      </c>
      <c r="K60">
        <v>1</v>
      </c>
      <c r="L60">
        <v>0</v>
      </c>
      <c r="M60">
        <v>1</v>
      </c>
      <c r="N60">
        <v>29.836062398848298</v>
      </c>
    </row>
    <row r="61" spans="1:14" x14ac:dyDescent="0.25">
      <c r="A61" t="s">
        <v>254</v>
      </c>
      <c r="B61">
        <v>122</v>
      </c>
      <c r="C61" t="s">
        <v>255</v>
      </c>
      <c r="D61">
        <v>3</v>
      </c>
      <c r="E61" t="s">
        <v>300</v>
      </c>
      <c r="F61">
        <v>4.9800000000000004</v>
      </c>
      <c r="G61">
        <v>1</v>
      </c>
      <c r="H61">
        <v>0</v>
      </c>
      <c r="I61">
        <v>0</v>
      </c>
      <c r="J61">
        <v>0.5</v>
      </c>
      <c r="K61">
        <v>0.5</v>
      </c>
      <c r="L61">
        <v>0.75</v>
      </c>
      <c r="M61">
        <v>2.25</v>
      </c>
      <c r="N61">
        <v>57.683262434771564</v>
      </c>
    </row>
    <row r="62" spans="1:14" x14ac:dyDescent="0.25">
      <c r="A62" t="s">
        <v>256</v>
      </c>
      <c r="B62">
        <v>123</v>
      </c>
      <c r="C62" t="s">
        <v>257</v>
      </c>
      <c r="D62">
        <v>3</v>
      </c>
      <c r="E62" t="s">
        <v>300</v>
      </c>
      <c r="F62">
        <v>5.01</v>
      </c>
      <c r="G62">
        <v>1.5</v>
      </c>
      <c r="H62">
        <v>0.75</v>
      </c>
      <c r="I62">
        <v>1.25</v>
      </c>
      <c r="J62">
        <v>0.25</v>
      </c>
      <c r="K62">
        <v>0.25</v>
      </c>
      <c r="L62">
        <v>0.25</v>
      </c>
      <c r="M62">
        <v>0.75</v>
      </c>
      <c r="N62">
        <v>25.748438231634346</v>
      </c>
    </row>
    <row r="63" spans="1:14" x14ac:dyDescent="0.25">
      <c r="A63" t="s">
        <v>258</v>
      </c>
      <c r="B63">
        <v>124</v>
      </c>
      <c r="C63" t="s">
        <v>259</v>
      </c>
      <c r="D63">
        <v>3</v>
      </c>
      <c r="E63" t="s">
        <v>300</v>
      </c>
      <c r="F63">
        <v>5.0199999999999996</v>
      </c>
      <c r="G63" s="1">
        <v>1</v>
      </c>
      <c r="H63">
        <v>0.5</v>
      </c>
      <c r="I63">
        <v>0.25</v>
      </c>
      <c r="J63">
        <v>0.25</v>
      </c>
      <c r="K63">
        <v>1</v>
      </c>
      <c r="L63">
        <v>0</v>
      </c>
      <c r="M63">
        <v>2</v>
      </c>
      <c r="N63">
        <v>26.77458998798291</v>
      </c>
    </row>
    <row r="64" spans="1:14" x14ac:dyDescent="0.25">
      <c r="A64" t="s">
        <v>260</v>
      </c>
      <c r="B64">
        <v>125</v>
      </c>
      <c r="C64" t="s">
        <v>261</v>
      </c>
      <c r="D64">
        <v>3</v>
      </c>
      <c r="E64" t="s">
        <v>300</v>
      </c>
      <c r="F64">
        <v>4.9649999999999999</v>
      </c>
      <c r="G64" s="1">
        <v>1</v>
      </c>
      <c r="H64">
        <v>0.5</v>
      </c>
      <c r="I64">
        <v>0.25</v>
      </c>
      <c r="J64">
        <v>0.25</v>
      </c>
      <c r="K64">
        <v>1</v>
      </c>
      <c r="L64">
        <v>0</v>
      </c>
      <c r="M64">
        <v>2</v>
      </c>
      <c r="N64">
        <v>25.818546410442341</v>
      </c>
    </row>
    <row r="65" spans="1:14" x14ac:dyDescent="0.25">
      <c r="A65" t="s">
        <v>262</v>
      </c>
      <c r="B65">
        <v>126</v>
      </c>
      <c r="C65" t="s">
        <v>263</v>
      </c>
      <c r="D65">
        <v>3</v>
      </c>
      <c r="E65" t="s">
        <v>300</v>
      </c>
      <c r="F65">
        <v>4.99</v>
      </c>
      <c r="G65" s="1">
        <v>1.5</v>
      </c>
      <c r="H65">
        <v>1</v>
      </c>
      <c r="I65">
        <v>0</v>
      </c>
      <c r="J65">
        <v>0.25</v>
      </c>
      <c r="K65">
        <v>0.75</v>
      </c>
      <c r="L65">
        <v>0</v>
      </c>
      <c r="M65">
        <v>1.5</v>
      </c>
      <c r="N65">
        <v>36.972461851989884</v>
      </c>
    </row>
    <row r="66" spans="1:14" x14ac:dyDescent="0.25">
      <c r="A66" t="s">
        <v>140</v>
      </c>
      <c r="B66">
        <v>65</v>
      </c>
      <c r="C66" t="s">
        <v>141</v>
      </c>
      <c r="D66">
        <v>2</v>
      </c>
      <c r="E66" t="s">
        <v>301</v>
      </c>
      <c r="F66">
        <v>5.0049999999999999</v>
      </c>
      <c r="G66">
        <v>0.5</v>
      </c>
      <c r="H66">
        <v>0</v>
      </c>
      <c r="I66">
        <v>0</v>
      </c>
      <c r="J66">
        <v>0</v>
      </c>
      <c r="K66">
        <v>0</v>
      </c>
      <c r="L66">
        <v>1</v>
      </c>
      <c r="M66">
        <v>3.5</v>
      </c>
      <c r="N66">
        <v>15.413503354892978</v>
      </c>
    </row>
    <row r="67" spans="1:14" x14ac:dyDescent="0.25">
      <c r="A67" t="s">
        <v>142</v>
      </c>
      <c r="B67">
        <v>66</v>
      </c>
      <c r="C67" t="s">
        <v>143</v>
      </c>
      <c r="D67">
        <v>2</v>
      </c>
      <c r="E67" t="s">
        <v>301</v>
      </c>
      <c r="F67">
        <v>4.9850000000000003</v>
      </c>
      <c r="G67">
        <v>0.5</v>
      </c>
      <c r="H67">
        <v>0</v>
      </c>
      <c r="I67">
        <v>0</v>
      </c>
      <c r="J67">
        <v>0</v>
      </c>
      <c r="K67">
        <v>0</v>
      </c>
      <c r="L67">
        <v>1</v>
      </c>
      <c r="M67">
        <v>3.5</v>
      </c>
      <c r="N67">
        <v>17.097401719991215</v>
      </c>
    </row>
    <row r="68" spans="1:14" x14ac:dyDescent="0.25">
      <c r="A68" t="s">
        <v>264</v>
      </c>
      <c r="B68">
        <v>127</v>
      </c>
      <c r="C68" t="s">
        <v>265</v>
      </c>
      <c r="D68">
        <v>3</v>
      </c>
      <c r="E68" t="s">
        <v>300</v>
      </c>
      <c r="F68">
        <v>5.0049999999999999</v>
      </c>
      <c r="G68" s="1">
        <v>1.5</v>
      </c>
      <c r="H68">
        <v>1</v>
      </c>
      <c r="I68">
        <v>0</v>
      </c>
      <c r="J68">
        <v>0.25</v>
      </c>
      <c r="K68">
        <v>0.75</v>
      </c>
      <c r="L68">
        <v>0</v>
      </c>
      <c r="M68">
        <v>1.5</v>
      </c>
      <c r="N68">
        <v>28.528410610940767</v>
      </c>
    </row>
    <row r="69" spans="1:14" x14ac:dyDescent="0.25">
      <c r="A69" t="s">
        <v>266</v>
      </c>
      <c r="B69">
        <v>128</v>
      </c>
      <c r="C69" t="s">
        <v>267</v>
      </c>
      <c r="D69">
        <v>3</v>
      </c>
      <c r="E69" t="s">
        <v>300</v>
      </c>
      <c r="F69">
        <v>4.9950000000000001</v>
      </c>
      <c r="G69" s="1">
        <v>1</v>
      </c>
      <c r="H69">
        <v>0.5</v>
      </c>
      <c r="I69">
        <v>0.25</v>
      </c>
      <c r="J69">
        <v>0.5</v>
      </c>
      <c r="K69">
        <v>1</v>
      </c>
      <c r="L69">
        <v>0</v>
      </c>
      <c r="M69">
        <v>1.75</v>
      </c>
      <c r="N69">
        <v>26.290225322409899</v>
      </c>
    </row>
    <row r="70" spans="1:14" x14ac:dyDescent="0.25">
      <c r="A70" t="s">
        <v>268</v>
      </c>
      <c r="B70">
        <v>129</v>
      </c>
      <c r="C70" t="s">
        <v>269</v>
      </c>
      <c r="D70">
        <v>3</v>
      </c>
      <c r="E70" t="s">
        <v>300</v>
      </c>
      <c r="F70">
        <v>4.9850000000000003</v>
      </c>
      <c r="G70" s="1">
        <v>1</v>
      </c>
      <c r="H70">
        <v>0.5</v>
      </c>
      <c r="I70">
        <v>0.25</v>
      </c>
      <c r="J70">
        <v>0.5</v>
      </c>
      <c r="K70">
        <v>1</v>
      </c>
      <c r="L70">
        <v>0</v>
      </c>
      <c r="M70">
        <v>1.75</v>
      </c>
      <c r="N70">
        <v>27.025152714759784</v>
      </c>
    </row>
    <row r="71" spans="1:14" x14ac:dyDescent="0.25">
      <c r="A71" t="s">
        <v>276</v>
      </c>
      <c r="B71">
        <v>133</v>
      </c>
      <c r="C71" t="s">
        <v>277</v>
      </c>
      <c r="D71">
        <v>3</v>
      </c>
      <c r="E71" t="s">
        <v>300</v>
      </c>
      <c r="F71">
        <v>4.9749999999999996</v>
      </c>
      <c r="G71">
        <v>1.75</v>
      </c>
      <c r="H71">
        <v>0.25</v>
      </c>
      <c r="I71">
        <v>0</v>
      </c>
      <c r="J71">
        <v>0.75</v>
      </c>
      <c r="K71">
        <v>1.25</v>
      </c>
      <c r="L71">
        <v>0</v>
      </c>
      <c r="M71">
        <v>1</v>
      </c>
      <c r="N71">
        <v>30.558605849376605</v>
      </c>
    </row>
    <row r="72" spans="1:14" x14ac:dyDescent="0.25">
      <c r="A72" t="s">
        <v>278</v>
      </c>
      <c r="B72">
        <v>134</v>
      </c>
      <c r="C72" t="s">
        <v>279</v>
      </c>
      <c r="D72">
        <v>3</v>
      </c>
      <c r="E72" t="s">
        <v>300</v>
      </c>
      <c r="F72">
        <v>4.9850000000000003</v>
      </c>
      <c r="G72">
        <v>1.5</v>
      </c>
      <c r="H72">
        <v>0.25</v>
      </c>
      <c r="I72">
        <v>0</v>
      </c>
      <c r="J72">
        <v>0</v>
      </c>
      <c r="K72">
        <v>1</v>
      </c>
      <c r="L72">
        <v>0.75</v>
      </c>
      <c r="M72">
        <v>1.5</v>
      </c>
      <c r="N72">
        <v>32.692617928710831</v>
      </c>
    </row>
    <row r="73" spans="1:14" x14ac:dyDescent="0.25">
      <c r="A73" t="s">
        <v>280</v>
      </c>
      <c r="B73">
        <v>135</v>
      </c>
      <c r="C73" t="s">
        <v>281</v>
      </c>
      <c r="D73">
        <v>3</v>
      </c>
      <c r="E73" t="s">
        <v>300</v>
      </c>
      <c r="F73">
        <v>4.9950000000000001</v>
      </c>
      <c r="G73">
        <v>0.75</v>
      </c>
      <c r="H73">
        <v>0.5</v>
      </c>
      <c r="I73">
        <v>0</v>
      </c>
      <c r="J73">
        <v>0.25</v>
      </c>
      <c r="K73">
        <v>0.75</v>
      </c>
      <c r="L73">
        <v>1</v>
      </c>
      <c r="M73">
        <v>1.75</v>
      </c>
      <c r="N73">
        <v>27.154787899614561</v>
      </c>
    </row>
    <row r="74" spans="1:14" x14ac:dyDescent="0.25">
      <c r="A74" t="s">
        <v>284</v>
      </c>
      <c r="B74">
        <v>137</v>
      </c>
      <c r="C74" t="s">
        <v>285</v>
      </c>
      <c r="D74">
        <v>3</v>
      </c>
      <c r="E74" t="s">
        <v>300</v>
      </c>
      <c r="F74">
        <v>4.99</v>
      </c>
      <c r="G74">
        <v>1</v>
      </c>
      <c r="H74">
        <v>0.5</v>
      </c>
      <c r="I74">
        <v>1.5</v>
      </c>
      <c r="J74">
        <v>0.5</v>
      </c>
      <c r="K74">
        <v>0</v>
      </c>
      <c r="L74">
        <v>0</v>
      </c>
      <c r="M74">
        <v>1.5</v>
      </c>
      <c r="N74">
        <v>22.577252920220211</v>
      </c>
    </row>
    <row r="75" spans="1:14" x14ac:dyDescent="0.25">
      <c r="A75" t="s">
        <v>286</v>
      </c>
      <c r="B75">
        <v>138</v>
      </c>
      <c r="C75" t="s">
        <v>287</v>
      </c>
      <c r="D75">
        <v>3</v>
      </c>
      <c r="E75" t="s">
        <v>300</v>
      </c>
      <c r="F75">
        <v>5.0199999999999996</v>
      </c>
      <c r="G75">
        <v>1</v>
      </c>
      <c r="H75">
        <v>0.5</v>
      </c>
      <c r="I75">
        <v>1.5</v>
      </c>
      <c r="J75">
        <v>0.5</v>
      </c>
      <c r="K75">
        <v>0</v>
      </c>
      <c r="L75">
        <v>0</v>
      </c>
      <c r="M75">
        <v>1.5</v>
      </c>
      <c r="N75">
        <v>22.952829902160353</v>
      </c>
    </row>
    <row r="76" spans="1:14" x14ac:dyDescent="0.25">
      <c r="A76" t="s">
        <v>210</v>
      </c>
      <c r="B76">
        <v>100</v>
      </c>
      <c r="C76" t="s">
        <v>211</v>
      </c>
      <c r="D76">
        <v>3</v>
      </c>
      <c r="E76" t="s">
        <v>300</v>
      </c>
      <c r="F76">
        <v>5</v>
      </c>
      <c r="G76">
        <v>1</v>
      </c>
      <c r="H76">
        <v>0.25</v>
      </c>
      <c r="I76">
        <v>0.25</v>
      </c>
      <c r="J76">
        <v>0.25</v>
      </c>
      <c r="K76">
        <v>1</v>
      </c>
      <c r="L76">
        <v>0</v>
      </c>
      <c r="M76">
        <v>2.25</v>
      </c>
      <c r="N76">
        <v>27.277827926051973</v>
      </c>
    </row>
    <row r="77" spans="1:14" x14ac:dyDescent="0.25">
      <c r="A77" t="s">
        <v>288</v>
      </c>
      <c r="B77">
        <v>139</v>
      </c>
      <c r="C77" t="s">
        <v>289</v>
      </c>
      <c r="D77">
        <v>3</v>
      </c>
      <c r="E77" t="s">
        <v>300</v>
      </c>
      <c r="F77">
        <v>4.9800000000000004</v>
      </c>
      <c r="G77">
        <v>2.5</v>
      </c>
      <c r="H77">
        <v>0.5</v>
      </c>
      <c r="I77">
        <v>0</v>
      </c>
      <c r="J77">
        <v>0</v>
      </c>
      <c r="K77">
        <v>0.75</v>
      </c>
      <c r="L77">
        <v>0</v>
      </c>
      <c r="M77">
        <v>1.25</v>
      </c>
      <c r="N77">
        <v>27.45771221228447</v>
      </c>
    </row>
    <row r="78" spans="1:14" x14ac:dyDescent="0.25">
      <c r="A78" t="s">
        <v>290</v>
      </c>
      <c r="B78">
        <v>140</v>
      </c>
      <c r="C78" t="s">
        <v>291</v>
      </c>
      <c r="D78">
        <v>3</v>
      </c>
      <c r="E78" t="s">
        <v>300</v>
      </c>
      <c r="F78">
        <v>4.99</v>
      </c>
      <c r="G78">
        <v>4.5</v>
      </c>
      <c r="H78">
        <v>0</v>
      </c>
      <c r="I78">
        <v>0</v>
      </c>
      <c r="J78">
        <v>0</v>
      </c>
      <c r="K78">
        <v>0</v>
      </c>
      <c r="L78">
        <v>0</v>
      </c>
      <c r="M78">
        <v>0.5</v>
      </c>
      <c r="N78">
        <v>20.006594324119956</v>
      </c>
    </row>
    <row r="79" spans="1:14" x14ac:dyDescent="0.25">
      <c r="A79" t="s">
        <v>292</v>
      </c>
      <c r="B79">
        <v>141</v>
      </c>
      <c r="C79" t="s">
        <v>293</v>
      </c>
      <c r="D79">
        <v>3</v>
      </c>
      <c r="E79" t="s">
        <v>300</v>
      </c>
      <c r="F79">
        <v>4.9950000000000001</v>
      </c>
      <c r="G79">
        <v>1.25</v>
      </c>
      <c r="H79">
        <v>0.5</v>
      </c>
      <c r="I79">
        <v>0.25</v>
      </c>
      <c r="J79">
        <v>0.5</v>
      </c>
      <c r="K79">
        <v>1</v>
      </c>
      <c r="L79">
        <v>0</v>
      </c>
      <c r="M79">
        <v>1.5</v>
      </c>
      <c r="N79">
        <v>28.544960862596376</v>
      </c>
    </row>
    <row r="80" spans="1:14" x14ac:dyDescent="0.25">
      <c r="A80" t="s">
        <v>294</v>
      </c>
      <c r="B80">
        <v>142</v>
      </c>
      <c r="C80" t="s">
        <v>295</v>
      </c>
      <c r="D80">
        <v>3</v>
      </c>
      <c r="E80" t="s">
        <v>300</v>
      </c>
      <c r="F80">
        <v>4.9850000000000003</v>
      </c>
      <c r="G80">
        <v>1.25</v>
      </c>
      <c r="H80">
        <v>0.5</v>
      </c>
      <c r="I80">
        <v>0.25</v>
      </c>
      <c r="J80">
        <v>0.5</v>
      </c>
      <c r="K80">
        <v>1</v>
      </c>
      <c r="L80">
        <v>0</v>
      </c>
      <c r="M80">
        <v>1.5</v>
      </c>
      <c r="N80">
        <v>30.059272679710915</v>
      </c>
    </row>
    <row r="81" spans="1:14" x14ac:dyDescent="0.25">
      <c r="A81" t="s">
        <v>212</v>
      </c>
      <c r="B81">
        <v>101</v>
      </c>
      <c r="C81" t="s">
        <v>213</v>
      </c>
      <c r="D81">
        <v>3</v>
      </c>
      <c r="E81" t="s">
        <v>300</v>
      </c>
      <c r="F81">
        <v>5.0049999999999999</v>
      </c>
      <c r="G81">
        <v>1</v>
      </c>
      <c r="H81">
        <v>0.25</v>
      </c>
      <c r="I81">
        <v>0.25</v>
      </c>
      <c r="J81">
        <v>0.25</v>
      </c>
      <c r="K81">
        <v>1</v>
      </c>
      <c r="L81">
        <v>0</v>
      </c>
      <c r="M81">
        <v>2.25</v>
      </c>
      <c r="N81">
        <v>27.386181696139992</v>
      </c>
    </row>
    <row r="82" spans="1:14" x14ac:dyDescent="0.25">
      <c r="A82" t="s">
        <v>216</v>
      </c>
      <c r="B82">
        <v>103</v>
      </c>
      <c r="C82" t="s">
        <v>217</v>
      </c>
      <c r="D82">
        <v>3</v>
      </c>
      <c r="E82" t="s">
        <v>300</v>
      </c>
      <c r="F82">
        <v>4.9850000000000003</v>
      </c>
      <c r="G82">
        <v>1.25</v>
      </c>
      <c r="H82">
        <v>1.25</v>
      </c>
      <c r="I82">
        <v>0</v>
      </c>
      <c r="J82">
        <v>0</v>
      </c>
      <c r="K82">
        <v>0.75</v>
      </c>
      <c r="L82">
        <v>0</v>
      </c>
      <c r="M82">
        <v>1.75</v>
      </c>
      <c r="N82">
        <v>24.286258245193622</v>
      </c>
    </row>
    <row r="83" spans="1:14" x14ac:dyDescent="0.25">
      <c r="A83" t="s">
        <v>218</v>
      </c>
      <c r="B83">
        <v>104</v>
      </c>
      <c r="C83" t="s">
        <v>219</v>
      </c>
      <c r="D83">
        <v>3</v>
      </c>
      <c r="E83" t="s">
        <v>300</v>
      </c>
      <c r="F83">
        <v>4.9749999999999996</v>
      </c>
      <c r="G83">
        <v>1</v>
      </c>
      <c r="H83">
        <v>0.5</v>
      </c>
      <c r="I83">
        <v>1.75</v>
      </c>
      <c r="J83">
        <v>0.5</v>
      </c>
      <c r="K83">
        <v>0</v>
      </c>
      <c r="L83">
        <v>0</v>
      </c>
      <c r="M83">
        <v>1.25</v>
      </c>
      <c r="N83">
        <v>24.808157600699083</v>
      </c>
    </row>
    <row r="84" spans="1:14" x14ac:dyDescent="0.25">
      <c r="A84" t="s">
        <v>176</v>
      </c>
      <c r="B84">
        <v>83</v>
      </c>
      <c r="C84" t="s">
        <v>177</v>
      </c>
      <c r="D84">
        <v>2</v>
      </c>
      <c r="E84" t="s">
        <v>301</v>
      </c>
      <c r="F84">
        <v>5</v>
      </c>
      <c r="G84">
        <v>0.5</v>
      </c>
      <c r="H84">
        <v>0</v>
      </c>
      <c r="I84">
        <v>0</v>
      </c>
      <c r="J84">
        <v>0</v>
      </c>
      <c r="K84">
        <v>0</v>
      </c>
      <c r="L84">
        <v>1</v>
      </c>
      <c r="M84">
        <v>3.5</v>
      </c>
      <c r="N84">
        <v>15.526423933912193</v>
      </c>
    </row>
    <row r="85" spans="1:14" x14ac:dyDescent="0.25">
      <c r="A85" t="s">
        <v>178</v>
      </c>
      <c r="B85">
        <v>84</v>
      </c>
      <c r="C85" t="s">
        <v>179</v>
      </c>
      <c r="D85">
        <v>2</v>
      </c>
      <c r="E85" t="s">
        <v>301</v>
      </c>
      <c r="F85">
        <v>4.99</v>
      </c>
      <c r="G85">
        <v>0.5</v>
      </c>
      <c r="H85">
        <v>0</v>
      </c>
      <c r="I85">
        <v>0</v>
      </c>
      <c r="J85">
        <v>0</v>
      </c>
      <c r="K85">
        <v>0</v>
      </c>
      <c r="L85">
        <v>1</v>
      </c>
      <c r="M85">
        <v>3.5</v>
      </c>
      <c r="N85">
        <v>15.113162878166793</v>
      </c>
    </row>
    <row r="86" spans="1:14" x14ac:dyDescent="0.25">
      <c r="A86" t="s">
        <v>220</v>
      </c>
      <c r="B86">
        <v>105</v>
      </c>
      <c r="C86" t="s">
        <v>221</v>
      </c>
      <c r="D86">
        <v>3</v>
      </c>
      <c r="E86" t="s">
        <v>300</v>
      </c>
      <c r="F86">
        <v>4.99</v>
      </c>
      <c r="G86">
        <v>1</v>
      </c>
      <c r="H86">
        <v>0.5</v>
      </c>
      <c r="I86">
        <v>1.75</v>
      </c>
      <c r="J86">
        <v>0.5</v>
      </c>
      <c r="K86">
        <v>0</v>
      </c>
      <c r="L86">
        <v>0</v>
      </c>
      <c r="M86">
        <v>1.25</v>
      </c>
      <c r="N86">
        <v>25.184850006279163</v>
      </c>
    </row>
    <row r="87" spans="1:14" x14ac:dyDescent="0.25">
      <c r="A87" t="s">
        <v>3</v>
      </c>
      <c r="B87">
        <v>2</v>
      </c>
      <c r="C87" t="s">
        <v>51</v>
      </c>
      <c r="D87">
        <v>1</v>
      </c>
      <c r="E87" t="s">
        <v>300</v>
      </c>
      <c r="F87">
        <v>5.0449999999999999</v>
      </c>
      <c r="G87">
        <v>0.75</v>
      </c>
      <c r="H87">
        <v>0</v>
      </c>
      <c r="I87">
        <v>0.5</v>
      </c>
      <c r="J87">
        <v>1.5</v>
      </c>
      <c r="K87">
        <v>0.75</v>
      </c>
      <c r="L87">
        <v>0</v>
      </c>
      <c r="M87">
        <v>1.5</v>
      </c>
      <c r="N87">
        <v>18.663930977505224</v>
      </c>
    </row>
    <row r="88" spans="1:14" x14ac:dyDescent="0.25">
      <c r="A88" t="s">
        <v>130</v>
      </c>
      <c r="B88">
        <v>60</v>
      </c>
      <c r="C88" t="s">
        <v>131</v>
      </c>
      <c r="D88">
        <v>2</v>
      </c>
      <c r="E88" t="s">
        <v>300</v>
      </c>
      <c r="F88">
        <v>5</v>
      </c>
      <c r="G88">
        <v>0.5</v>
      </c>
      <c r="H88">
        <v>0.25</v>
      </c>
      <c r="I88">
        <v>1</v>
      </c>
      <c r="J88">
        <v>0</v>
      </c>
      <c r="K88">
        <v>1</v>
      </c>
      <c r="L88">
        <v>0</v>
      </c>
      <c r="M88">
        <v>2.25</v>
      </c>
      <c r="N88">
        <v>18.043558251529749</v>
      </c>
    </row>
    <row r="89" spans="1:14" x14ac:dyDescent="0.25">
      <c r="A89" t="s">
        <v>13</v>
      </c>
      <c r="B89">
        <v>12</v>
      </c>
      <c r="C89" t="s">
        <v>61</v>
      </c>
      <c r="D89">
        <v>1</v>
      </c>
      <c r="E89" t="s">
        <v>300</v>
      </c>
      <c r="F89">
        <v>5.01</v>
      </c>
      <c r="G89">
        <v>0.5</v>
      </c>
      <c r="H89">
        <v>1.25</v>
      </c>
      <c r="I89">
        <v>0.5</v>
      </c>
      <c r="J89">
        <v>0.25</v>
      </c>
      <c r="K89">
        <v>0.5</v>
      </c>
      <c r="L89">
        <v>0.5</v>
      </c>
      <c r="M89">
        <v>1.5</v>
      </c>
      <c r="N89">
        <v>17.766949777223793</v>
      </c>
    </row>
    <row r="90" spans="1:14" x14ac:dyDescent="0.25">
      <c r="A90" t="s">
        <v>118</v>
      </c>
      <c r="B90">
        <v>54</v>
      </c>
      <c r="C90" t="s">
        <v>119</v>
      </c>
      <c r="D90">
        <v>2</v>
      </c>
      <c r="E90" t="s">
        <v>300</v>
      </c>
      <c r="F90">
        <v>5.01</v>
      </c>
      <c r="G90">
        <v>0.25</v>
      </c>
      <c r="H90">
        <v>0.25</v>
      </c>
      <c r="I90">
        <v>0.25</v>
      </c>
      <c r="J90">
        <v>0.5</v>
      </c>
      <c r="K90">
        <v>0.25</v>
      </c>
      <c r="L90">
        <v>0</v>
      </c>
      <c r="M90">
        <v>3.5</v>
      </c>
      <c r="N90">
        <v>17.208340601974911</v>
      </c>
    </row>
    <row r="91" spans="1:14" x14ac:dyDescent="0.25">
      <c r="A91" t="s">
        <v>144</v>
      </c>
      <c r="B91">
        <v>67</v>
      </c>
      <c r="C91" t="s">
        <v>145</v>
      </c>
      <c r="D91">
        <v>2</v>
      </c>
      <c r="E91" t="s">
        <v>300</v>
      </c>
      <c r="F91">
        <v>5.01</v>
      </c>
      <c r="G91">
        <v>2.5</v>
      </c>
      <c r="H91">
        <v>0</v>
      </c>
      <c r="I91">
        <v>0</v>
      </c>
      <c r="J91">
        <v>0.25</v>
      </c>
      <c r="K91">
        <v>0.75</v>
      </c>
      <c r="L91">
        <v>0</v>
      </c>
      <c r="M91">
        <v>1.5</v>
      </c>
      <c r="N91">
        <v>16.969011270016612</v>
      </c>
    </row>
    <row r="92" spans="1:14" x14ac:dyDescent="0.25">
      <c r="A92" t="s">
        <v>6</v>
      </c>
      <c r="B92">
        <v>5</v>
      </c>
      <c r="C92" t="s">
        <v>54</v>
      </c>
      <c r="D92">
        <v>1</v>
      </c>
      <c r="E92" t="s">
        <v>300</v>
      </c>
      <c r="F92">
        <v>4.99</v>
      </c>
      <c r="G92">
        <v>0.75</v>
      </c>
      <c r="H92">
        <v>0.5</v>
      </c>
      <c r="I92">
        <v>1.25</v>
      </c>
      <c r="J92">
        <v>0.75</v>
      </c>
      <c r="K92">
        <v>0</v>
      </c>
      <c r="L92">
        <v>0.5</v>
      </c>
      <c r="M92">
        <v>1.25</v>
      </c>
      <c r="N92">
        <v>16.899743141974788</v>
      </c>
    </row>
    <row r="93" spans="1:14" x14ac:dyDescent="0.25">
      <c r="A93" t="s">
        <v>44</v>
      </c>
      <c r="B93">
        <v>43</v>
      </c>
      <c r="C93" t="s">
        <v>92</v>
      </c>
      <c r="D93">
        <v>1</v>
      </c>
      <c r="E93" t="s">
        <v>300</v>
      </c>
      <c r="F93">
        <v>5.04</v>
      </c>
      <c r="G93">
        <v>4.75</v>
      </c>
      <c r="H93">
        <v>0</v>
      </c>
      <c r="I93">
        <v>0</v>
      </c>
      <c r="J93">
        <v>0</v>
      </c>
      <c r="K93">
        <v>0</v>
      </c>
      <c r="L93">
        <v>0</v>
      </c>
      <c r="M93">
        <v>0.25</v>
      </c>
      <c r="N93">
        <v>16.838801970562166</v>
      </c>
    </row>
    <row r="94" spans="1:14" x14ac:dyDescent="0.25">
      <c r="A94" t="s">
        <v>43</v>
      </c>
      <c r="B94">
        <v>42</v>
      </c>
      <c r="C94" t="s">
        <v>91</v>
      </c>
      <c r="D94">
        <v>1</v>
      </c>
      <c r="E94" t="s">
        <v>300</v>
      </c>
      <c r="F94">
        <v>5.0049999999999999</v>
      </c>
      <c r="G94">
        <v>0.25</v>
      </c>
      <c r="H94">
        <v>1</v>
      </c>
      <c r="I94">
        <v>0.25</v>
      </c>
      <c r="J94">
        <v>0.75</v>
      </c>
      <c r="K94">
        <v>1.75</v>
      </c>
      <c r="L94">
        <v>0.75</v>
      </c>
      <c r="M94">
        <v>0.25</v>
      </c>
      <c r="N94">
        <v>16.655160913569389</v>
      </c>
    </row>
    <row r="95" spans="1:14" x14ac:dyDescent="0.25">
      <c r="A95" t="s">
        <v>8</v>
      </c>
      <c r="B95">
        <v>7</v>
      </c>
      <c r="C95" t="s">
        <v>56</v>
      </c>
      <c r="D95">
        <v>1</v>
      </c>
      <c r="E95" t="s">
        <v>300</v>
      </c>
      <c r="F95">
        <v>5.01</v>
      </c>
      <c r="G95">
        <v>0.25</v>
      </c>
      <c r="H95">
        <v>0.75</v>
      </c>
      <c r="I95">
        <v>0.75</v>
      </c>
      <c r="J95">
        <v>1.5</v>
      </c>
      <c r="K95">
        <v>0.25</v>
      </c>
      <c r="L95">
        <v>0.25</v>
      </c>
      <c r="M95">
        <v>1.25</v>
      </c>
      <c r="N95">
        <v>16.471792798025863</v>
      </c>
    </row>
    <row r="96" spans="1:14" x14ac:dyDescent="0.25">
      <c r="A96" t="s">
        <v>200</v>
      </c>
      <c r="B96">
        <v>95</v>
      </c>
      <c r="C96" t="s">
        <v>201</v>
      </c>
      <c r="D96">
        <v>2</v>
      </c>
      <c r="E96" t="s">
        <v>301</v>
      </c>
      <c r="F96">
        <v>4.9950000000000001</v>
      </c>
      <c r="G96">
        <v>0.5</v>
      </c>
      <c r="H96">
        <v>0</v>
      </c>
      <c r="I96">
        <v>0</v>
      </c>
      <c r="J96">
        <v>0</v>
      </c>
      <c r="K96">
        <v>0</v>
      </c>
      <c r="L96">
        <v>1</v>
      </c>
      <c r="M96">
        <v>3.5</v>
      </c>
      <c r="N96">
        <v>15.597608370863718</v>
      </c>
    </row>
    <row r="97" spans="1:14" x14ac:dyDescent="0.25">
      <c r="A97" t="s">
        <v>202</v>
      </c>
      <c r="B97">
        <v>96</v>
      </c>
      <c r="C97" t="s">
        <v>203</v>
      </c>
      <c r="D97">
        <v>2</v>
      </c>
      <c r="E97" t="s">
        <v>301</v>
      </c>
      <c r="F97">
        <v>5.0049999999999999</v>
      </c>
      <c r="G97">
        <v>0.5</v>
      </c>
      <c r="H97">
        <v>0</v>
      </c>
      <c r="I97">
        <v>0</v>
      </c>
      <c r="J97">
        <v>0</v>
      </c>
      <c r="K97">
        <v>0</v>
      </c>
      <c r="L97">
        <v>1</v>
      </c>
      <c r="M97">
        <v>3.5</v>
      </c>
      <c r="N97">
        <v>13.801434394472059</v>
      </c>
    </row>
    <row r="98" spans="1:14" x14ac:dyDescent="0.25">
      <c r="A98" t="s">
        <v>190</v>
      </c>
      <c r="B98">
        <v>90</v>
      </c>
      <c r="C98" t="s">
        <v>191</v>
      </c>
      <c r="D98">
        <v>2</v>
      </c>
      <c r="E98" t="s">
        <v>300</v>
      </c>
      <c r="F98">
        <v>5.0199999999999996</v>
      </c>
      <c r="G98">
        <v>0.75</v>
      </c>
      <c r="H98">
        <v>0</v>
      </c>
      <c r="I98">
        <v>0</v>
      </c>
      <c r="J98">
        <v>0.25</v>
      </c>
      <c r="K98">
        <v>0.75</v>
      </c>
      <c r="L98">
        <v>0</v>
      </c>
      <c r="M98">
        <v>3.25</v>
      </c>
      <c r="N98">
        <v>16.244403343223393</v>
      </c>
    </row>
    <row r="99" spans="1:14" x14ac:dyDescent="0.25">
      <c r="A99" t="s">
        <v>38</v>
      </c>
      <c r="B99">
        <v>37</v>
      </c>
      <c r="C99" t="s">
        <v>86</v>
      </c>
      <c r="D99">
        <v>1</v>
      </c>
      <c r="E99" t="s">
        <v>300</v>
      </c>
      <c r="F99">
        <v>5</v>
      </c>
      <c r="G99">
        <v>0.5</v>
      </c>
      <c r="H99">
        <v>1.5</v>
      </c>
      <c r="I99">
        <v>0.25</v>
      </c>
      <c r="J99">
        <v>0.25</v>
      </c>
      <c r="K99">
        <v>0.5</v>
      </c>
      <c r="L99">
        <v>0.75</v>
      </c>
      <c r="M99">
        <v>1.25</v>
      </c>
      <c r="N99">
        <v>15.058166774947576</v>
      </c>
    </row>
    <row r="100" spans="1:14" x14ac:dyDescent="0.25">
      <c r="A100" t="s">
        <v>170</v>
      </c>
      <c r="B100">
        <v>80</v>
      </c>
      <c r="C100" t="s">
        <v>171</v>
      </c>
      <c r="D100">
        <v>2</v>
      </c>
      <c r="E100" t="s">
        <v>300</v>
      </c>
      <c r="F100">
        <v>4.9749999999999996</v>
      </c>
      <c r="G100" s="1">
        <v>2.5</v>
      </c>
      <c r="H100">
        <v>0</v>
      </c>
      <c r="I100">
        <v>0.5</v>
      </c>
      <c r="J100">
        <v>1</v>
      </c>
      <c r="K100">
        <v>0</v>
      </c>
      <c r="L100">
        <v>0</v>
      </c>
      <c r="M100">
        <v>1</v>
      </c>
      <c r="N100">
        <v>14.706156902525018</v>
      </c>
    </row>
    <row r="101" spans="1:14" x14ac:dyDescent="0.25">
      <c r="A101" t="s">
        <v>150</v>
      </c>
      <c r="B101">
        <v>70</v>
      </c>
      <c r="C101" t="s">
        <v>151</v>
      </c>
      <c r="D101">
        <v>2</v>
      </c>
      <c r="E101" t="s">
        <v>300</v>
      </c>
      <c r="F101">
        <v>5.0049999999999999</v>
      </c>
      <c r="G101">
        <v>2.75</v>
      </c>
      <c r="H101">
        <v>0</v>
      </c>
      <c r="I101">
        <v>0</v>
      </c>
      <c r="J101">
        <v>0.25</v>
      </c>
      <c r="K101">
        <v>0.5</v>
      </c>
      <c r="L101">
        <v>0</v>
      </c>
      <c r="M101">
        <v>1.5</v>
      </c>
      <c r="N101">
        <v>14.476322134414236</v>
      </c>
    </row>
    <row r="102" spans="1:14" x14ac:dyDescent="0.25">
      <c r="A102" t="s">
        <v>35</v>
      </c>
      <c r="B102">
        <v>34</v>
      </c>
      <c r="C102" t="s">
        <v>83</v>
      </c>
      <c r="D102">
        <v>1</v>
      </c>
      <c r="E102" t="s">
        <v>300</v>
      </c>
      <c r="F102">
        <v>5.0049999999999999</v>
      </c>
      <c r="G102">
        <v>0.5</v>
      </c>
      <c r="H102">
        <v>1.75</v>
      </c>
      <c r="I102">
        <v>0.5</v>
      </c>
      <c r="J102">
        <v>1.5</v>
      </c>
      <c r="K102">
        <v>0</v>
      </c>
      <c r="L102">
        <v>0</v>
      </c>
      <c r="M102">
        <v>0.75</v>
      </c>
      <c r="N102">
        <v>13.955404016556688</v>
      </c>
    </row>
    <row r="103" spans="1:14" x14ac:dyDescent="0.25">
      <c r="A103" t="s">
        <v>184</v>
      </c>
      <c r="B103">
        <v>87</v>
      </c>
      <c r="C103" t="s">
        <v>185</v>
      </c>
      <c r="D103">
        <v>2</v>
      </c>
      <c r="E103" t="s">
        <v>300</v>
      </c>
      <c r="F103">
        <v>4.9950000000000001</v>
      </c>
      <c r="G103">
        <v>2.25</v>
      </c>
      <c r="H103">
        <v>0</v>
      </c>
      <c r="I103">
        <v>0.25</v>
      </c>
      <c r="J103">
        <v>1</v>
      </c>
      <c r="K103">
        <v>0</v>
      </c>
      <c r="L103">
        <v>0</v>
      </c>
      <c r="M103">
        <v>1.5</v>
      </c>
      <c r="N103">
        <v>13.75004297955293</v>
      </c>
    </row>
    <row r="104" spans="1:14" x14ac:dyDescent="0.25">
      <c r="A104" t="s">
        <v>21</v>
      </c>
      <c r="B104">
        <v>20</v>
      </c>
      <c r="C104" t="s">
        <v>69</v>
      </c>
      <c r="D104">
        <v>1</v>
      </c>
      <c r="E104" t="s">
        <v>300</v>
      </c>
      <c r="F104">
        <v>4.9850000000000003</v>
      </c>
      <c r="G104">
        <v>2</v>
      </c>
      <c r="H104">
        <v>0.25</v>
      </c>
      <c r="I104">
        <v>0.5</v>
      </c>
      <c r="J104">
        <v>0</v>
      </c>
      <c r="K104">
        <v>0</v>
      </c>
      <c r="L104">
        <v>0.25</v>
      </c>
      <c r="M104">
        <v>2</v>
      </c>
      <c r="N104">
        <v>13.606582061458049</v>
      </c>
    </row>
    <row r="105" spans="1:14" x14ac:dyDescent="0.25">
      <c r="A105" t="s">
        <v>15</v>
      </c>
      <c r="B105">
        <v>14</v>
      </c>
      <c r="C105" t="s">
        <v>63</v>
      </c>
      <c r="D105">
        <v>1</v>
      </c>
      <c r="E105" t="s">
        <v>300</v>
      </c>
      <c r="F105">
        <v>5.01</v>
      </c>
      <c r="G105">
        <v>1</v>
      </c>
      <c r="H105">
        <v>0</v>
      </c>
      <c r="I105">
        <v>0.25</v>
      </c>
      <c r="J105">
        <v>2</v>
      </c>
      <c r="K105">
        <v>0</v>
      </c>
      <c r="L105">
        <v>0.75</v>
      </c>
      <c r="M105">
        <v>1</v>
      </c>
      <c r="N105">
        <v>13.401907395961345</v>
      </c>
    </row>
    <row r="106" spans="1:14" x14ac:dyDescent="0.25">
      <c r="A106" t="s">
        <v>164</v>
      </c>
      <c r="B106">
        <v>77</v>
      </c>
      <c r="C106" t="s">
        <v>165</v>
      </c>
      <c r="D106">
        <v>2</v>
      </c>
      <c r="E106" t="s">
        <v>300</v>
      </c>
      <c r="F106">
        <v>4.9950000000000001</v>
      </c>
      <c r="G106">
        <v>1.25</v>
      </c>
      <c r="H106">
        <v>0</v>
      </c>
      <c r="I106">
        <v>0.5</v>
      </c>
      <c r="J106">
        <v>1.5</v>
      </c>
      <c r="K106">
        <v>0.5</v>
      </c>
      <c r="L106">
        <v>0</v>
      </c>
      <c r="M106">
        <v>1.25</v>
      </c>
      <c r="N106">
        <v>13.000061701385228</v>
      </c>
    </row>
    <row r="107" spans="1:14" x14ac:dyDescent="0.25">
      <c r="A107" t="s">
        <v>146</v>
      </c>
      <c r="B107">
        <v>68</v>
      </c>
      <c r="C107" t="s">
        <v>147</v>
      </c>
      <c r="D107">
        <v>2</v>
      </c>
      <c r="E107" t="s">
        <v>300</v>
      </c>
      <c r="F107">
        <v>5.0049999999999999</v>
      </c>
      <c r="G107">
        <v>3.75</v>
      </c>
      <c r="H107">
        <v>0</v>
      </c>
      <c r="I107">
        <v>0</v>
      </c>
      <c r="J107">
        <v>0</v>
      </c>
      <c r="K107">
        <v>0.5</v>
      </c>
      <c r="L107">
        <v>0</v>
      </c>
      <c r="M107">
        <v>0.75</v>
      </c>
      <c r="N107">
        <v>12.958081233486592</v>
      </c>
    </row>
    <row r="108" spans="1:14" x14ac:dyDescent="0.25">
      <c r="A108" t="s">
        <v>154</v>
      </c>
      <c r="B108">
        <v>72</v>
      </c>
      <c r="C108" t="s">
        <v>155</v>
      </c>
      <c r="D108">
        <v>2</v>
      </c>
      <c r="E108" t="s">
        <v>300</v>
      </c>
      <c r="F108">
        <v>4.99</v>
      </c>
      <c r="G108">
        <v>1.75</v>
      </c>
      <c r="H108">
        <v>0</v>
      </c>
      <c r="I108">
        <v>0.75</v>
      </c>
      <c r="J108">
        <v>1</v>
      </c>
      <c r="K108">
        <v>0</v>
      </c>
      <c r="L108">
        <v>0</v>
      </c>
      <c r="M108">
        <v>1.5</v>
      </c>
      <c r="N108">
        <v>12.707953248208582</v>
      </c>
    </row>
    <row r="109" spans="1:14" x14ac:dyDescent="0.25">
      <c r="A109" t="s">
        <v>42</v>
      </c>
      <c r="B109">
        <v>41</v>
      </c>
      <c r="C109" t="s">
        <v>90</v>
      </c>
      <c r="D109">
        <v>1</v>
      </c>
      <c r="E109" t="s">
        <v>300</v>
      </c>
      <c r="F109">
        <v>5.0049999999999999</v>
      </c>
      <c r="G109">
        <v>0.25</v>
      </c>
      <c r="H109">
        <v>1.25</v>
      </c>
      <c r="I109">
        <v>0</v>
      </c>
      <c r="J109">
        <v>1.5</v>
      </c>
      <c r="K109">
        <v>0.5</v>
      </c>
      <c r="L109">
        <v>0</v>
      </c>
      <c r="M109">
        <v>1.5</v>
      </c>
      <c r="N109">
        <v>12.679614343520626</v>
      </c>
    </row>
    <row r="110" spans="1:14" x14ac:dyDescent="0.25">
      <c r="A110" t="s">
        <v>188</v>
      </c>
      <c r="B110">
        <v>89</v>
      </c>
      <c r="C110" t="s">
        <v>189</v>
      </c>
      <c r="D110">
        <v>2</v>
      </c>
      <c r="E110" t="s">
        <v>300</v>
      </c>
      <c r="F110">
        <v>5</v>
      </c>
      <c r="G110">
        <v>3.25</v>
      </c>
      <c r="H110">
        <v>0</v>
      </c>
      <c r="I110">
        <v>0.25</v>
      </c>
      <c r="J110">
        <v>0.75</v>
      </c>
      <c r="K110">
        <v>0.25</v>
      </c>
      <c r="L110">
        <v>0</v>
      </c>
      <c r="M110">
        <v>0.5</v>
      </c>
      <c r="N110">
        <v>12.51506758975783</v>
      </c>
    </row>
    <row r="111" spans="1:14" x14ac:dyDescent="0.25">
      <c r="A111" t="s">
        <v>10</v>
      </c>
      <c r="B111">
        <v>9</v>
      </c>
      <c r="C111" t="s">
        <v>58</v>
      </c>
      <c r="D111">
        <v>1</v>
      </c>
      <c r="E111" t="s">
        <v>300</v>
      </c>
      <c r="F111">
        <v>4.99</v>
      </c>
      <c r="G111">
        <v>2</v>
      </c>
      <c r="H111">
        <v>0.5</v>
      </c>
      <c r="I111">
        <v>0.75</v>
      </c>
      <c r="J111">
        <v>0</v>
      </c>
      <c r="K111">
        <v>0</v>
      </c>
      <c r="L111">
        <v>0.75</v>
      </c>
      <c r="M111">
        <v>1</v>
      </c>
      <c r="N111">
        <v>12.361058890755615</v>
      </c>
    </row>
    <row r="112" spans="1:14" x14ac:dyDescent="0.25">
      <c r="A112" t="s">
        <v>31</v>
      </c>
      <c r="B112">
        <v>30</v>
      </c>
      <c r="C112" t="s">
        <v>79</v>
      </c>
      <c r="D112">
        <v>1</v>
      </c>
      <c r="E112" t="s">
        <v>300</v>
      </c>
      <c r="F112">
        <v>5.0049999999999999</v>
      </c>
      <c r="G112">
        <v>0.25</v>
      </c>
      <c r="H112">
        <v>1.5</v>
      </c>
      <c r="I112">
        <v>0</v>
      </c>
      <c r="J112">
        <v>0.75</v>
      </c>
      <c r="K112">
        <v>0.5</v>
      </c>
      <c r="L112">
        <v>0.75</v>
      </c>
      <c r="M112">
        <v>1.25</v>
      </c>
      <c r="N112">
        <v>12.282570208017532</v>
      </c>
    </row>
    <row r="113" spans="1:14" x14ac:dyDescent="0.25">
      <c r="A113" t="s">
        <v>162</v>
      </c>
      <c r="B113">
        <v>76</v>
      </c>
      <c r="C113" t="s">
        <v>163</v>
      </c>
      <c r="D113">
        <v>2</v>
      </c>
      <c r="E113" t="s">
        <v>300</v>
      </c>
      <c r="F113">
        <v>5.0049999999999999</v>
      </c>
      <c r="G113">
        <v>1</v>
      </c>
      <c r="H113">
        <v>0</v>
      </c>
      <c r="I113">
        <v>0.5</v>
      </c>
      <c r="J113">
        <v>0.5</v>
      </c>
      <c r="K113">
        <v>0.75</v>
      </c>
      <c r="L113">
        <v>0</v>
      </c>
      <c r="M113">
        <v>2.25</v>
      </c>
      <c r="N113">
        <v>12.187383622201775</v>
      </c>
    </row>
    <row r="114" spans="1:14" x14ac:dyDescent="0.25">
      <c r="A114" t="s">
        <v>236</v>
      </c>
      <c r="B114">
        <v>113</v>
      </c>
      <c r="C114" t="s">
        <v>237</v>
      </c>
      <c r="D114">
        <v>3</v>
      </c>
      <c r="E114" t="s">
        <v>301</v>
      </c>
      <c r="F114">
        <v>4.9800000000000004</v>
      </c>
      <c r="G114">
        <v>0.5</v>
      </c>
      <c r="H114">
        <v>0</v>
      </c>
      <c r="I114">
        <v>0</v>
      </c>
      <c r="J114">
        <v>0</v>
      </c>
      <c r="K114">
        <v>0</v>
      </c>
      <c r="L114">
        <v>1</v>
      </c>
      <c r="M114">
        <v>3.5</v>
      </c>
      <c r="N114">
        <v>14.086935275086949</v>
      </c>
    </row>
    <row r="115" spans="1:14" x14ac:dyDescent="0.25">
      <c r="A115" t="s">
        <v>238</v>
      </c>
      <c r="B115">
        <v>114</v>
      </c>
      <c r="C115" t="s">
        <v>239</v>
      </c>
      <c r="D115">
        <v>3</v>
      </c>
      <c r="E115" t="s">
        <v>301</v>
      </c>
      <c r="F115">
        <v>5</v>
      </c>
      <c r="G115">
        <v>0.5</v>
      </c>
      <c r="H115">
        <v>0</v>
      </c>
      <c r="I115">
        <v>0</v>
      </c>
      <c r="J115">
        <v>0</v>
      </c>
      <c r="K115">
        <v>0</v>
      </c>
      <c r="L115">
        <v>1</v>
      </c>
      <c r="M115">
        <v>3.5</v>
      </c>
      <c r="N115">
        <v>14.439196648719999</v>
      </c>
    </row>
    <row r="116" spans="1:14" x14ac:dyDescent="0.25">
      <c r="A116" t="s">
        <v>128</v>
      </c>
      <c r="B116">
        <v>59</v>
      </c>
      <c r="C116" t="s">
        <v>129</v>
      </c>
      <c r="D116">
        <v>2</v>
      </c>
      <c r="E116" t="s">
        <v>300</v>
      </c>
      <c r="F116">
        <v>5.0250000000000004</v>
      </c>
      <c r="G116">
        <v>1.5</v>
      </c>
      <c r="H116">
        <v>0</v>
      </c>
      <c r="I116">
        <v>0.25</v>
      </c>
      <c r="J116">
        <v>1</v>
      </c>
      <c r="K116">
        <v>0</v>
      </c>
      <c r="L116">
        <v>0</v>
      </c>
      <c r="M116">
        <v>2.25</v>
      </c>
      <c r="N116">
        <v>12.096798754467081</v>
      </c>
    </row>
    <row r="117" spans="1:14" x14ac:dyDescent="0.25">
      <c r="A117" t="s">
        <v>114</v>
      </c>
      <c r="B117">
        <v>52</v>
      </c>
      <c r="C117" t="s">
        <v>115</v>
      </c>
      <c r="D117">
        <v>2</v>
      </c>
      <c r="E117" t="s">
        <v>300</v>
      </c>
      <c r="F117">
        <v>4.9950000000000001</v>
      </c>
      <c r="G117">
        <v>1.75</v>
      </c>
      <c r="H117">
        <v>0</v>
      </c>
      <c r="I117">
        <v>1.5</v>
      </c>
      <c r="J117">
        <v>1</v>
      </c>
      <c r="K117">
        <v>0</v>
      </c>
      <c r="L117">
        <v>0</v>
      </c>
      <c r="M117">
        <v>0.75</v>
      </c>
      <c r="N117">
        <v>11.955271861481574</v>
      </c>
    </row>
    <row r="118" spans="1:14" x14ac:dyDescent="0.25">
      <c r="A118" t="s">
        <v>28</v>
      </c>
      <c r="B118">
        <v>27</v>
      </c>
      <c r="C118" t="s">
        <v>76</v>
      </c>
      <c r="D118">
        <v>1</v>
      </c>
      <c r="E118" t="s">
        <v>300</v>
      </c>
      <c r="F118">
        <v>5.0149999999999997</v>
      </c>
      <c r="G118">
        <v>0.75</v>
      </c>
      <c r="H118">
        <v>0.25</v>
      </c>
      <c r="I118">
        <v>0.75</v>
      </c>
      <c r="J118">
        <v>0.25</v>
      </c>
      <c r="K118">
        <v>0</v>
      </c>
      <c r="L118">
        <v>1.25</v>
      </c>
      <c r="M118">
        <v>1.75</v>
      </c>
      <c r="N118">
        <v>11.914003513708273</v>
      </c>
    </row>
    <row r="119" spans="1:14" x14ac:dyDescent="0.25">
      <c r="A119" t="s">
        <v>148</v>
      </c>
      <c r="B119">
        <v>69</v>
      </c>
      <c r="C119" t="s">
        <v>149</v>
      </c>
      <c r="D119">
        <v>2</v>
      </c>
      <c r="E119" t="s">
        <v>300</v>
      </c>
      <c r="F119">
        <v>5.0049999999999999</v>
      </c>
      <c r="G119">
        <v>1.5</v>
      </c>
      <c r="H119">
        <v>0</v>
      </c>
      <c r="I119">
        <v>0.75</v>
      </c>
      <c r="J119">
        <v>0.75</v>
      </c>
      <c r="K119">
        <v>0.5</v>
      </c>
      <c r="L119">
        <v>0</v>
      </c>
      <c r="M119">
        <v>1.5</v>
      </c>
      <c r="N119">
        <v>11.556880622664774</v>
      </c>
    </row>
    <row r="120" spans="1:14" x14ac:dyDescent="0.25">
      <c r="A120" t="s">
        <v>246</v>
      </c>
      <c r="B120">
        <v>118</v>
      </c>
      <c r="C120" t="s">
        <v>247</v>
      </c>
      <c r="D120">
        <v>3</v>
      </c>
      <c r="E120" t="s">
        <v>300</v>
      </c>
      <c r="F120">
        <v>4.9850000000000003</v>
      </c>
      <c r="G120">
        <v>2.25</v>
      </c>
      <c r="H120">
        <v>0</v>
      </c>
      <c r="I120">
        <v>1</v>
      </c>
      <c r="J120">
        <v>0.5</v>
      </c>
      <c r="K120">
        <v>0.5</v>
      </c>
      <c r="L120">
        <v>0</v>
      </c>
      <c r="M120">
        <v>0.75</v>
      </c>
      <c r="N120">
        <v>11.367191907062352</v>
      </c>
    </row>
    <row r="121" spans="1:14" x14ac:dyDescent="0.25">
      <c r="A121" t="s">
        <v>120</v>
      </c>
      <c r="B121">
        <v>55</v>
      </c>
      <c r="C121" t="s">
        <v>121</v>
      </c>
      <c r="D121">
        <v>2</v>
      </c>
      <c r="E121" t="s">
        <v>300</v>
      </c>
      <c r="F121">
        <v>5.0049999999999999</v>
      </c>
      <c r="G121">
        <v>1.5</v>
      </c>
      <c r="H121">
        <v>0</v>
      </c>
      <c r="I121">
        <v>0.5</v>
      </c>
      <c r="J121">
        <v>0.75</v>
      </c>
      <c r="K121">
        <v>0.5</v>
      </c>
      <c r="L121">
        <v>0</v>
      </c>
      <c r="M121">
        <v>1.75</v>
      </c>
      <c r="N121">
        <v>11.335784334454528</v>
      </c>
    </row>
    <row r="122" spans="1:14" x14ac:dyDescent="0.25">
      <c r="A122" t="s">
        <v>160</v>
      </c>
      <c r="B122">
        <v>75</v>
      </c>
      <c r="C122" t="s">
        <v>161</v>
      </c>
      <c r="D122">
        <v>2</v>
      </c>
      <c r="E122" t="s">
        <v>300</v>
      </c>
      <c r="F122">
        <v>4.99</v>
      </c>
      <c r="G122">
        <v>3</v>
      </c>
      <c r="H122">
        <v>0</v>
      </c>
      <c r="I122">
        <v>0.25</v>
      </c>
      <c r="J122">
        <v>0.5</v>
      </c>
      <c r="K122">
        <v>0.25</v>
      </c>
      <c r="L122">
        <v>0</v>
      </c>
      <c r="M122">
        <v>1</v>
      </c>
      <c r="N122">
        <v>11.128913247082044</v>
      </c>
    </row>
    <row r="123" spans="1:14" x14ac:dyDescent="0.25">
      <c r="A123" t="s">
        <v>166</v>
      </c>
      <c r="B123">
        <v>78</v>
      </c>
      <c r="C123" t="s">
        <v>167</v>
      </c>
      <c r="D123">
        <v>2</v>
      </c>
      <c r="E123" t="s">
        <v>300</v>
      </c>
      <c r="F123">
        <v>4.99</v>
      </c>
      <c r="G123" s="1">
        <v>2.25</v>
      </c>
      <c r="H123">
        <v>0</v>
      </c>
      <c r="I123">
        <v>0.25</v>
      </c>
      <c r="J123">
        <v>0.5</v>
      </c>
      <c r="K123">
        <v>0.25</v>
      </c>
      <c r="L123">
        <v>0</v>
      </c>
      <c r="M123">
        <v>1.75</v>
      </c>
      <c r="N123">
        <v>10.343973515150051</v>
      </c>
    </row>
    <row r="124" spans="1:14" x14ac:dyDescent="0.25">
      <c r="A124" t="s">
        <v>168</v>
      </c>
      <c r="B124">
        <v>79</v>
      </c>
      <c r="C124" t="s">
        <v>169</v>
      </c>
      <c r="D124">
        <v>2</v>
      </c>
      <c r="E124" t="s">
        <v>300</v>
      </c>
      <c r="F124">
        <v>4.99</v>
      </c>
      <c r="G124" s="1">
        <v>1.75</v>
      </c>
      <c r="H124">
        <v>0</v>
      </c>
      <c r="I124">
        <v>0</v>
      </c>
      <c r="J124">
        <v>0</v>
      </c>
      <c r="K124">
        <v>0.5</v>
      </c>
      <c r="L124">
        <v>0</v>
      </c>
      <c r="M124">
        <v>2.75</v>
      </c>
      <c r="N124">
        <v>10.036445975961046</v>
      </c>
    </row>
    <row r="125" spans="1:14" x14ac:dyDescent="0.25">
      <c r="A125" t="s">
        <v>270</v>
      </c>
      <c r="B125">
        <v>130</v>
      </c>
      <c r="C125" t="s">
        <v>271</v>
      </c>
      <c r="D125">
        <v>3</v>
      </c>
      <c r="E125" t="s">
        <v>300</v>
      </c>
      <c r="F125">
        <v>5.0199999999999996</v>
      </c>
      <c r="G125">
        <v>2.5</v>
      </c>
      <c r="H125">
        <v>0</v>
      </c>
      <c r="I125">
        <v>1</v>
      </c>
      <c r="J125">
        <v>0</v>
      </c>
      <c r="K125">
        <v>0.25</v>
      </c>
      <c r="L125">
        <v>0</v>
      </c>
      <c r="M125">
        <v>1.25</v>
      </c>
      <c r="N125">
        <v>9.7391484030101925</v>
      </c>
    </row>
    <row r="126" spans="1:14" x14ac:dyDescent="0.25">
      <c r="A126" t="s">
        <v>208</v>
      </c>
      <c r="B126">
        <v>99</v>
      </c>
      <c r="C126" t="s">
        <v>209</v>
      </c>
      <c r="D126">
        <v>3</v>
      </c>
      <c r="E126" t="s">
        <v>300</v>
      </c>
      <c r="F126">
        <v>5.0199999999999996</v>
      </c>
      <c r="G126">
        <v>0.75</v>
      </c>
      <c r="H126">
        <v>0</v>
      </c>
      <c r="I126">
        <v>0</v>
      </c>
      <c r="J126">
        <v>0.5</v>
      </c>
      <c r="K126">
        <v>0</v>
      </c>
      <c r="L126">
        <v>0</v>
      </c>
      <c r="M126">
        <v>3.75</v>
      </c>
      <c r="N126">
        <v>9.343489115972142</v>
      </c>
    </row>
    <row r="127" spans="1:14" x14ac:dyDescent="0.25">
      <c r="A127" t="s">
        <v>214</v>
      </c>
      <c r="B127">
        <v>102</v>
      </c>
      <c r="C127" t="s">
        <v>215</v>
      </c>
      <c r="D127">
        <v>3</v>
      </c>
      <c r="E127" t="s">
        <v>300</v>
      </c>
      <c r="F127">
        <v>5.01</v>
      </c>
      <c r="G127">
        <v>0.75</v>
      </c>
      <c r="H127">
        <v>0</v>
      </c>
      <c r="I127">
        <v>0</v>
      </c>
      <c r="J127">
        <v>0.5</v>
      </c>
      <c r="K127">
        <v>0</v>
      </c>
      <c r="L127">
        <v>0</v>
      </c>
      <c r="M127">
        <v>3.75</v>
      </c>
      <c r="N127">
        <v>9.1786547097008118</v>
      </c>
    </row>
    <row r="128" spans="1:14" x14ac:dyDescent="0.25">
      <c r="A128" t="s">
        <v>27</v>
      </c>
      <c r="B128">
        <v>26</v>
      </c>
      <c r="C128" t="s">
        <v>75</v>
      </c>
      <c r="D128">
        <v>1</v>
      </c>
      <c r="E128" t="s">
        <v>300</v>
      </c>
      <c r="F128">
        <v>4.9800000000000004</v>
      </c>
      <c r="G128">
        <v>1</v>
      </c>
      <c r="H128">
        <v>1</v>
      </c>
      <c r="I128">
        <v>0.25</v>
      </c>
      <c r="J128">
        <v>0.25</v>
      </c>
      <c r="K128">
        <v>0</v>
      </c>
      <c r="L128">
        <v>1</v>
      </c>
      <c r="M128">
        <v>1.5</v>
      </c>
      <c r="N128">
        <v>8.5719808535343596</v>
      </c>
    </row>
    <row r="129" spans="1:14" x14ac:dyDescent="0.25">
      <c r="A129" t="s">
        <v>196</v>
      </c>
      <c r="B129">
        <v>93</v>
      </c>
      <c r="C129" t="s">
        <v>197</v>
      </c>
      <c r="D129">
        <v>2</v>
      </c>
      <c r="E129" t="s">
        <v>300</v>
      </c>
      <c r="F129">
        <v>4.9749999999999996</v>
      </c>
      <c r="G129">
        <v>2.25</v>
      </c>
      <c r="H129">
        <v>0</v>
      </c>
      <c r="I129">
        <v>0.5</v>
      </c>
      <c r="J129">
        <v>0</v>
      </c>
      <c r="K129">
        <v>0.25</v>
      </c>
      <c r="L129">
        <v>0</v>
      </c>
      <c r="M129">
        <v>2</v>
      </c>
      <c r="N129">
        <v>8.0374262959923719</v>
      </c>
    </row>
    <row r="130" spans="1:14" x14ac:dyDescent="0.25">
      <c r="A130" t="s">
        <v>132</v>
      </c>
      <c r="B130">
        <v>61</v>
      </c>
      <c r="C130" t="s">
        <v>133</v>
      </c>
      <c r="D130">
        <v>2</v>
      </c>
      <c r="E130" t="s">
        <v>300</v>
      </c>
      <c r="F130">
        <v>5.0049999999999999</v>
      </c>
      <c r="G130">
        <v>1.5</v>
      </c>
      <c r="H130">
        <v>0</v>
      </c>
      <c r="I130">
        <v>1.25</v>
      </c>
      <c r="J130">
        <v>0.5</v>
      </c>
      <c r="K130">
        <v>0.25</v>
      </c>
      <c r="L130">
        <v>0</v>
      </c>
      <c r="M130">
        <v>1.5</v>
      </c>
      <c r="N130">
        <v>7.7943137393150961</v>
      </c>
    </row>
    <row r="131" spans="1:14" x14ac:dyDescent="0.25">
      <c r="A131" t="s">
        <v>126</v>
      </c>
      <c r="B131">
        <v>58</v>
      </c>
      <c r="C131" t="s">
        <v>127</v>
      </c>
      <c r="D131">
        <v>2</v>
      </c>
      <c r="E131" t="s">
        <v>300</v>
      </c>
      <c r="F131">
        <v>5.0049999999999999</v>
      </c>
      <c r="G131">
        <v>0.75</v>
      </c>
      <c r="H131">
        <v>0</v>
      </c>
      <c r="I131">
        <v>1</v>
      </c>
      <c r="J131">
        <v>0.5</v>
      </c>
      <c r="K131">
        <v>0.25</v>
      </c>
      <c r="L131">
        <v>0</v>
      </c>
      <c r="M131">
        <v>2.5</v>
      </c>
      <c r="N131">
        <v>6.7612607968048692</v>
      </c>
    </row>
    <row r="132" spans="1:14" x14ac:dyDescent="0.25">
      <c r="A132" t="s">
        <v>272</v>
      </c>
      <c r="B132">
        <v>131</v>
      </c>
      <c r="C132" t="s">
        <v>273</v>
      </c>
      <c r="D132">
        <v>3</v>
      </c>
      <c r="E132" t="s">
        <v>301</v>
      </c>
      <c r="F132">
        <v>5</v>
      </c>
      <c r="G132">
        <v>0.5</v>
      </c>
      <c r="H132">
        <v>0</v>
      </c>
      <c r="I132">
        <v>0</v>
      </c>
      <c r="J132">
        <v>0</v>
      </c>
      <c r="K132">
        <v>0</v>
      </c>
      <c r="L132">
        <v>1</v>
      </c>
      <c r="M132">
        <v>3.5</v>
      </c>
      <c r="N132">
        <v>13.873765721166126</v>
      </c>
    </row>
    <row r="133" spans="1:14" x14ac:dyDescent="0.25">
      <c r="A133" t="s">
        <v>274</v>
      </c>
      <c r="B133">
        <v>132</v>
      </c>
      <c r="C133" t="s">
        <v>275</v>
      </c>
      <c r="D133">
        <v>3</v>
      </c>
      <c r="E133" t="s">
        <v>301</v>
      </c>
      <c r="F133">
        <v>5.01</v>
      </c>
      <c r="G133">
        <v>0.5</v>
      </c>
      <c r="H133">
        <v>0</v>
      </c>
      <c r="I133">
        <v>0</v>
      </c>
      <c r="J133">
        <v>0</v>
      </c>
      <c r="K133">
        <v>0</v>
      </c>
      <c r="L133">
        <v>1</v>
      </c>
      <c r="M133">
        <v>3.5</v>
      </c>
      <c r="N133">
        <v>15.075044109437094</v>
      </c>
    </row>
    <row r="134" spans="1:14" x14ac:dyDescent="0.25">
      <c r="A134" t="s">
        <v>282</v>
      </c>
      <c r="B134">
        <v>136</v>
      </c>
      <c r="C134" t="s">
        <v>283</v>
      </c>
      <c r="D134">
        <v>3</v>
      </c>
      <c r="E134" t="s">
        <v>300</v>
      </c>
      <c r="F134">
        <v>4.9950000000000001</v>
      </c>
      <c r="G134">
        <v>1</v>
      </c>
      <c r="H134">
        <v>0</v>
      </c>
      <c r="I134">
        <v>0</v>
      </c>
      <c r="J134">
        <v>0.5</v>
      </c>
      <c r="K134">
        <v>0.25</v>
      </c>
      <c r="L134">
        <v>0</v>
      </c>
      <c r="M134">
        <v>3.25</v>
      </c>
      <c r="N134">
        <v>6.6501332069649974</v>
      </c>
    </row>
    <row r="135" spans="1:14" x14ac:dyDescent="0.25">
      <c r="A135" t="s">
        <v>46</v>
      </c>
      <c r="B135">
        <v>45</v>
      </c>
      <c r="C135" t="s">
        <v>94</v>
      </c>
      <c r="D135">
        <v>1</v>
      </c>
      <c r="E135" t="s">
        <v>300</v>
      </c>
      <c r="F135">
        <v>4.99</v>
      </c>
      <c r="G135">
        <v>0.25</v>
      </c>
      <c r="H135">
        <v>0</v>
      </c>
      <c r="I135">
        <v>2</v>
      </c>
      <c r="J135">
        <v>0.5</v>
      </c>
      <c r="K135">
        <v>1.25</v>
      </c>
      <c r="L135">
        <v>0.25</v>
      </c>
      <c r="M135">
        <v>0.75</v>
      </c>
      <c r="N135">
        <v>6.3759743820794679</v>
      </c>
    </row>
    <row r="136" spans="1:14" x14ac:dyDescent="0.25">
      <c r="A136" t="s">
        <v>108</v>
      </c>
      <c r="B136">
        <v>49</v>
      </c>
      <c r="C136" t="s">
        <v>109</v>
      </c>
      <c r="D136">
        <v>2</v>
      </c>
      <c r="E136" t="s">
        <v>300</v>
      </c>
      <c r="F136">
        <v>4.97</v>
      </c>
      <c r="G136">
        <v>2</v>
      </c>
      <c r="H136">
        <v>0</v>
      </c>
      <c r="I136">
        <v>0.75</v>
      </c>
      <c r="J136">
        <v>0</v>
      </c>
      <c r="K136">
        <v>0.25</v>
      </c>
      <c r="L136">
        <v>0</v>
      </c>
      <c r="M136">
        <v>2</v>
      </c>
      <c r="N136">
        <v>6.3048822852814652</v>
      </c>
    </row>
    <row r="137" spans="1:14" x14ac:dyDescent="0.25">
      <c r="A137" t="s">
        <v>116</v>
      </c>
      <c r="B137">
        <v>53</v>
      </c>
      <c r="C137" t="s">
        <v>117</v>
      </c>
      <c r="D137">
        <v>2</v>
      </c>
      <c r="E137" t="s">
        <v>300</v>
      </c>
      <c r="F137">
        <v>5</v>
      </c>
      <c r="G137">
        <v>0.25</v>
      </c>
      <c r="H137">
        <v>0</v>
      </c>
      <c r="I137">
        <v>0</v>
      </c>
      <c r="J137">
        <v>1.25</v>
      </c>
      <c r="K137">
        <v>0.25</v>
      </c>
      <c r="L137">
        <v>0</v>
      </c>
      <c r="M137">
        <v>3.25</v>
      </c>
      <c r="N137">
        <v>6.2757246036609287</v>
      </c>
    </row>
    <row r="138" spans="1:14" x14ac:dyDescent="0.25">
      <c r="A138" t="s">
        <v>20</v>
      </c>
      <c r="B138">
        <v>19</v>
      </c>
      <c r="C138" t="s">
        <v>68</v>
      </c>
      <c r="D138">
        <v>1</v>
      </c>
      <c r="E138" t="s">
        <v>300</v>
      </c>
      <c r="F138">
        <v>5.0199999999999996</v>
      </c>
      <c r="G138">
        <v>0.25</v>
      </c>
      <c r="H138">
        <v>0.5</v>
      </c>
      <c r="I138">
        <v>2.5</v>
      </c>
      <c r="J138">
        <v>0.25</v>
      </c>
      <c r="K138">
        <v>0</v>
      </c>
      <c r="L138">
        <v>0.75</v>
      </c>
      <c r="M138">
        <v>0.75</v>
      </c>
      <c r="N138">
        <v>5.7136392630430723</v>
      </c>
    </row>
    <row r="139" spans="1:14" x14ac:dyDescent="0.25">
      <c r="A139" t="s">
        <v>182</v>
      </c>
      <c r="B139">
        <v>86</v>
      </c>
      <c r="C139" t="s">
        <v>183</v>
      </c>
      <c r="D139">
        <v>2</v>
      </c>
      <c r="E139" t="s">
        <v>300</v>
      </c>
      <c r="F139">
        <v>5.0149999999999997</v>
      </c>
      <c r="G139">
        <v>0.5</v>
      </c>
      <c r="H139">
        <v>0</v>
      </c>
      <c r="I139">
        <v>1</v>
      </c>
      <c r="J139">
        <v>0.25</v>
      </c>
      <c r="K139">
        <v>0.5</v>
      </c>
      <c r="L139">
        <v>0</v>
      </c>
      <c r="M139">
        <v>2.75</v>
      </c>
      <c r="N139">
        <v>5.6181685642537067</v>
      </c>
    </row>
    <row r="140" spans="1:14" x14ac:dyDescent="0.25">
      <c r="A140" t="s">
        <v>26</v>
      </c>
      <c r="B140">
        <v>25</v>
      </c>
      <c r="C140" t="s">
        <v>74</v>
      </c>
      <c r="D140">
        <v>1</v>
      </c>
      <c r="E140" t="s">
        <v>300</v>
      </c>
      <c r="F140">
        <v>4.9749999999999996</v>
      </c>
      <c r="G140">
        <v>0.75</v>
      </c>
      <c r="H140">
        <v>0.75</v>
      </c>
      <c r="I140">
        <v>1.25</v>
      </c>
      <c r="J140">
        <v>0</v>
      </c>
      <c r="K140">
        <v>0</v>
      </c>
      <c r="L140">
        <v>1</v>
      </c>
      <c r="M140">
        <v>1.25</v>
      </c>
      <c r="N140">
        <v>4.5013842837005811</v>
      </c>
    </row>
    <row r="141" spans="1:14" x14ac:dyDescent="0.25">
      <c r="A141" t="s">
        <v>30</v>
      </c>
      <c r="B141">
        <v>29</v>
      </c>
      <c r="C141" t="s">
        <v>78</v>
      </c>
      <c r="D141">
        <v>1</v>
      </c>
      <c r="E141" t="s">
        <v>300</v>
      </c>
      <c r="F141">
        <v>5.01</v>
      </c>
      <c r="G141">
        <v>0.25</v>
      </c>
      <c r="H141">
        <v>2.5</v>
      </c>
      <c r="I141">
        <v>0.5</v>
      </c>
      <c r="J141">
        <v>0.5</v>
      </c>
      <c r="K141">
        <v>0</v>
      </c>
      <c r="L141">
        <v>0.5</v>
      </c>
      <c r="M141">
        <v>0.75</v>
      </c>
      <c r="N141">
        <v>3.9438627775015025</v>
      </c>
    </row>
    <row r="142" spans="1:14" x14ac:dyDescent="0.25">
      <c r="A142" t="s">
        <v>152</v>
      </c>
      <c r="B142">
        <v>71</v>
      </c>
      <c r="C142" t="s">
        <v>153</v>
      </c>
      <c r="D142">
        <v>2</v>
      </c>
      <c r="E142" t="s">
        <v>300</v>
      </c>
      <c r="F142">
        <v>5</v>
      </c>
      <c r="G142">
        <v>0.25</v>
      </c>
      <c r="H142">
        <v>0</v>
      </c>
      <c r="I142">
        <v>0.25</v>
      </c>
      <c r="J142">
        <v>0</v>
      </c>
      <c r="K142">
        <v>0.25</v>
      </c>
      <c r="L142">
        <v>0</v>
      </c>
      <c r="M142">
        <v>4.25</v>
      </c>
      <c r="N142">
        <v>3.6628793743292278</v>
      </c>
    </row>
    <row r="143" spans="1:14" x14ac:dyDescent="0.25">
      <c r="A143" t="s">
        <v>23</v>
      </c>
      <c r="B143">
        <v>22</v>
      </c>
      <c r="C143" t="s">
        <v>71</v>
      </c>
      <c r="D143">
        <v>1</v>
      </c>
      <c r="E143" t="s">
        <v>300</v>
      </c>
      <c r="F143">
        <v>5.0149999999999997</v>
      </c>
      <c r="G143">
        <v>0.25</v>
      </c>
      <c r="H143">
        <v>1.5</v>
      </c>
      <c r="I143">
        <v>0</v>
      </c>
      <c r="J143">
        <v>0</v>
      </c>
      <c r="K143">
        <v>0</v>
      </c>
      <c r="L143">
        <v>2.5</v>
      </c>
      <c r="M143">
        <v>0.75</v>
      </c>
      <c r="N143">
        <v>0.87265624125640773</v>
      </c>
    </row>
    <row r="144" spans="1:14" x14ac:dyDescent="0.25">
      <c r="A144" t="s">
        <v>296</v>
      </c>
      <c r="B144">
        <v>143</v>
      </c>
      <c r="C144" t="s">
        <v>297</v>
      </c>
      <c r="D144">
        <v>3</v>
      </c>
      <c r="E144" t="s">
        <v>301</v>
      </c>
      <c r="F144">
        <v>5</v>
      </c>
      <c r="G144">
        <v>0.5</v>
      </c>
      <c r="H144">
        <v>0</v>
      </c>
      <c r="I144">
        <v>0</v>
      </c>
      <c r="J144">
        <v>0</v>
      </c>
      <c r="K144">
        <v>0</v>
      </c>
      <c r="L144">
        <v>1</v>
      </c>
      <c r="M144">
        <v>3.5</v>
      </c>
      <c r="N144">
        <v>13.430742540309742</v>
      </c>
    </row>
    <row r="145" spans="1:14" x14ac:dyDescent="0.25">
      <c r="A145" t="s">
        <v>298</v>
      </c>
      <c r="B145">
        <v>144</v>
      </c>
      <c r="C145" t="s">
        <v>299</v>
      </c>
      <c r="D145">
        <v>3</v>
      </c>
      <c r="E145" t="s">
        <v>301</v>
      </c>
      <c r="F145">
        <v>4.99</v>
      </c>
      <c r="G145">
        <v>0.5</v>
      </c>
      <c r="H145">
        <v>0</v>
      </c>
      <c r="I145">
        <v>0</v>
      </c>
      <c r="J145">
        <v>0</v>
      </c>
      <c r="K145">
        <v>0</v>
      </c>
      <c r="L145">
        <v>1</v>
      </c>
      <c r="M145">
        <v>3.5</v>
      </c>
      <c r="N145">
        <v>14.078765427115165</v>
      </c>
    </row>
    <row r="146" spans="1:14" x14ac:dyDescent="0.25">
      <c r="A146" t="s">
        <v>317</v>
      </c>
      <c r="F146">
        <f>SUBTOTAL(101,Table1[PCAT_Gee-pt/g-c3n4_dispensed])</f>
        <v>4.9988541666666668</v>
      </c>
      <c r="G146">
        <f>SUBTOTAL(109,Table1[TEOA-0-10VV_dispensed])</f>
        <v>169.75</v>
      </c>
      <c r="H146">
        <f>SUBTOTAL(109,Table1[NaOH-1M_dispensed])</f>
        <v>51.5</v>
      </c>
      <c r="I146">
        <f>SUBTOTAL(109,Table1[PVP-1wt_dispensed])</f>
        <v>64.5</v>
      </c>
      <c r="J146">
        <f>SUBTOTAL(109,Table1[SDS-1wt_dispensed])</f>
        <v>59</v>
      </c>
      <c r="K146">
        <f>SUBTOTAL(109,Table1[EosinY-1gL_dispensed])</f>
        <v>85.25</v>
      </c>
      <c r="L146">
        <f>SUBTOTAL(109,Table1[Rhodamine B (1g/L)_dispensed])</f>
        <v>39.75</v>
      </c>
      <c r="N146">
        <f>SUBTOTAL(103,Table1[calc_%_H2_umol])</f>
        <v>144</v>
      </c>
    </row>
  </sheetData>
  <phoneticPr fontId="18" type="noConversion"/>
  <pageMargins left="0.7" right="0.7" top="0.75" bottom="0.75" header="0.3" footer="0.3"/>
  <pageSetup paperSize="9"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7C241-C009-4848-BFF8-ABDC6B41640F}">
  <dimension ref="A1:M21"/>
  <sheetViews>
    <sheetView topLeftCell="I4" workbookViewId="0">
      <selection activeCell="D2" sqref="D2"/>
    </sheetView>
  </sheetViews>
  <sheetFormatPr defaultRowHeight="15" x14ac:dyDescent="0.25"/>
  <sheetData>
    <row r="1" spans="1:13" x14ac:dyDescent="0.25">
      <c r="A1" s="2" t="s">
        <v>306</v>
      </c>
      <c r="B1" s="2" t="s">
        <v>0</v>
      </c>
      <c r="C1" s="2" t="s">
        <v>302</v>
      </c>
      <c r="D1" s="2" t="s">
        <v>1</v>
      </c>
      <c r="E1" s="2" t="s">
        <v>99</v>
      </c>
      <c r="F1" s="2" t="s">
        <v>100</v>
      </c>
      <c r="G1" s="2" t="s">
        <v>101</v>
      </c>
      <c r="H1" s="2" t="s">
        <v>102</v>
      </c>
      <c r="I1" s="2" t="s">
        <v>103</v>
      </c>
      <c r="J1" s="2" t="s">
        <v>104</v>
      </c>
      <c r="K1" s="2" t="s">
        <v>105</v>
      </c>
      <c r="L1" s="2" t="s">
        <v>106</v>
      </c>
      <c r="M1" s="3" t="s">
        <v>98</v>
      </c>
    </row>
    <row r="2" spans="1:13" x14ac:dyDescent="0.25">
      <c r="A2" s="4">
        <v>112</v>
      </c>
      <c r="B2" s="4" t="s">
        <v>235</v>
      </c>
      <c r="C2" s="4">
        <v>3</v>
      </c>
      <c r="D2" s="4" t="s">
        <v>300</v>
      </c>
      <c r="E2" s="4">
        <v>5</v>
      </c>
      <c r="F2" s="4">
        <v>0.75</v>
      </c>
      <c r="G2" s="4">
        <v>0</v>
      </c>
      <c r="H2" s="4">
        <v>0</v>
      </c>
      <c r="I2" s="4">
        <v>0.25</v>
      </c>
      <c r="J2" s="4">
        <v>1.75</v>
      </c>
      <c r="K2" s="4">
        <v>0.75</v>
      </c>
      <c r="L2" s="4">
        <v>1.5</v>
      </c>
      <c r="M2" s="5">
        <v>66.570481146709696</v>
      </c>
    </row>
    <row r="3" spans="1:13" x14ac:dyDescent="0.25">
      <c r="A3" s="6">
        <v>106</v>
      </c>
      <c r="B3" s="6" t="s">
        <v>223</v>
      </c>
      <c r="C3" s="6">
        <v>3</v>
      </c>
      <c r="D3" s="6" t="s">
        <v>300</v>
      </c>
      <c r="E3" s="6">
        <v>5.01</v>
      </c>
      <c r="F3" s="6">
        <v>0.75</v>
      </c>
      <c r="G3" s="6">
        <v>0</v>
      </c>
      <c r="H3" s="6">
        <v>0.25</v>
      </c>
      <c r="I3" s="6">
        <v>0.25</v>
      </c>
      <c r="J3" s="6">
        <v>1.75</v>
      </c>
      <c r="K3" s="6">
        <v>0.5</v>
      </c>
      <c r="L3" s="6">
        <v>1.5</v>
      </c>
      <c r="M3" s="7">
        <v>57.819604845791517</v>
      </c>
    </row>
    <row r="4" spans="1:13" x14ac:dyDescent="0.25">
      <c r="A4" s="4">
        <v>122</v>
      </c>
      <c r="B4" s="4" t="s">
        <v>255</v>
      </c>
      <c r="C4" s="4">
        <v>3</v>
      </c>
      <c r="D4" s="4" t="s">
        <v>300</v>
      </c>
      <c r="E4" s="4">
        <v>4.9800000000000004</v>
      </c>
      <c r="F4" s="4">
        <v>1</v>
      </c>
      <c r="G4" s="4">
        <v>0</v>
      </c>
      <c r="H4" s="4">
        <v>0</v>
      </c>
      <c r="I4" s="4">
        <v>0.5</v>
      </c>
      <c r="J4" s="4">
        <v>0.5</v>
      </c>
      <c r="K4" s="4">
        <v>0.75</v>
      </c>
      <c r="L4" s="4">
        <v>2.25</v>
      </c>
      <c r="M4" s="5">
        <v>57.683262434771564</v>
      </c>
    </row>
    <row r="5" spans="1:13" x14ac:dyDescent="0.25">
      <c r="A5" s="6">
        <v>3</v>
      </c>
      <c r="B5" s="6" t="s">
        <v>52</v>
      </c>
      <c r="C5" s="6">
        <v>1</v>
      </c>
      <c r="D5" s="6" t="s">
        <v>300</v>
      </c>
      <c r="E5" s="6">
        <v>4.9749999999999996</v>
      </c>
      <c r="F5" s="6">
        <v>2.25</v>
      </c>
      <c r="G5" s="6">
        <v>0</v>
      </c>
      <c r="H5" s="6">
        <v>1</v>
      </c>
      <c r="I5" s="6">
        <v>0</v>
      </c>
      <c r="J5" s="6">
        <v>0.25</v>
      </c>
      <c r="K5" s="6">
        <v>0.5</v>
      </c>
      <c r="L5" s="6">
        <v>1</v>
      </c>
      <c r="M5" s="7">
        <v>49.912122264870817</v>
      </c>
    </row>
    <row r="6" spans="1:13" x14ac:dyDescent="0.25">
      <c r="A6" s="4">
        <v>50</v>
      </c>
      <c r="B6" s="4" t="s">
        <v>111</v>
      </c>
      <c r="C6" s="4">
        <v>2</v>
      </c>
      <c r="D6" s="4" t="s">
        <v>300</v>
      </c>
      <c r="E6" s="4">
        <v>5.0149999999999997</v>
      </c>
      <c r="F6" s="4">
        <v>0.75</v>
      </c>
      <c r="G6" s="4">
        <v>0</v>
      </c>
      <c r="H6" s="4">
        <v>0</v>
      </c>
      <c r="I6" s="4">
        <v>0.75</v>
      </c>
      <c r="J6" s="4">
        <v>2</v>
      </c>
      <c r="K6" s="4">
        <v>0</v>
      </c>
      <c r="L6" s="4">
        <v>1.5</v>
      </c>
      <c r="M6" s="5">
        <v>49.234925205026101</v>
      </c>
    </row>
    <row r="7" spans="1:13" x14ac:dyDescent="0.25">
      <c r="A7" s="6">
        <v>109</v>
      </c>
      <c r="B7" s="6" t="s">
        <v>229</v>
      </c>
      <c r="C7" s="6">
        <v>3</v>
      </c>
      <c r="D7" s="6" t="s">
        <v>300</v>
      </c>
      <c r="E7" s="6">
        <v>5.0049999999999999</v>
      </c>
      <c r="F7" s="6">
        <v>1</v>
      </c>
      <c r="G7" s="6">
        <v>0.25</v>
      </c>
      <c r="H7" s="6">
        <v>0.25</v>
      </c>
      <c r="I7" s="6">
        <v>0.25</v>
      </c>
      <c r="J7" s="6">
        <v>1.25</v>
      </c>
      <c r="K7" s="6">
        <v>0.25</v>
      </c>
      <c r="L7" s="6">
        <v>1.75</v>
      </c>
      <c r="M7" s="7">
        <v>46.599997597494635</v>
      </c>
    </row>
    <row r="8" spans="1:13" x14ac:dyDescent="0.25">
      <c r="A8" s="4">
        <v>107</v>
      </c>
      <c r="B8" s="4" t="s">
        <v>225</v>
      </c>
      <c r="C8" s="4">
        <v>3</v>
      </c>
      <c r="D8" s="4" t="s">
        <v>300</v>
      </c>
      <c r="E8" s="4">
        <v>5.0149999999999997</v>
      </c>
      <c r="F8" s="4">
        <v>1.25</v>
      </c>
      <c r="G8" s="4">
        <v>0.25</v>
      </c>
      <c r="H8" s="4">
        <v>0.25</v>
      </c>
      <c r="I8" s="4">
        <v>0.75</v>
      </c>
      <c r="J8" s="4">
        <v>1</v>
      </c>
      <c r="K8" s="4">
        <v>0.75</v>
      </c>
      <c r="L8" s="4">
        <v>0.75</v>
      </c>
      <c r="M8" s="5">
        <v>45.014825619349068</v>
      </c>
    </row>
    <row r="9" spans="1:13" x14ac:dyDescent="0.25">
      <c r="A9" s="6">
        <v>82</v>
      </c>
      <c r="B9" s="6" t="s">
        <v>175</v>
      </c>
      <c r="C9" s="6">
        <v>2</v>
      </c>
      <c r="D9" s="6" t="s">
        <v>300</v>
      </c>
      <c r="E9" s="6">
        <v>5.03</v>
      </c>
      <c r="F9" s="8">
        <v>1</v>
      </c>
      <c r="G9" s="6">
        <v>0</v>
      </c>
      <c r="H9" s="6">
        <v>0</v>
      </c>
      <c r="I9" s="6">
        <v>0.75</v>
      </c>
      <c r="J9" s="6">
        <v>2</v>
      </c>
      <c r="K9" s="6">
        <v>0</v>
      </c>
      <c r="L9" s="6">
        <v>1.25</v>
      </c>
      <c r="M9" s="7">
        <v>43.296437225873532</v>
      </c>
    </row>
    <row r="10" spans="1:13" x14ac:dyDescent="0.25">
      <c r="A10" s="4">
        <v>98</v>
      </c>
      <c r="B10" s="4" t="s">
        <v>207</v>
      </c>
      <c r="C10" s="4">
        <v>3</v>
      </c>
      <c r="D10" s="4" t="s">
        <v>300</v>
      </c>
      <c r="E10" s="4">
        <v>4.9850000000000003</v>
      </c>
      <c r="F10" s="4">
        <v>0.75</v>
      </c>
      <c r="G10" s="4">
        <v>0</v>
      </c>
      <c r="H10" s="4">
        <v>0</v>
      </c>
      <c r="I10" s="4">
        <v>0.5</v>
      </c>
      <c r="J10" s="4">
        <v>2</v>
      </c>
      <c r="K10" s="4">
        <v>0</v>
      </c>
      <c r="L10" s="4">
        <v>1.75</v>
      </c>
      <c r="M10" s="5">
        <v>43.203207445696911</v>
      </c>
    </row>
    <row r="11" spans="1:13" x14ac:dyDescent="0.25">
      <c r="A11" s="6">
        <v>117</v>
      </c>
      <c r="B11" s="6" t="s">
        <v>245</v>
      </c>
      <c r="C11" s="6">
        <v>3</v>
      </c>
      <c r="D11" s="6" t="s">
        <v>300</v>
      </c>
      <c r="E11" s="6">
        <v>5.0049999999999999</v>
      </c>
      <c r="F11" s="6">
        <v>1.25</v>
      </c>
      <c r="G11" s="6">
        <v>0.25</v>
      </c>
      <c r="H11" s="6">
        <v>0.25</v>
      </c>
      <c r="I11" s="6">
        <v>0</v>
      </c>
      <c r="J11" s="6">
        <v>2</v>
      </c>
      <c r="K11" s="6">
        <v>0.5</v>
      </c>
      <c r="L11" s="6">
        <v>0.75</v>
      </c>
      <c r="M11" s="7">
        <v>40.835448901182289</v>
      </c>
    </row>
    <row r="12" spans="1:13" x14ac:dyDescent="0.25">
      <c r="A12" s="4">
        <v>97</v>
      </c>
      <c r="B12" s="4" t="s">
        <v>205</v>
      </c>
      <c r="C12" s="4">
        <v>3</v>
      </c>
      <c r="D12" s="4" t="s">
        <v>300</v>
      </c>
      <c r="E12" s="4">
        <v>4.9800000000000004</v>
      </c>
      <c r="F12" s="4">
        <v>0.75</v>
      </c>
      <c r="G12" s="4">
        <v>0</v>
      </c>
      <c r="H12" s="4">
        <v>0</v>
      </c>
      <c r="I12" s="4">
        <v>0.5</v>
      </c>
      <c r="J12" s="4">
        <v>2</v>
      </c>
      <c r="K12" s="4">
        <v>0</v>
      </c>
      <c r="L12" s="4">
        <v>1.75</v>
      </c>
      <c r="M12" s="5">
        <v>39.987554075801008</v>
      </c>
    </row>
    <row r="13" spans="1:13" x14ac:dyDescent="0.25">
      <c r="A13" s="6">
        <v>115</v>
      </c>
      <c r="B13" s="6" t="s">
        <v>241</v>
      </c>
      <c r="C13" s="6">
        <v>3</v>
      </c>
      <c r="D13" s="6" t="s">
        <v>300</v>
      </c>
      <c r="E13" s="6">
        <v>5.0199999999999996</v>
      </c>
      <c r="F13" s="6">
        <v>1</v>
      </c>
      <c r="G13" s="6">
        <v>0.75</v>
      </c>
      <c r="H13" s="6">
        <v>0.25</v>
      </c>
      <c r="I13" s="6">
        <v>0.5</v>
      </c>
      <c r="J13" s="6">
        <v>1.5</v>
      </c>
      <c r="K13" s="6">
        <v>0</v>
      </c>
      <c r="L13" s="6">
        <v>1</v>
      </c>
      <c r="M13" s="7">
        <v>39.552465588830366</v>
      </c>
    </row>
    <row r="14" spans="1:13" x14ac:dyDescent="0.25">
      <c r="A14" s="4">
        <v>39</v>
      </c>
      <c r="B14" s="4" t="s">
        <v>88</v>
      </c>
      <c r="C14" s="4">
        <v>1</v>
      </c>
      <c r="D14" s="4" t="s">
        <v>300</v>
      </c>
      <c r="E14" s="4">
        <v>5.01</v>
      </c>
      <c r="F14" s="4">
        <v>0.75</v>
      </c>
      <c r="G14" s="4">
        <v>0</v>
      </c>
      <c r="H14" s="4">
        <v>0</v>
      </c>
      <c r="I14" s="4">
        <v>0.5</v>
      </c>
      <c r="J14" s="4">
        <v>0.25</v>
      </c>
      <c r="K14" s="4">
        <v>0.25</v>
      </c>
      <c r="L14" s="4">
        <v>3.25</v>
      </c>
      <c r="M14" s="5">
        <v>38.469751193254254</v>
      </c>
    </row>
    <row r="15" spans="1:13" x14ac:dyDescent="0.25">
      <c r="A15" s="6">
        <v>108</v>
      </c>
      <c r="B15" s="6" t="s">
        <v>227</v>
      </c>
      <c r="C15" s="6">
        <v>3</v>
      </c>
      <c r="D15" s="6" t="s">
        <v>300</v>
      </c>
      <c r="E15" s="6">
        <v>4.99</v>
      </c>
      <c r="F15" s="6">
        <v>0.75</v>
      </c>
      <c r="G15" s="6">
        <v>0.75</v>
      </c>
      <c r="H15" s="6">
        <v>0.25</v>
      </c>
      <c r="I15" s="6">
        <v>0.5</v>
      </c>
      <c r="J15" s="6">
        <v>1.25</v>
      </c>
      <c r="K15" s="6">
        <v>0.5</v>
      </c>
      <c r="L15" s="6">
        <v>1</v>
      </c>
      <c r="M15" s="7">
        <v>37.890447451039023</v>
      </c>
    </row>
    <row r="16" spans="1:13" x14ac:dyDescent="0.25">
      <c r="A16" s="4">
        <v>24</v>
      </c>
      <c r="B16" s="4" t="s">
        <v>73</v>
      </c>
      <c r="C16" s="4">
        <v>1</v>
      </c>
      <c r="D16" s="4" t="s">
        <v>300</v>
      </c>
      <c r="E16" s="4">
        <v>4.9950000000000001</v>
      </c>
      <c r="F16" s="4">
        <v>0.25</v>
      </c>
      <c r="G16" s="4">
        <v>0</v>
      </c>
      <c r="H16" s="4">
        <v>0</v>
      </c>
      <c r="I16" s="4">
        <v>1.5</v>
      </c>
      <c r="J16" s="4">
        <v>2</v>
      </c>
      <c r="K16" s="4">
        <v>0.5</v>
      </c>
      <c r="L16" s="4">
        <v>0.75</v>
      </c>
      <c r="M16" s="5">
        <v>37.460800687219532</v>
      </c>
    </row>
    <row r="17" spans="1:13" x14ac:dyDescent="0.25">
      <c r="A17" s="6">
        <v>88</v>
      </c>
      <c r="B17" s="6" t="s">
        <v>187</v>
      </c>
      <c r="C17" s="6">
        <v>2</v>
      </c>
      <c r="D17" s="6" t="s">
        <v>300</v>
      </c>
      <c r="E17" s="6">
        <v>5.0149999999999997</v>
      </c>
      <c r="F17" s="6">
        <v>0.75</v>
      </c>
      <c r="G17" s="6">
        <v>0</v>
      </c>
      <c r="H17" s="6">
        <v>0</v>
      </c>
      <c r="I17" s="6">
        <v>0</v>
      </c>
      <c r="J17" s="6">
        <v>1.75</v>
      </c>
      <c r="K17" s="6">
        <v>0</v>
      </c>
      <c r="L17" s="6">
        <v>2.5</v>
      </c>
      <c r="M17" s="7">
        <v>37.170952899825011</v>
      </c>
    </row>
    <row r="18" spans="1:13" x14ac:dyDescent="0.25">
      <c r="A18" s="4">
        <v>126</v>
      </c>
      <c r="B18" s="4" t="s">
        <v>263</v>
      </c>
      <c r="C18" s="4">
        <v>3</v>
      </c>
      <c r="D18" s="4" t="s">
        <v>300</v>
      </c>
      <c r="E18" s="4">
        <v>4.99</v>
      </c>
      <c r="F18" s="9">
        <v>1.5</v>
      </c>
      <c r="G18" s="4">
        <v>1</v>
      </c>
      <c r="H18" s="4">
        <v>0</v>
      </c>
      <c r="I18" s="4">
        <v>0.25</v>
      </c>
      <c r="J18" s="4">
        <v>0.75</v>
      </c>
      <c r="K18" s="4">
        <v>0</v>
      </c>
      <c r="L18" s="4">
        <v>1.5</v>
      </c>
      <c r="M18" s="5">
        <v>36.972461851989884</v>
      </c>
    </row>
    <row r="19" spans="1:13" x14ac:dyDescent="0.25">
      <c r="A19" s="6">
        <v>74</v>
      </c>
      <c r="B19" s="6" t="s">
        <v>159</v>
      </c>
      <c r="C19" s="6">
        <v>2</v>
      </c>
      <c r="D19" s="6" t="s">
        <v>300</v>
      </c>
      <c r="E19" s="6">
        <v>5.03</v>
      </c>
      <c r="F19" s="6">
        <v>2.75</v>
      </c>
      <c r="G19" s="6">
        <v>0</v>
      </c>
      <c r="H19" s="6">
        <v>0.75</v>
      </c>
      <c r="I19" s="6">
        <v>0</v>
      </c>
      <c r="J19" s="6">
        <v>0.5</v>
      </c>
      <c r="K19" s="6">
        <v>0.25</v>
      </c>
      <c r="L19" s="6">
        <v>0.75</v>
      </c>
      <c r="M19" s="7">
        <v>36.789168153619634</v>
      </c>
    </row>
    <row r="20" spans="1:13" x14ac:dyDescent="0.25">
      <c r="A20" s="4">
        <v>44</v>
      </c>
      <c r="B20" s="4" t="s">
        <v>93</v>
      </c>
      <c r="C20" s="4">
        <v>1</v>
      </c>
      <c r="D20" s="4" t="s">
        <v>300</v>
      </c>
      <c r="E20" s="4">
        <v>5</v>
      </c>
      <c r="F20" s="4">
        <v>2</v>
      </c>
      <c r="G20" s="4">
        <v>0</v>
      </c>
      <c r="H20" s="4">
        <v>0</v>
      </c>
      <c r="I20" s="4">
        <v>0.25</v>
      </c>
      <c r="J20" s="4">
        <v>2.25</v>
      </c>
      <c r="K20" s="4">
        <v>0</v>
      </c>
      <c r="L20" s="4">
        <v>0.5</v>
      </c>
      <c r="M20" s="5">
        <v>35.335218481302853</v>
      </c>
    </row>
    <row r="21" spans="1:13" x14ac:dyDescent="0.25">
      <c r="A21" s="6">
        <v>119</v>
      </c>
      <c r="B21" s="6" t="s">
        <v>249</v>
      </c>
      <c r="C21" s="6">
        <v>3</v>
      </c>
      <c r="D21" s="6" t="s">
        <v>300</v>
      </c>
      <c r="E21" s="6">
        <v>4.9800000000000004</v>
      </c>
      <c r="F21" s="6">
        <v>0.25</v>
      </c>
      <c r="G21" s="6">
        <v>0.25</v>
      </c>
      <c r="H21" s="6">
        <v>0.25</v>
      </c>
      <c r="I21" s="6">
        <v>0.75</v>
      </c>
      <c r="J21" s="6">
        <v>1.75</v>
      </c>
      <c r="K21" s="6">
        <v>1</v>
      </c>
      <c r="L21" s="6">
        <v>0.75</v>
      </c>
      <c r="M21" s="7">
        <v>35.218921600301783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159F38-B4F3-4287-A9EC-C733D391618C}">
  <dimension ref="A3:J10"/>
  <sheetViews>
    <sheetView topLeftCell="G4" workbookViewId="0">
      <selection activeCell="AK34" sqref="AK34"/>
    </sheetView>
  </sheetViews>
  <sheetFormatPr defaultRowHeight="15" x14ac:dyDescent="0.25"/>
  <cols>
    <col min="1" max="1" width="13.28515625" bestFit="1" customWidth="1"/>
    <col min="2" max="2" width="16.28515625" bestFit="1" customWidth="1"/>
    <col min="3" max="9" width="5" bestFit="1" customWidth="1"/>
    <col min="10" max="11" width="11.28515625" bestFit="1" customWidth="1"/>
    <col min="12" max="13" width="5" bestFit="1" customWidth="1"/>
    <col min="14" max="16" width="11.28515625" bestFit="1" customWidth="1"/>
    <col min="17" max="21" width="5" bestFit="1" customWidth="1"/>
    <col min="22" max="22" width="11.28515625" bestFit="1" customWidth="1"/>
    <col min="23" max="24" width="6.85546875" bestFit="1" customWidth="1"/>
    <col min="25" max="25" width="6" bestFit="1" customWidth="1"/>
    <col min="26" max="27" width="9.42578125" bestFit="1" customWidth="1"/>
    <col min="28" max="28" width="6.85546875" bestFit="1" customWidth="1"/>
    <col min="29" max="29" width="9.42578125" bestFit="1" customWidth="1"/>
    <col min="30" max="30" width="5" bestFit="1" customWidth="1"/>
    <col min="31" max="31" width="6.85546875" bestFit="1" customWidth="1"/>
    <col min="32" max="32" width="9.42578125" bestFit="1" customWidth="1"/>
    <col min="33" max="33" width="5.85546875" bestFit="1" customWidth="1"/>
    <col min="34" max="34" width="8.42578125" bestFit="1" customWidth="1"/>
    <col min="35" max="35" width="6.85546875" bestFit="1" customWidth="1"/>
    <col min="36" max="36" width="11.28515625" bestFit="1" customWidth="1"/>
    <col min="37" max="37" width="6.85546875" bestFit="1" customWidth="1"/>
    <col min="38" max="38" width="9.42578125" bestFit="1" customWidth="1"/>
    <col min="39" max="39" width="10.42578125" bestFit="1" customWidth="1"/>
    <col min="40" max="41" width="6.85546875" bestFit="1" customWidth="1"/>
    <col min="42" max="42" width="9.42578125" bestFit="1" customWidth="1"/>
    <col min="43" max="45" width="6.85546875" bestFit="1" customWidth="1"/>
    <col min="46" max="47" width="9.42578125" bestFit="1" customWidth="1"/>
    <col min="48" max="48" width="11.28515625" bestFit="1" customWidth="1"/>
  </cols>
  <sheetData>
    <row r="3" spans="1:10" x14ac:dyDescent="0.25">
      <c r="B3" s="11" t="s">
        <v>314</v>
      </c>
    </row>
    <row r="4" spans="1:10" x14ac:dyDescent="0.25">
      <c r="A4" s="11" t="s">
        <v>313</v>
      </c>
      <c r="B4">
        <v>3</v>
      </c>
      <c r="C4">
        <v>44</v>
      </c>
      <c r="D4">
        <v>74</v>
      </c>
      <c r="E4">
        <v>98</v>
      </c>
      <c r="F4">
        <v>106</v>
      </c>
      <c r="G4">
        <v>107</v>
      </c>
      <c r="H4">
        <v>117</v>
      </c>
      <c r="I4">
        <v>119</v>
      </c>
      <c r="J4" t="s">
        <v>303</v>
      </c>
    </row>
    <row r="5" spans="1:10" x14ac:dyDescent="0.25">
      <c r="A5" s="12" t="s">
        <v>312</v>
      </c>
      <c r="B5">
        <v>0.5</v>
      </c>
      <c r="C5">
        <v>0</v>
      </c>
      <c r="D5">
        <v>0.25</v>
      </c>
      <c r="E5">
        <v>0</v>
      </c>
      <c r="F5">
        <v>0.5</v>
      </c>
      <c r="G5">
        <v>0.75</v>
      </c>
      <c r="H5">
        <v>0.5</v>
      </c>
      <c r="I5">
        <v>1</v>
      </c>
      <c r="J5">
        <v>3.5</v>
      </c>
    </row>
    <row r="6" spans="1:10" x14ac:dyDescent="0.25">
      <c r="A6" s="12" t="s">
        <v>311</v>
      </c>
      <c r="B6">
        <v>2.25</v>
      </c>
      <c r="C6">
        <v>2</v>
      </c>
      <c r="D6">
        <v>2.75</v>
      </c>
      <c r="E6">
        <v>0.75</v>
      </c>
      <c r="F6">
        <v>0.75</v>
      </c>
      <c r="G6">
        <v>1.25</v>
      </c>
      <c r="H6">
        <v>1.25</v>
      </c>
      <c r="I6">
        <v>0.25</v>
      </c>
      <c r="J6">
        <v>11.25</v>
      </c>
    </row>
    <row r="7" spans="1:10" x14ac:dyDescent="0.25">
      <c r="A7" s="12" t="s">
        <v>310</v>
      </c>
      <c r="B7">
        <v>0.25</v>
      </c>
      <c r="C7">
        <v>2.25</v>
      </c>
      <c r="D7">
        <v>0.5</v>
      </c>
      <c r="E7">
        <v>2</v>
      </c>
      <c r="F7">
        <v>1.75</v>
      </c>
      <c r="G7">
        <v>1</v>
      </c>
      <c r="H7">
        <v>2</v>
      </c>
      <c r="I7">
        <v>1.75</v>
      </c>
      <c r="J7">
        <v>11.5</v>
      </c>
    </row>
    <row r="8" spans="1:10" x14ac:dyDescent="0.25">
      <c r="A8" s="12" t="s">
        <v>309</v>
      </c>
      <c r="B8">
        <v>1</v>
      </c>
      <c r="C8">
        <v>0</v>
      </c>
      <c r="D8">
        <v>0.75</v>
      </c>
      <c r="E8">
        <v>0</v>
      </c>
      <c r="F8">
        <v>0.25</v>
      </c>
      <c r="G8">
        <v>0.25</v>
      </c>
      <c r="H8">
        <v>0.25</v>
      </c>
      <c r="I8">
        <v>0.25</v>
      </c>
      <c r="J8">
        <v>2.75</v>
      </c>
    </row>
    <row r="9" spans="1:10" x14ac:dyDescent="0.25">
      <c r="A9" s="12" t="s">
        <v>308</v>
      </c>
      <c r="B9">
        <v>0</v>
      </c>
      <c r="C9">
        <v>0.25</v>
      </c>
      <c r="D9">
        <v>0</v>
      </c>
      <c r="E9">
        <v>0.5</v>
      </c>
      <c r="F9">
        <v>0.25</v>
      </c>
      <c r="G9">
        <v>0.75</v>
      </c>
      <c r="H9">
        <v>0</v>
      </c>
      <c r="I9">
        <v>0.75</v>
      </c>
      <c r="J9">
        <v>2.5</v>
      </c>
    </row>
    <row r="10" spans="1:10" x14ac:dyDescent="0.25">
      <c r="A10" s="12" t="s">
        <v>307</v>
      </c>
      <c r="B10">
        <v>0</v>
      </c>
      <c r="C10">
        <v>0</v>
      </c>
      <c r="D10">
        <v>0</v>
      </c>
      <c r="E10">
        <v>0</v>
      </c>
      <c r="F10">
        <v>0</v>
      </c>
      <c r="G10">
        <v>0.25</v>
      </c>
      <c r="H10">
        <v>0.25</v>
      </c>
      <c r="I10">
        <v>0.25</v>
      </c>
      <c r="J10">
        <v>0.75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B304D-0F7C-442C-A671-A29C2FD24BEF}">
  <dimension ref="B1:X128"/>
  <sheetViews>
    <sheetView topLeftCell="C4" workbookViewId="0">
      <selection activeCell="L49" sqref="L49"/>
    </sheetView>
  </sheetViews>
  <sheetFormatPr defaultRowHeight="15" x14ac:dyDescent="0.25"/>
  <cols>
    <col min="2" max="2" width="16.28515625" bestFit="1" customWidth="1"/>
    <col min="3" max="3" width="9.5703125" customWidth="1"/>
    <col min="8" max="8" width="16.28515625" bestFit="1" customWidth="1"/>
    <col min="9" max="9" width="9.5703125" customWidth="1"/>
  </cols>
  <sheetData>
    <row r="1" spans="2:9" x14ac:dyDescent="0.25">
      <c r="B1" t="s">
        <v>300</v>
      </c>
      <c r="H1" t="s">
        <v>301</v>
      </c>
    </row>
    <row r="2" spans="2:9" x14ac:dyDescent="0.25">
      <c r="B2" t="s">
        <v>304</v>
      </c>
      <c r="C2" t="s">
        <v>305</v>
      </c>
      <c r="H2" t="s">
        <v>304</v>
      </c>
      <c r="I2" t="s">
        <v>305</v>
      </c>
    </row>
    <row r="3" spans="2:9" x14ac:dyDescent="0.25">
      <c r="B3">
        <v>1</v>
      </c>
      <c r="C3" s="5">
        <v>28.88565017194836</v>
      </c>
      <c r="H3">
        <v>15</v>
      </c>
      <c r="I3" s="5">
        <v>15.005437878209548</v>
      </c>
    </row>
    <row r="4" spans="2:9" x14ac:dyDescent="0.25">
      <c r="B4">
        <v>2</v>
      </c>
      <c r="C4" s="7">
        <v>18.663930977505224</v>
      </c>
      <c r="H4">
        <v>16</v>
      </c>
      <c r="I4" s="7">
        <v>15.059242862579666</v>
      </c>
    </row>
    <row r="5" spans="2:9" x14ac:dyDescent="0.25">
      <c r="B5">
        <v>3</v>
      </c>
      <c r="C5" s="5">
        <v>49.912122264870817</v>
      </c>
      <c r="H5">
        <v>31</v>
      </c>
      <c r="I5" s="5">
        <v>14.631474218812722</v>
      </c>
    </row>
    <row r="6" spans="2:9" x14ac:dyDescent="0.25">
      <c r="B6">
        <v>4</v>
      </c>
      <c r="C6" s="7">
        <v>24.539902203719905</v>
      </c>
      <c r="H6">
        <v>32</v>
      </c>
      <c r="I6" s="7">
        <v>13.504965247598445</v>
      </c>
    </row>
    <row r="7" spans="2:9" x14ac:dyDescent="0.25">
      <c r="B7">
        <v>5</v>
      </c>
      <c r="C7" s="5">
        <v>16.899743141974788</v>
      </c>
      <c r="I7" s="5"/>
    </row>
    <row r="8" spans="2:9" x14ac:dyDescent="0.25">
      <c r="B8">
        <v>6</v>
      </c>
      <c r="C8" s="7">
        <v>20.368166186763059</v>
      </c>
      <c r="H8">
        <v>48</v>
      </c>
      <c r="I8" s="7">
        <v>16.702825389664309</v>
      </c>
    </row>
    <row r="9" spans="2:9" x14ac:dyDescent="0.25">
      <c r="B9">
        <v>7</v>
      </c>
      <c r="C9" s="5">
        <v>16.471792798025863</v>
      </c>
      <c r="H9">
        <v>65</v>
      </c>
      <c r="I9" s="5">
        <v>15.413503354892978</v>
      </c>
    </row>
    <row r="10" spans="2:9" x14ac:dyDescent="0.25">
      <c r="B10">
        <v>8</v>
      </c>
      <c r="C10" s="7">
        <v>19.990237610017772</v>
      </c>
      <c r="H10">
        <v>66</v>
      </c>
      <c r="I10" s="7">
        <v>17.097401719991215</v>
      </c>
    </row>
    <row r="11" spans="2:9" x14ac:dyDescent="0.25">
      <c r="B11">
        <v>9</v>
      </c>
      <c r="C11" s="5">
        <v>12.361058890755615</v>
      </c>
      <c r="H11">
        <v>83</v>
      </c>
      <c r="I11" s="5">
        <v>15.526423933912193</v>
      </c>
    </row>
    <row r="12" spans="2:9" x14ac:dyDescent="0.25">
      <c r="B12">
        <v>10</v>
      </c>
      <c r="C12" s="7">
        <v>22.856103415033775</v>
      </c>
      <c r="H12">
        <v>84</v>
      </c>
      <c r="I12" s="7">
        <v>15.113162878166793</v>
      </c>
    </row>
    <row r="13" spans="2:9" x14ac:dyDescent="0.25">
      <c r="B13">
        <v>11</v>
      </c>
      <c r="C13" s="5">
        <v>27.967487347535545</v>
      </c>
      <c r="H13">
        <v>95</v>
      </c>
      <c r="I13" s="5">
        <v>15.597608370863718</v>
      </c>
    </row>
    <row r="14" spans="2:9" x14ac:dyDescent="0.25">
      <c r="B14">
        <v>12</v>
      </c>
      <c r="C14" s="7">
        <v>17.766949777223793</v>
      </c>
      <c r="H14">
        <v>96</v>
      </c>
      <c r="I14" s="7">
        <v>13.801434394472059</v>
      </c>
    </row>
    <row r="15" spans="2:9" x14ac:dyDescent="0.25">
      <c r="B15">
        <v>13</v>
      </c>
      <c r="C15" s="5">
        <v>19.122130895527597</v>
      </c>
      <c r="H15">
        <v>113</v>
      </c>
      <c r="I15" s="5">
        <v>14.086935275086949</v>
      </c>
    </row>
    <row r="16" spans="2:9" x14ac:dyDescent="0.25">
      <c r="B16">
        <v>14</v>
      </c>
      <c r="C16" s="7">
        <v>13.401907395961345</v>
      </c>
      <c r="H16">
        <v>114</v>
      </c>
      <c r="I16" s="7">
        <v>14.439196648719999</v>
      </c>
    </row>
    <row r="17" spans="2:14" x14ac:dyDescent="0.25">
      <c r="B17">
        <v>17</v>
      </c>
      <c r="C17" s="5">
        <v>23.012592496487894</v>
      </c>
      <c r="H17">
        <v>131</v>
      </c>
      <c r="I17" s="5">
        <v>13.873765721166126</v>
      </c>
    </row>
    <row r="18" spans="2:14" x14ac:dyDescent="0.25">
      <c r="B18">
        <v>18</v>
      </c>
      <c r="C18" s="7">
        <v>21.065146289414237</v>
      </c>
      <c r="H18">
        <v>132</v>
      </c>
      <c r="I18" s="7">
        <v>15.075044109437094</v>
      </c>
    </row>
    <row r="19" spans="2:14" x14ac:dyDescent="0.25">
      <c r="B19">
        <v>19</v>
      </c>
      <c r="C19" s="5">
        <v>5.7136392630430723</v>
      </c>
      <c r="H19">
        <v>143</v>
      </c>
      <c r="I19" s="5">
        <v>13.430742540309742</v>
      </c>
    </row>
    <row r="20" spans="2:14" x14ac:dyDescent="0.25">
      <c r="B20">
        <v>20</v>
      </c>
      <c r="C20" s="7">
        <v>13.606582061458049</v>
      </c>
      <c r="H20">
        <v>144</v>
      </c>
      <c r="I20" s="10">
        <v>14.078765427115165</v>
      </c>
    </row>
    <row r="21" spans="2:14" x14ac:dyDescent="0.25">
      <c r="B21">
        <v>21</v>
      </c>
      <c r="C21" s="5">
        <v>19.036311850738336</v>
      </c>
    </row>
    <row r="22" spans="2:14" x14ac:dyDescent="0.25">
      <c r="B22">
        <v>22</v>
      </c>
      <c r="C22" s="7">
        <v>0.87265624125640773</v>
      </c>
    </row>
    <row r="23" spans="2:14" x14ac:dyDescent="0.25">
      <c r="B23">
        <v>23</v>
      </c>
      <c r="C23" s="5">
        <v>33.469122737389199</v>
      </c>
    </row>
    <row r="24" spans="2:14" x14ac:dyDescent="0.25">
      <c r="B24">
        <v>24</v>
      </c>
      <c r="C24" s="7">
        <v>37.460800687219532</v>
      </c>
    </row>
    <row r="25" spans="2:14" x14ac:dyDescent="0.25">
      <c r="B25">
        <v>25</v>
      </c>
      <c r="C25" s="5">
        <v>4.5013842837005811</v>
      </c>
    </row>
    <row r="26" spans="2:14" x14ac:dyDescent="0.25">
      <c r="B26">
        <v>26</v>
      </c>
      <c r="C26" s="7">
        <v>8.5719808535343596</v>
      </c>
    </row>
    <row r="27" spans="2:14" x14ac:dyDescent="0.25">
      <c r="B27">
        <v>27</v>
      </c>
      <c r="C27" s="5">
        <v>11.914003513708273</v>
      </c>
    </row>
    <row r="28" spans="2:14" x14ac:dyDescent="0.25">
      <c r="B28">
        <v>28</v>
      </c>
      <c r="C28" s="7">
        <v>25.208036179814801</v>
      </c>
    </row>
    <row r="29" spans="2:14" x14ac:dyDescent="0.25">
      <c r="B29">
        <v>29</v>
      </c>
      <c r="C29" s="5">
        <v>3.9438627775015025</v>
      </c>
    </row>
    <row r="30" spans="2:14" x14ac:dyDescent="0.25">
      <c r="B30">
        <v>30</v>
      </c>
      <c r="C30" s="7">
        <v>12.282570208017532</v>
      </c>
    </row>
    <row r="31" spans="2:14" x14ac:dyDescent="0.25">
      <c r="B31">
        <v>33</v>
      </c>
      <c r="C31" s="5">
        <v>24.328446775717666</v>
      </c>
      <c r="I31" s="2" t="s">
        <v>316</v>
      </c>
      <c r="J31" s="2" t="s">
        <v>307</v>
      </c>
      <c r="K31" s="2" t="s">
        <v>309</v>
      </c>
      <c r="L31" s="2" t="s">
        <v>308</v>
      </c>
      <c r="M31" s="2" t="s">
        <v>310</v>
      </c>
      <c r="N31" s="2" t="s">
        <v>315</v>
      </c>
    </row>
    <row r="32" spans="2:14" x14ac:dyDescent="0.25">
      <c r="B32">
        <v>34</v>
      </c>
      <c r="C32" s="7">
        <v>13.955404016556688</v>
      </c>
      <c r="H32">
        <v>1</v>
      </c>
      <c r="I32" s="4">
        <v>1.25</v>
      </c>
      <c r="J32" s="4">
        <v>0</v>
      </c>
      <c r="K32" s="4">
        <v>0.25</v>
      </c>
      <c r="L32" s="4">
        <v>0.5</v>
      </c>
      <c r="M32" s="4">
        <v>0</v>
      </c>
      <c r="N32" s="4">
        <v>1.75</v>
      </c>
    </row>
    <row r="33" spans="2:14" x14ac:dyDescent="0.25">
      <c r="B33">
        <v>35</v>
      </c>
      <c r="C33" s="5">
        <v>26.089459049267994</v>
      </c>
      <c r="H33">
        <v>3</v>
      </c>
      <c r="I33" s="6">
        <v>2.25</v>
      </c>
      <c r="J33" s="6">
        <v>0</v>
      </c>
      <c r="K33" s="6">
        <v>1</v>
      </c>
      <c r="L33" s="6">
        <v>0</v>
      </c>
      <c r="M33" s="6">
        <v>0.25</v>
      </c>
      <c r="N33" s="6">
        <v>0.5</v>
      </c>
    </row>
    <row r="34" spans="2:14" x14ac:dyDescent="0.25">
      <c r="B34">
        <v>36</v>
      </c>
      <c r="C34" s="7">
        <v>22.332763566764172</v>
      </c>
      <c r="H34">
        <v>50</v>
      </c>
      <c r="I34" s="4">
        <v>0.75</v>
      </c>
      <c r="J34" s="4">
        <v>0</v>
      </c>
      <c r="K34" s="4">
        <v>0</v>
      </c>
      <c r="L34" s="4">
        <v>0.75</v>
      </c>
      <c r="M34" s="4">
        <v>2</v>
      </c>
      <c r="N34" s="4">
        <v>0</v>
      </c>
    </row>
    <row r="35" spans="2:14" x14ac:dyDescent="0.25">
      <c r="B35">
        <v>37</v>
      </c>
      <c r="C35" s="5">
        <v>15.058166774947576</v>
      </c>
      <c r="H35">
        <v>106</v>
      </c>
      <c r="I35" s="6">
        <v>0.75</v>
      </c>
      <c r="J35" s="6">
        <v>0</v>
      </c>
      <c r="K35" s="6">
        <v>0.25</v>
      </c>
      <c r="L35" s="6">
        <v>0.25</v>
      </c>
      <c r="M35" s="6">
        <v>1.75</v>
      </c>
      <c r="N35" s="6">
        <v>0.5</v>
      </c>
    </row>
    <row r="36" spans="2:14" x14ac:dyDescent="0.25">
      <c r="B36">
        <v>38</v>
      </c>
      <c r="C36" s="7">
        <v>27.748780778992025</v>
      </c>
      <c r="H36">
        <v>112</v>
      </c>
      <c r="I36" s="4">
        <v>0.75</v>
      </c>
      <c r="J36" s="4">
        <v>0</v>
      </c>
      <c r="K36" s="4">
        <v>0</v>
      </c>
      <c r="L36" s="4">
        <v>0.25</v>
      </c>
      <c r="M36" s="4">
        <v>1.75</v>
      </c>
      <c r="N36" s="4">
        <v>0.75</v>
      </c>
    </row>
    <row r="37" spans="2:14" x14ac:dyDescent="0.25">
      <c r="B37">
        <v>39</v>
      </c>
      <c r="C37" s="5">
        <v>38.469751193254254</v>
      </c>
      <c r="H37">
        <v>122</v>
      </c>
      <c r="I37" s="6">
        <v>1</v>
      </c>
      <c r="J37" s="6">
        <v>0</v>
      </c>
      <c r="K37" s="6">
        <v>0</v>
      </c>
      <c r="L37" s="6">
        <v>0.5</v>
      </c>
      <c r="M37" s="6">
        <v>0.5</v>
      </c>
      <c r="N37" s="6">
        <v>0.75</v>
      </c>
    </row>
    <row r="38" spans="2:14" x14ac:dyDescent="0.25">
      <c r="B38">
        <v>40</v>
      </c>
      <c r="C38" s="7">
        <v>25.125440825536913</v>
      </c>
    </row>
    <row r="39" spans="2:14" x14ac:dyDescent="0.25">
      <c r="B39">
        <v>41</v>
      </c>
      <c r="C39" s="5">
        <v>12.679614343520626</v>
      </c>
    </row>
    <row r="40" spans="2:14" x14ac:dyDescent="0.25">
      <c r="B40">
        <v>42</v>
      </c>
      <c r="C40" s="7">
        <v>16.655160913569389</v>
      </c>
    </row>
    <row r="41" spans="2:14" x14ac:dyDescent="0.25">
      <c r="B41">
        <v>43</v>
      </c>
      <c r="C41" s="5">
        <v>16.838801970562166</v>
      </c>
    </row>
    <row r="42" spans="2:14" x14ac:dyDescent="0.25">
      <c r="B42">
        <v>44</v>
      </c>
      <c r="C42" s="7">
        <v>35.335218481302853</v>
      </c>
    </row>
    <row r="43" spans="2:14" x14ac:dyDescent="0.25">
      <c r="B43">
        <v>45</v>
      </c>
      <c r="C43" s="5">
        <v>6.3759743820794679</v>
      </c>
    </row>
    <row r="44" spans="2:14" x14ac:dyDescent="0.25">
      <c r="B44">
        <v>46</v>
      </c>
      <c r="C44" s="7">
        <v>32.539503335089023</v>
      </c>
    </row>
    <row r="45" spans="2:14" x14ac:dyDescent="0.25">
      <c r="B45">
        <v>49</v>
      </c>
      <c r="C45" s="5">
        <v>6.3048822852814652</v>
      </c>
    </row>
    <row r="46" spans="2:14" x14ac:dyDescent="0.25">
      <c r="B46">
        <v>50</v>
      </c>
      <c r="C46" s="7">
        <v>49.234925205026101</v>
      </c>
    </row>
    <row r="47" spans="2:14" x14ac:dyDescent="0.25">
      <c r="B47">
        <v>51</v>
      </c>
      <c r="C47" s="5">
        <v>28.882910841423953</v>
      </c>
    </row>
    <row r="48" spans="2:14" x14ac:dyDescent="0.25">
      <c r="B48">
        <v>52</v>
      </c>
      <c r="C48" s="7">
        <v>11.955271861481574</v>
      </c>
    </row>
    <row r="49" spans="2:24" x14ac:dyDescent="0.25">
      <c r="B49">
        <v>53</v>
      </c>
      <c r="C49" s="5">
        <v>6.2757246036609287</v>
      </c>
    </row>
    <row r="50" spans="2:24" x14ac:dyDescent="0.25">
      <c r="B50">
        <v>54</v>
      </c>
      <c r="C50" s="7">
        <v>17.208340601974911</v>
      </c>
    </row>
    <row r="51" spans="2:24" x14ac:dyDescent="0.25">
      <c r="B51">
        <v>55</v>
      </c>
      <c r="C51" s="5">
        <v>11.335784334454528</v>
      </c>
      <c r="K51" s="2" t="s">
        <v>316</v>
      </c>
      <c r="L51" s="2" t="s">
        <v>307</v>
      </c>
      <c r="M51" s="2" t="s">
        <v>309</v>
      </c>
      <c r="N51" s="2" t="s">
        <v>308</v>
      </c>
      <c r="O51" s="2" t="s">
        <v>310</v>
      </c>
      <c r="P51" s="2" t="s">
        <v>315</v>
      </c>
      <c r="S51" s="2"/>
      <c r="T51" s="2"/>
      <c r="U51" s="2"/>
      <c r="V51" s="2"/>
      <c r="W51" s="2"/>
      <c r="X51" s="2"/>
    </row>
    <row r="52" spans="2:24" x14ac:dyDescent="0.25">
      <c r="B52">
        <v>56</v>
      </c>
      <c r="C52" s="7">
        <v>28.672071564254111</v>
      </c>
      <c r="J52">
        <v>7</v>
      </c>
      <c r="K52" s="4">
        <v>0.25</v>
      </c>
      <c r="L52" s="4">
        <v>0.75</v>
      </c>
      <c r="M52" s="4">
        <v>0.75</v>
      </c>
      <c r="N52" s="4">
        <v>1.5</v>
      </c>
      <c r="O52" s="4">
        <v>0.25</v>
      </c>
      <c r="P52" s="4">
        <v>0.25</v>
      </c>
      <c r="S52" s="4"/>
      <c r="T52" s="4"/>
      <c r="U52" s="4"/>
      <c r="V52" s="4"/>
      <c r="W52" s="4"/>
      <c r="X52" s="4"/>
    </row>
    <row r="53" spans="2:24" x14ac:dyDescent="0.25">
      <c r="B53">
        <v>57</v>
      </c>
      <c r="C53" s="5">
        <v>29.186610456970492</v>
      </c>
      <c r="J53">
        <v>12</v>
      </c>
      <c r="K53" s="6">
        <v>0.5</v>
      </c>
      <c r="L53" s="6">
        <v>1.25</v>
      </c>
      <c r="M53" s="6">
        <v>0.5</v>
      </c>
      <c r="N53" s="6">
        <v>0.25</v>
      </c>
      <c r="O53" s="6">
        <v>0.5</v>
      </c>
      <c r="P53" s="6">
        <v>0.5</v>
      </c>
      <c r="S53" s="6"/>
      <c r="T53" s="6"/>
      <c r="U53" s="6"/>
      <c r="V53" s="6"/>
      <c r="W53" s="6"/>
      <c r="X53" s="6"/>
    </row>
    <row r="54" spans="2:24" x14ac:dyDescent="0.25">
      <c r="B54">
        <v>58</v>
      </c>
      <c r="C54" s="7">
        <v>6.7612607968048692</v>
      </c>
      <c r="J54">
        <v>23</v>
      </c>
      <c r="K54" s="6">
        <v>1</v>
      </c>
      <c r="L54" s="6">
        <v>0.25</v>
      </c>
      <c r="M54" s="6">
        <v>0.5</v>
      </c>
      <c r="N54" s="6">
        <v>0.5</v>
      </c>
      <c r="O54" s="6">
        <v>1</v>
      </c>
      <c r="P54" s="6">
        <v>0.25</v>
      </c>
      <c r="S54" s="4"/>
      <c r="T54" s="4"/>
      <c r="U54" s="4"/>
      <c r="V54" s="4"/>
      <c r="W54" s="4"/>
      <c r="X54" s="4"/>
    </row>
    <row r="55" spans="2:24" x14ac:dyDescent="0.25">
      <c r="B55">
        <v>59</v>
      </c>
      <c r="C55" s="5">
        <v>12.096798754467081</v>
      </c>
      <c r="J55">
        <v>37</v>
      </c>
      <c r="K55" s="4">
        <v>0.5</v>
      </c>
      <c r="L55" s="4">
        <v>1.5</v>
      </c>
      <c r="M55" s="4">
        <v>0.25</v>
      </c>
      <c r="N55" s="4">
        <v>0.25</v>
      </c>
      <c r="O55" s="4">
        <v>0.5</v>
      </c>
      <c r="P55" s="4">
        <v>0.75</v>
      </c>
      <c r="S55" s="6"/>
      <c r="T55" s="6"/>
      <c r="U55" s="6"/>
      <c r="V55" s="6"/>
      <c r="W55" s="6"/>
      <c r="X55" s="6"/>
    </row>
    <row r="56" spans="2:24" x14ac:dyDescent="0.25">
      <c r="B56">
        <v>60</v>
      </c>
      <c r="C56" s="7">
        <v>18.043558251529749</v>
      </c>
      <c r="J56">
        <v>42</v>
      </c>
      <c r="K56" s="6">
        <v>0.25</v>
      </c>
      <c r="L56" s="6">
        <v>1</v>
      </c>
      <c r="M56" s="6">
        <v>0.25</v>
      </c>
      <c r="N56" s="6">
        <v>0.75</v>
      </c>
      <c r="O56" s="6">
        <v>1.75</v>
      </c>
      <c r="P56" s="6">
        <v>0.75</v>
      </c>
      <c r="S56" s="4"/>
      <c r="T56" s="4"/>
      <c r="U56" s="4"/>
      <c r="V56" s="4"/>
      <c r="W56" s="4"/>
      <c r="X56" s="4"/>
    </row>
    <row r="57" spans="2:24" x14ac:dyDescent="0.25">
      <c r="B57">
        <v>61</v>
      </c>
      <c r="C57" s="5">
        <v>7.7943137393150961</v>
      </c>
      <c r="J57">
        <v>108</v>
      </c>
      <c r="K57" s="6">
        <v>0.75</v>
      </c>
      <c r="L57" s="6">
        <v>0.75</v>
      </c>
      <c r="M57" s="6">
        <v>0.25</v>
      </c>
      <c r="N57" s="6">
        <v>0.5</v>
      </c>
      <c r="O57" s="6">
        <v>1.25</v>
      </c>
      <c r="P57" s="6">
        <v>0.5</v>
      </c>
      <c r="Q57" s="6"/>
      <c r="S57" s="6"/>
      <c r="T57" s="6"/>
      <c r="U57" s="6"/>
      <c r="V57" s="6"/>
      <c r="W57" s="6"/>
      <c r="X57" s="6"/>
    </row>
    <row r="58" spans="2:24" x14ac:dyDescent="0.25">
      <c r="B58">
        <v>62</v>
      </c>
      <c r="C58" s="7">
        <v>20.274118004148182</v>
      </c>
      <c r="J58">
        <v>119</v>
      </c>
      <c r="K58" s="6">
        <v>0.25</v>
      </c>
      <c r="L58" s="6">
        <v>0.25</v>
      </c>
      <c r="M58" s="6">
        <v>0.25</v>
      </c>
      <c r="N58" s="6">
        <v>0.75</v>
      </c>
      <c r="O58" s="6">
        <v>1.75</v>
      </c>
      <c r="P58" s="6">
        <v>1</v>
      </c>
      <c r="Q58" s="6"/>
    </row>
    <row r="59" spans="2:24" x14ac:dyDescent="0.25">
      <c r="B59">
        <v>63</v>
      </c>
      <c r="C59" s="5">
        <v>31.712783271522376</v>
      </c>
      <c r="J59">
        <v>123</v>
      </c>
      <c r="K59" s="4">
        <v>1.5</v>
      </c>
      <c r="L59" s="4">
        <v>0.75</v>
      </c>
      <c r="M59" s="4">
        <v>1.25</v>
      </c>
      <c r="N59" s="4">
        <v>0.25</v>
      </c>
      <c r="O59" s="4">
        <v>0.25</v>
      </c>
      <c r="P59" s="4">
        <v>0.25</v>
      </c>
      <c r="Q59" s="4"/>
    </row>
    <row r="60" spans="2:24" x14ac:dyDescent="0.25">
      <c r="B60">
        <v>64</v>
      </c>
      <c r="C60" s="7">
        <v>27.908402371826071</v>
      </c>
    </row>
    <row r="61" spans="2:24" x14ac:dyDescent="0.25">
      <c r="B61">
        <v>67</v>
      </c>
      <c r="C61" s="5">
        <v>16.969011270016612</v>
      </c>
    </row>
    <row r="62" spans="2:24" x14ac:dyDescent="0.25">
      <c r="B62">
        <v>68</v>
      </c>
      <c r="C62" s="7">
        <v>12.958081233486592</v>
      </c>
    </row>
    <row r="63" spans="2:24" x14ac:dyDescent="0.25">
      <c r="B63">
        <v>69</v>
      </c>
      <c r="C63" s="5">
        <v>11.556880622664774</v>
      </c>
    </row>
    <row r="64" spans="2:24" x14ac:dyDescent="0.25">
      <c r="B64">
        <v>70</v>
      </c>
      <c r="C64" s="7">
        <v>14.476322134414236</v>
      </c>
    </row>
    <row r="65" spans="2:3" x14ac:dyDescent="0.25">
      <c r="B65">
        <v>71</v>
      </c>
      <c r="C65" s="5">
        <v>3.6628793743292278</v>
      </c>
    </row>
    <row r="66" spans="2:3" x14ac:dyDescent="0.25">
      <c r="B66">
        <v>72</v>
      </c>
      <c r="C66" s="7">
        <v>12.707953248208582</v>
      </c>
    </row>
    <row r="67" spans="2:3" x14ac:dyDescent="0.25">
      <c r="B67">
        <v>73</v>
      </c>
      <c r="C67" s="5">
        <v>33.474422836825966</v>
      </c>
    </row>
    <row r="68" spans="2:3" x14ac:dyDescent="0.25">
      <c r="B68">
        <v>74</v>
      </c>
      <c r="C68" s="7">
        <v>36.789168153619634</v>
      </c>
    </row>
    <row r="69" spans="2:3" x14ac:dyDescent="0.25">
      <c r="B69">
        <v>75</v>
      </c>
      <c r="C69" s="5">
        <v>11.128913247082044</v>
      </c>
    </row>
    <row r="70" spans="2:3" x14ac:dyDescent="0.25">
      <c r="B70">
        <v>76</v>
      </c>
      <c r="C70" s="7">
        <v>12.187383622201775</v>
      </c>
    </row>
    <row r="71" spans="2:3" x14ac:dyDescent="0.25">
      <c r="B71">
        <v>77</v>
      </c>
      <c r="C71" s="5">
        <v>13.000061701385228</v>
      </c>
    </row>
    <row r="72" spans="2:3" x14ac:dyDescent="0.25">
      <c r="B72">
        <v>78</v>
      </c>
      <c r="C72" s="7">
        <v>10.343973515150051</v>
      </c>
    </row>
    <row r="73" spans="2:3" x14ac:dyDescent="0.25">
      <c r="B73">
        <v>79</v>
      </c>
      <c r="C73" s="5">
        <v>10.036445975961046</v>
      </c>
    </row>
    <row r="74" spans="2:3" x14ac:dyDescent="0.25">
      <c r="B74">
        <v>80</v>
      </c>
      <c r="C74" s="7">
        <v>14.706156902525018</v>
      </c>
    </row>
    <row r="75" spans="2:3" x14ac:dyDescent="0.25">
      <c r="B75">
        <v>81</v>
      </c>
      <c r="C75" s="5">
        <v>24.819807870348814</v>
      </c>
    </row>
    <row r="76" spans="2:3" x14ac:dyDescent="0.25">
      <c r="B76">
        <v>82</v>
      </c>
      <c r="C76" s="7">
        <v>43.296437225873532</v>
      </c>
    </row>
    <row r="77" spans="2:3" x14ac:dyDescent="0.25">
      <c r="B77">
        <v>85</v>
      </c>
      <c r="C77" s="5">
        <v>27.346797279845905</v>
      </c>
    </row>
    <row r="78" spans="2:3" x14ac:dyDescent="0.25">
      <c r="B78">
        <v>86</v>
      </c>
      <c r="C78" s="7">
        <v>5.6181685642537067</v>
      </c>
    </row>
    <row r="79" spans="2:3" x14ac:dyDescent="0.25">
      <c r="B79">
        <v>87</v>
      </c>
      <c r="C79" s="5">
        <v>13.75004297955293</v>
      </c>
    </row>
    <row r="80" spans="2:3" x14ac:dyDescent="0.25">
      <c r="B80">
        <v>88</v>
      </c>
      <c r="C80" s="7">
        <v>37.170952899825011</v>
      </c>
    </row>
    <row r="81" spans="2:3" x14ac:dyDescent="0.25">
      <c r="B81">
        <v>89</v>
      </c>
      <c r="C81" s="5">
        <v>12.51506758975783</v>
      </c>
    </row>
    <row r="82" spans="2:3" x14ac:dyDescent="0.25">
      <c r="B82">
        <v>90</v>
      </c>
      <c r="C82" s="7">
        <v>16.244403343223393</v>
      </c>
    </row>
    <row r="83" spans="2:3" x14ac:dyDescent="0.25">
      <c r="B83">
        <v>91</v>
      </c>
      <c r="C83" s="5">
        <v>21.586590537273615</v>
      </c>
    </row>
    <row r="84" spans="2:3" x14ac:dyDescent="0.25">
      <c r="B84">
        <v>92</v>
      </c>
      <c r="C84" s="7">
        <v>24.228958777564937</v>
      </c>
    </row>
    <row r="85" spans="2:3" x14ac:dyDescent="0.25">
      <c r="B85">
        <v>93</v>
      </c>
      <c r="C85" s="5">
        <v>8.0374262959923719</v>
      </c>
    </row>
    <row r="86" spans="2:3" x14ac:dyDescent="0.25">
      <c r="B86">
        <v>94</v>
      </c>
      <c r="C86" s="7">
        <v>31.175027098757958</v>
      </c>
    </row>
    <row r="87" spans="2:3" x14ac:dyDescent="0.25">
      <c r="B87">
        <v>97</v>
      </c>
      <c r="C87" s="5">
        <v>39.987554075801008</v>
      </c>
    </row>
    <row r="88" spans="2:3" x14ac:dyDescent="0.25">
      <c r="B88">
        <v>98</v>
      </c>
      <c r="C88" s="7">
        <v>43.203207445696911</v>
      </c>
    </row>
    <row r="89" spans="2:3" x14ac:dyDescent="0.25">
      <c r="B89">
        <v>99</v>
      </c>
      <c r="C89" s="5">
        <v>9.343489115972142</v>
      </c>
    </row>
    <row r="90" spans="2:3" x14ac:dyDescent="0.25">
      <c r="B90">
        <v>100</v>
      </c>
      <c r="C90" s="7">
        <v>27.277827926051973</v>
      </c>
    </row>
    <row r="91" spans="2:3" x14ac:dyDescent="0.25">
      <c r="B91">
        <v>101</v>
      </c>
      <c r="C91" s="5">
        <v>27.386181696139992</v>
      </c>
    </row>
    <row r="92" spans="2:3" x14ac:dyDescent="0.25">
      <c r="B92">
        <v>102</v>
      </c>
      <c r="C92" s="7">
        <v>9.1786547097008118</v>
      </c>
    </row>
    <row r="93" spans="2:3" x14ac:dyDescent="0.25">
      <c r="B93">
        <v>103</v>
      </c>
      <c r="C93" s="5">
        <v>24.286258245193622</v>
      </c>
    </row>
    <row r="94" spans="2:3" x14ac:dyDescent="0.25">
      <c r="B94">
        <v>104</v>
      </c>
      <c r="C94" s="7">
        <v>24.808157600699083</v>
      </c>
    </row>
    <row r="95" spans="2:3" x14ac:dyDescent="0.25">
      <c r="B95">
        <v>105</v>
      </c>
      <c r="C95" s="5">
        <v>25.184850006279163</v>
      </c>
    </row>
    <row r="96" spans="2:3" x14ac:dyDescent="0.25">
      <c r="B96">
        <v>106</v>
      </c>
      <c r="C96" s="7">
        <v>57.819604845791517</v>
      </c>
    </row>
    <row r="97" spans="2:3" x14ac:dyDescent="0.25">
      <c r="B97">
        <v>107</v>
      </c>
      <c r="C97" s="5">
        <v>45.014825619349068</v>
      </c>
    </row>
    <row r="98" spans="2:3" x14ac:dyDescent="0.25">
      <c r="B98">
        <v>108</v>
      </c>
      <c r="C98" s="7">
        <v>37.890447451039023</v>
      </c>
    </row>
    <row r="99" spans="2:3" x14ac:dyDescent="0.25">
      <c r="B99">
        <v>109</v>
      </c>
      <c r="C99" s="5">
        <v>46.599997597494635</v>
      </c>
    </row>
    <row r="100" spans="2:3" x14ac:dyDescent="0.25">
      <c r="B100">
        <v>110</v>
      </c>
      <c r="C100" s="7">
        <v>25.921086092390631</v>
      </c>
    </row>
    <row r="101" spans="2:3" x14ac:dyDescent="0.25">
      <c r="B101">
        <v>111</v>
      </c>
      <c r="C101" s="5">
        <v>27.562920680880474</v>
      </c>
    </row>
    <row r="102" spans="2:3" x14ac:dyDescent="0.25">
      <c r="B102">
        <v>112</v>
      </c>
      <c r="C102" s="7">
        <v>66.570481146709696</v>
      </c>
    </row>
    <row r="103" spans="2:3" x14ac:dyDescent="0.25">
      <c r="B103">
        <v>115</v>
      </c>
      <c r="C103" s="5">
        <v>39.552465588830366</v>
      </c>
    </row>
    <row r="104" spans="2:3" x14ac:dyDescent="0.25">
      <c r="B104">
        <v>116</v>
      </c>
      <c r="C104" s="7">
        <v>30.8538735123268</v>
      </c>
    </row>
    <row r="105" spans="2:3" x14ac:dyDescent="0.25">
      <c r="B105">
        <v>117</v>
      </c>
      <c r="C105" s="5">
        <v>40.835448901182289</v>
      </c>
    </row>
    <row r="106" spans="2:3" x14ac:dyDescent="0.25">
      <c r="B106">
        <v>118</v>
      </c>
      <c r="C106" s="7">
        <v>11.367191907062352</v>
      </c>
    </row>
    <row r="107" spans="2:3" x14ac:dyDescent="0.25">
      <c r="B107">
        <v>119</v>
      </c>
      <c r="C107" s="5">
        <v>35.218921600301783</v>
      </c>
    </row>
    <row r="108" spans="2:3" x14ac:dyDescent="0.25">
      <c r="B108">
        <v>120</v>
      </c>
      <c r="C108" s="7">
        <v>27.873108657106954</v>
      </c>
    </row>
    <row r="109" spans="2:3" x14ac:dyDescent="0.25">
      <c r="B109">
        <v>121</v>
      </c>
      <c r="C109" s="5">
        <v>29.836062398848298</v>
      </c>
    </row>
    <row r="110" spans="2:3" x14ac:dyDescent="0.25">
      <c r="B110">
        <v>122</v>
      </c>
      <c r="C110" s="7">
        <v>57.683262434771564</v>
      </c>
    </row>
    <row r="111" spans="2:3" x14ac:dyDescent="0.25">
      <c r="B111">
        <v>123</v>
      </c>
      <c r="C111" s="5">
        <v>25.748438231634346</v>
      </c>
    </row>
    <row r="112" spans="2:3" x14ac:dyDescent="0.25">
      <c r="B112">
        <v>124</v>
      </c>
      <c r="C112" s="7">
        <v>26.77458998798291</v>
      </c>
    </row>
    <row r="113" spans="2:3" x14ac:dyDescent="0.25">
      <c r="B113">
        <v>125</v>
      </c>
      <c r="C113" s="5">
        <v>25.818546410442341</v>
      </c>
    </row>
    <row r="114" spans="2:3" x14ac:dyDescent="0.25">
      <c r="B114">
        <v>126</v>
      </c>
      <c r="C114" s="7">
        <v>36.972461851989884</v>
      </c>
    </row>
    <row r="115" spans="2:3" x14ac:dyDescent="0.25">
      <c r="B115">
        <v>127</v>
      </c>
      <c r="C115" s="5">
        <v>28.528410610940767</v>
      </c>
    </row>
    <row r="116" spans="2:3" x14ac:dyDescent="0.25">
      <c r="B116">
        <v>128</v>
      </c>
      <c r="C116" s="7">
        <v>26.290225322409899</v>
      </c>
    </row>
    <row r="117" spans="2:3" x14ac:dyDescent="0.25">
      <c r="B117">
        <v>129</v>
      </c>
      <c r="C117" s="5">
        <v>27.025152714759784</v>
      </c>
    </row>
    <row r="118" spans="2:3" x14ac:dyDescent="0.25">
      <c r="B118">
        <v>130</v>
      </c>
      <c r="C118" s="7">
        <v>9.7391484030101925</v>
      </c>
    </row>
    <row r="119" spans="2:3" x14ac:dyDescent="0.25">
      <c r="B119">
        <v>133</v>
      </c>
      <c r="C119" s="5">
        <v>30.558605849376605</v>
      </c>
    </row>
    <row r="120" spans="2:3" x14ac:dyDescent="0.25">
      <c r="B120">
        <v>134</v>
      </c>
      <c r="C120" s="7">
        <v>32.692617928710831</v>
      </c>
    </row>
    <row r="121" spans="2:3" x14ac:dyDescent="0.25">
      <c r="B121">
        <v>135</v>
      </c>
      <c r="C121" s="5">
        <v>27.154787899614561</v>
      </c>
    </row>
    <row r="122" spans="2:3" x14ac:dyDescent="0.25">
      <c r="B122">
        <v>136</v>
      </c>
      <c r="C122" s="7">
        <v>6.6501332069649974</v>
      </c>
    </row>
    <row r="123" spans="2:3" x14ac:dyDescent="0.25">
      <c r="B123">
        <v>137</v>
      </c>
      <c r="C123" s="5">
        <v>22.577252920220211</v>
      </c>
    </row>
    <row r="124" spans="2:3" x14ac:dyDescent="0.25">
      <c r="B124">
        <v>138</v>
      </c>
      <c r="C124" s="7">
        <v>22.952829902160353</v>
      </c>
    </row>
    <row r="125" spans="2:3" x14ac:dyDescent="0.25">
      <c r="B125">
        <v>139</v>
      </c>
      <c r="C125" s="5">
        <v>27.45771221228447</v>
      </c>
    </row>
    <row r="126" spans="2:3" x14ac:dyDescent="0.25">
      <c r="B126">
        <v>140</v>
      </c>
      <c r="C126" s="7">
        <v>20.006594324119956</v>
      </c>
    </row>
    <row r="127" spans="2:3" x14ac:dyDescent="0.25">
      <c r="B127">
        <v>141</v>
      </c>
      <c r="C127" s="5">
        <v>28.544960862596376</v>
      </c>
    </row>
    <row r="128" spans="2:3" x14ac:dyDescent="0.25">
      <c r="B128">
        <v>142</v>
      </c>
      <c r="C128" s="10">
        <v>30.059272679710915</v>
      </c>
    </row>
  </sheetData>
  <pageMargins left="0.7" right="0.7" top="0.75" bottom="0.75" header="0.3" footer="0.3"/>
  <drawing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B8656-86A3-4549-AAEA-78214C2D807D}">
  <dimension ref="A3:C10"/>
  <sheetViews>
    <sheetView workbookViewId="0">
      <selection activeCell="B4" sqref="B4"/>
    </sheetView>
  </sheetViews>
  <sheetFormatPr defaultRowHeight="15" x14ac:dyDescent="0.25"/>
  <cols>
    <col min="1" max="3" width="11" customWidth="1"/>
  </cols>
  <sheetData>
    <row r="3" spans="1:3" x14ac:dyDescent="0.25">
      <c r="A3" t="s">
        <v>319</v>
      </c>
      <c r="B3" t="s">
        <v>320</v>
      </c>
      <c r="C3" t="s">
        <v>321</v>
      </c>
    </row>
    <row r="4" spans="1:3" x14ac:dyDescent="0.25">
      <c r="A4" t="s">
        <v>322</v>
      </c>
    </row>
    <row r="5" spans="1:3" x14ac:dyDescent="0.25">
      <c r="A5" t="s">
        <v>323</v>
      </c>
    </row>
    <row r="6" spans="1:3" x14ac:dyDescent="0.25">
      <c r="A6" t="s">
        <v>324</v>
      </c>
    </row>
    <row r="7" spans="1:3" x14ac:dyDescent="0.25">
      <c r="A7" t="s">
        <v>325</v>
      </c>
    </row>
    <row r="8" spans="1:3" x14ac:dyDescent="0.25">
      <c r="A8" t="s">
        <v>326</v>
      </c>
    </row>
    <row r="9" spans="1:3" x14ac:dyDescent="0.25">
      <c r="A9" t="s">
        <v>326</v>
      </c>
    </row>
    <row r="10" spans="1:3" x14ac:dyDescent="0.25">
      <c r="B10" t="s">
        <v>318</v>
      </c>
    </row>
  </sheetData>
  <phoneticPr fontId="18"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65244-6839-481F-895F-B787131204C9}">
  <dimension ref="A1:B145"/>
  <sheetViews>
    <sheetView topLeftCell="A91" workbookViewId="0">
      <selection activeCell="P103" sqref="P103"/>
    </sheetView>
  </sheetViews>
  <sheetFormatPr defaultRowHeight="15" x14ac:dyDescent="0.25"/>
  <cols>
    <col min="1" max="1" width="31.7109375" customWidth="1"/>
  </cols>
  <sheetData>
    <row r="1" spans="1:2" x14ac:dyDescent="0.25">
      <c r="A1" s="13" t="s">
        <v>99</v>
      </c>
      <c r="B1" s="13" t="s">
        <v>327</v>
      </c>
    </row>
    <row r="2" spans="1:2" x14ac:dyDescent="0.25">
      <c r="A2" s="4">
        <v>4.9950000000000001</v>
      </c>
      <c r="B2" s="15">
        <f>Table4[[#This Row],[PCAT_Gee-pt/g-c3n4_dispensed]]/1000</f>
        <v>4.9950000000000003E-3</v>
      </c>
    </row>
    <row r="3" spans="1:2" x14ac:dyDescent="0.25">
      <c r="A3" s="6">
        <v>5.01</v>
      </c>
      <c r="B3" s="6">
        <f>Table4[[#This Row],[PCAT_Gee-pt/g-c3n4_dispensed]]/1000</f>
        <v>5.0099999999999997E-3</v>
      </c>
    </row>
    <row r="4" spans="1:2" x14ac:dyDescent="0.25">
      <c r="A4" s="4">
        <v>4.9800000000000004</v>
      </c>
      <c r="B4" s="6">
        <f>Table4[[#This Row],[PCAT_Gee-pt/g-c3n4_dispensed]]/1000</f>
        <v>4.9800000000000001E-3</v>
      </c>
    </row>
    <row r="5" spans="1:2" x14ac:dyDescent="0.25">
      <c r="A5" s="6">
        <v>5</v>
      </c>
      <c r="B5" s="6">
        <f>Table4[[#This Row],[PCAT_Gee-pt/g-c3n4_dispensed]]/1000</f>
        <v>5.0000000000000001E-3</v>
      </c>
    </row>
    <row r="6" spans="1:2" x14ac:dyDescent="0.25">
      <c r="A6" s="4">
        <v>5</v>
      </c>
      <c r="B6" s="6">
        <f>Table4[[#This Row],[PCAT_Gee-pt/g-c3n4_dispensed]]/1000</f>
        <v>5.0000000000000001E-3</v>
      </c>
    </row>
    <row r="7" spans="1:2" x14ac:dyDescent="0.25">
      <c r="A7" s="6">
        <v>5</v>
      </c>
      <c r="B7" s="6">
        <f>Table4[[#This Row],[PCAT_Gee-pt/g-c3n4_dispensed]]/1000</f>
        <v>5.0000000000000001E-3</v>
      </c>
    </row>
    <row r="8" spans="1:2" x14ac:dyDescent="0.25">
      <c r="A8" s="4">
        <v>5.0199999999999996</v>
      </c>
      <c r="B8" s="6">
        <f>Table4[[#This Row],[PCAT_Gee-pt/g-c3n4_dispensed]]/1000</f>
        <v>5.0199999999999993E-3</v>
      </c>
    </row>
    <row r="9" spans="1:2" x14ac:dyDescent="0.25">
      <c r="A9" s="6">
        <v>5.0049999999999999</v>
      </c>
      <c r="B9" s="6">
        <f>Table4[[#This Row],[PCAT_Gee-pt/g-c3n4_dispensed]]/1000</f>
        <v>5.0049999999999999E-3</v>
      </c>
    </row>
    <row r="10" spans="1:2" x14ac:dyDescent="0.25">
      <c r="A10" s="4">
        <v>4.9950000000000001</v>
      </c>
      <c r="B10" s="6">
        <f>Table4[[#This Row],[PCAT_Gee-pt/g-c3n4_dispensed]]/1000</f>
        <v>4.9950000000000003E-3</v>
      </c>
    </row>
    <row r="11" spans="1:2" x14ac:dyDescent="0.25">
      <c r="A11" s="6">
        <v>4.9850000000000003</v>
      </c>
      <c r="B11" s="6">
        <f>Table4[[#This Row],[PCAT_Gee-pt/g-c3n4_dispensed]]/1000</f>
        <v>4.9850000000000007E-3</v>
      </c>
    </row>
    <row r="12" spans="1:2" x14ac:dyDescent="0.25">
      <c r="A12" s="4">
        <v>4.9749999999999996</v>
      </c>
      <c r="B12" s="6">
        <f>Table4[[#This Row],[PCAT_Gee-pt/g-c3n4_dispensed]]/1000</f>
        <v>4.9749999999999994E-3</v>
      </c>
    </row>
    <row r="13" spans="1:2" x14ac:dyDescent="0.25">
      <c r="A13" s="6">
        <v>5.01</v>
      </c>
      <c r="B13" s="6">
        <f>Table4[[#This Row],[PCAT_Gee-pt/g-c3n4_dispensed]]/1000</f>
        <v>5.0099999999999997E-3</v>
      </c>
    </row>
    <row r="14" spans="1:2" x14ac:dyDescent="0.25">
      <c r="A14" s="4">
        <v>5</v>
      </c>
      <c r="B14" s="6">
        <f>Table4[[#This Row],[PCAT_Gee-pt/g-c3n4_dispensed]]/1000</f>
        <v>5.0000000000000001E-3</v>
      </c>
    </row>
    <row r="15" spans="1:2" x14ac:dyDescent="0.25">
      <c r="A15" s="6">
        <v>4.99</v>
      </c>
      <c r="B15" s="6">
        <f>Table4[[#This Row],[PCAT_Gee-pt/g-c3n4_dispensed]]/1000</f>
        <v>4.9900000000000005E-3</v>
      </c>
    </row>
    <row r="16" spans="1:2" x14ac:dyDescent="0.25">
      <c r="A16" s="4">
        <v>4.9800000000000004</v>
      </c>
      <c r="B16" s="6">
        <f>Table4[[#This Row],[PCAT_Gee-pt/g-c3n4_dispensed]]/1000</f>
        <v>4.9800000000000001E-3</v>
      </c>
    </row>
    <row r="17" spans="1:2" x14ac:dyDescent="0.25">
      <c r="A17" s="6">
        <v>5.01</v>
      </c>
      <c r="B17" s="6">
        <f>Table4[[#This Row],[PCAT_Gee-pt/g-c3n4_dispensed]]/1000</f>
        <v>5.0099999999999997E-3</v>
      </c>
    </row>
    <row r="18" spans="1:2" x14ac:dyDescent="0.25">
      <c r="A18" s="4">
        <v>4.99</v>
      </c>
      <c r="B18" s="6">
        <f>Table4[[#This Row],[PCAT_Gee-pt/g-c3n4_dispensed]]/1000</f>
        <v>4.9900000000000005E-3</v>
      </c>
    </row>
    <row r="19" spans="1:2" x14ac:dyDescent="0.25">
      <c r="A19" s="6">
        <v>5.01</v>
      </c>
      <c r="B19" s="6">
        <f>Table4[[#This Row],[PCAT_Gee-pt/g-c3n4_dispensed]]/1000</f>
        <v>5.0099999999999997E-3</v>
      </c>
    </row>
    <row r="20" spans="1:2" x14ac:dyDescent="0.25">
      <c r="A20" s="4">
        <v>5.01</v>
      </c>
      <c r="B20" s="6">
        <f>Table4[[#This Row],[PCAT_Gee-pt/g-c3n4_dispensed]]/1000</f>
        <v>5.0099999999999997E-3</v>
      </c>
    </row>
    <row r="21" spans="1:2" x14ac:dyDescent="0.25">
      <c r="A21" s="6">
        <v>4.9850000000000003</v>
      </c>
      <c r="B21" s="6">
        <f>Table4[[#This Row],[PCAT_Gee-pt/g-c3n4_dispensed]]/1000</f>
        <v>4.9850000000000007E-3</v>
      </c>
    </row>
    <row r="22" spans="1:2" x14ac:dyDescent="0.25">
      <c r="A22" s="4">
        <v>5</v>
      </c>
      <c r="B22" s="6">
        <f>Table4[[#This Row],[PCAT_Gee-pt/g-c3n4_dispensed]]/1000</f>
        <v>5.0000000000000001E-3</v>
      </c>
    </row>
    <row r="23" spans="1:2" x14ac:dyDescent="0.25">
      <c r="A23" s="6">
        <v>4.9950000000000001</v>
      </c>
      <c r="B23" s="6">
        <f>Table4[[#This Row],[PCAT_Gee-pt/g-c3n4_dispensed]]/1000</f>
        <v>4.9950000000000003E-3</v>
      </c>
    </row>
    <row r="24" spans="1:2" x14ac:dyDescent="0.25">
      <c r="A24" s="4">
        <v>5.0149999999999997</v>
      </c>
      <c r="B24" s="6">
        <f>Table4[[#This Row],[PCAT_Gee-pt/g-c3n4_dispensed]]/1000</f>
        <v>5.0149999999999995E-3</v>
      </c>
    </row>
    <row r="25" spans="1:2" x14ac:dyDescent="0.25">
      <c r="A25" s="6">
        <v>4.9749999999999996</v>
      </c>
      <c r="B25" s="6">
        <f>Table4[[#This Row],[PCAT_Gee-pt/g-c3n4_dispensed]]/1000</f>
        <v>4.9749999999999994E-3</v>
      </c>
    </row>
    <row r="26" spans="1:2" x14ac:dyDescent="0.25">
      <c r="A26" s="4">
        <v>4.9749999999999996</v>
      </c>
      <c r="B26" s="6">
        <f>Table4[[#This Row],[PCAT_Gee-pt/g-c3n4_dispensed]]/1000</f>
        <v>4.9749999999999994E-3</v>
      </c>
    </row>
    <row r="27" spans="1:2" x14ac:dyDescent="0.25">
      <c r="A27" s="6">
        <v>5.0049999999999999</v>
      </c>
      <c r="B27" s="6">
        <f>Table4[[#This Row],[PCAT_Gee-pt/g-c3n4_dispensed]]/1000</f>
        <v>5.0049999999999999E-3</v>
      </c>
    </row>
    <row r="28" spans="1:2" x14ac:dyDescent="0.25">
      <c r="A28" s="4">
        <v>5.0049999999999999</v>
      </c>
      <c r="B28" s="6">
        <f>Table4[[#This Row],[PCAT_Gee-pt/g-c3n4_dispensed]]/1000</f>
        <v>5.0049999999999999E-3</v>
      </c>
    </row>
    <row r="29" spans="1:2" x14ac:dyDescent="0.25">
      <c r="A29" s="6">
        <v>5.0149999999999997</v>
      </c>
      <c r="B29" s="6">
        <f>Table4[[#This Row],[PCAT_Gee-pt/g-c3n4_dispensed]]/1000</f>
        <v>5.0149999999999995E-3</v>
      </c>
    </row>
    <row r="30" spans="1:2" x14ac:dyDescent="0.25">
      <c r="A30" s="4">
        <v>4.9850000000000003</v>
      </c>
      <c r="B30" s="6">
        <f>Table4[[#This Row],[PCAT_Gee-pt/g-c3n4_dispensed]]/1000</f>
        <v>4.9850000000000007E-3</v>
      </c>
    </row>
    <row r="31" spans="1:2" x14ac:dyDescent="0.25">
      <c r="A31" s="6">
        <v>5.03</v>
      </c>
      <c r="B31" s="6">
        <f>Table4[[#This Row],[PCAT_Gee-pt/g-c3n4_dispensed]]/1000</f>
        <v>5.0300000000000006E-3</v>
      </c>
    </row>
    <row r="32" spans="1:2" x14ac:dyDescent="0.25">
      <c r="A32" s="4">
        <v>4.9950000000000001</v>
      </c>
      <c r="B32" s="6">
        <f>Table4[[#This Row],[PCAT_Gee-pt/g-c3n4_dispensed]]/1000</f>
        <v>4.9950000000000003E-3</v>
      </c>
    </row>
    <row r="33" spans="1:2" x14ac:dyDescent="0.25">
      <c r="A33" s="6">
        <v>4.99</v>
      </c>
      <c r="B33" s="6">
        <f>Table4[[#This Row],[PCAT_Gee-pt/g-c3n4_dispensed]]/1000</f>
        <v>4.9900000000000005E-3</v>
      </c>
    </row>
    <row r="34" spans="1:2" x14ac:dyDescent="0.25">
      <c r="A34" s="4">
        <v>4.99</v>
      </c>
      <c r="B34" s="6">
        <f>Table4[[#This Row],[PCAT_Gee-pt/g-c3n4_dispensed]]/1000</f>
        <v>4.9900000000000005E-3</v>
      </c>
    </row>
    <row r="35" spans="1:2" x14ac:dyDescent="0.25">
      <c r="A35" s="6">
        <v>5.0149999999999997</v>
      </c>
      <c r="B35" s="6">
        <f>Table4[[#This Row],[PCAT_Gee-pt/g-c3n4_dispensed]]/1000</f>
        <v>5.0149999999999995E-3</v>
      </c>
    </row>
    <row r="36" spans="1:2" x14ac:dyDescent="0.25">
      <c r="A36" s="4">
        <v>5.03</v>
      </c>
      <c r="B36" s="6">
        <f>Table4[[#This Row],[PCAT_Gee-pt/g-c3n4_dispensed]]/1000</f>
        <v>5.0300000000000006E-3</v>
      </c>
    </row>
    <row r="37" spans="1:2" x14ac:dyDescent="0.25">
      <c r="A37" s="6">
        <v>4.9950000000000001</v>
      </c>
      <c r="B37" s="6">
        <f>Table4[[#This Row],[PCAT_Gee-pt/g-c3n4_dispensed]]/1000</f>
        <v>4.9950000000000003E-3</v>
      </c>
    </row>
    <row r="38" spans="1:2" x14ac:dyDescent="0.25">
      <c r="A38" s="4">
        <v>5.0149999999999997</v>
      </c>
      <c r="B38" s="6">
        <f>Table4[[#This Row],[PCAT_Gee-pt/g-c3n4_dispensed]]/1000</f>
        <v>5.0149999999999995E-3</v>
      </c>
    </row>
    <row r="39" spans="1:2" x14ac:dyDescent="0.25">
      <c r="A39" s="6">
        <v>4.97</v>
      </c>
      <c r="B39" s="6">
        <f>Table4[[#This Row],[PCAT_Gee-pt/g-c3n4_dispensed]]/1000</f>
        <v>4.9699999999999996E-3</v>
      </c>
    </row>
    <row r="40" spans="1:2" x14ac:dyDescent="0.25">
      <c r="A40" s="4">
        <v>4.9950000000000001</v>
      </c>
      <c r="B40" s="6">
        <f>Table4[[#This Row],[PCAT_Gee-pt/g-c3n4_dispensed]]/1000</f>
        <v>4.9950000000000003E-3</v>
      </c>
    </row>
    <row r="41" spans="1:2" x14ac:dyDescent="0.25">
      <c r="A41" s="6">
        <v>5.03</v>
      </c>
      <c r="B41" s="6">
        <f>Table4[[#This Row],[PCAT_Gee-pt/g-c3n4_dispensed]]/1000</f>
        <v>5.0300000000000006E-3</v>
      </c>
    </row>
    <row r="42" spans="1:2" x14ac:dyDescent="0.25">
      <c r="A42" s="4">
        <v>4.9800000000000004</v>
      </c>
      <c r="B42" s="6">
        <f>Table4[[#This Row],[PCAT_Gee-pt/g-c3n4_dispensed]]/1000</f>
        <v>4.9800000000000001E-3</v>
      </c>
    </row>
    <row r="43" spans="1:2" x14ac:dyDescent="0.25">
      <c r="A43" s="6">
        <v>5.0049999999999999</v>
      </c>
      <c r="B43" s="6">
        <f>Table4[[#This Row],[PCAT_Gee-pt/g-c3n4_dispensed]]/1000</f>
        <v>5.0049999999999999E-3</v>
      </c>
    </row>
    <row r="44" spans="1:2" x14ac:dyDescent="0.25">
      <c r="A44" s="4">
        <v>4.9800000000000004</v>
      </c>
      <c r="B44" s="6">
        <f>Table4[[#This Row],[PCAT_Gee-pt/g-c3n4_dispensed]]/1000</f>
        <v>4.9800000000000001E-3</v>
      </c>
    </row>
    <row r="45" spans="1:2" x14ac:dyDescent="0.25">
      <c r="A45" s="6">
        <v>5.01</v>
      </c>
      <c r="B45" s="6">
        <f>Table4[[#This Row],[PCAT_Gee-pt/g-c3n4_dispensed]]/1000</f>
        <v>5.0099999999999997E-3</v>
      </c>
    </row>
    <row r="46" spans="1:2" x14ac:dyDescent="0.25">
      <c r="A46" s="4">
        <v>5.0149999999999997</v>
      </c>
      <c r="B46" s="6">
        <f>Table4[[#This Row],[PCAT_Gee-pt/g-c3n4_dispensed]]/1000</f>
        <v>5.0149999999999995E-3</v>
      </c>
    </row>
    <row r="47" spans="1:2" x14ac:dyDescent="0.25">
      <c r="A47" s="6">
        <v>4.99</v>
      </c>
      <c r="B47" s="6">
        <f>Table4[[#This Row],[PCAT_Gee-pt/g-c3n4_dispensed]]/1000</f>
        <v>4.9900000000000005E-3</v>
      </c>
    </row>
    <row r="48" spans="1:2" x14ac:dyDescent="0.25">
      <c r="A48" s="4">
        <v>5.0049999999999999</v>
      </c>
      <c r="B48" s="6">
        <f>Table4[[#This Row],[PCAT_Gee-pt/g-c3n4_dispensed]]/1000</f>
        <v>5.0049999999999999E-3</v>
      </c>
    </row>
    <row r="49" spans="1:2" x14ac:dyDescent="0.25">
      <c r="A49" s="6">
        <v>4.9950000000000001</v>
      </c>
      <c r="B49" s="6">
        <f>Table4[[#This Row],[PCAT_Gee-pt/g-c3n4_dispensed]]/1000</f>
        <v>4.9950000000000003E-3</v>
      </c>
    </row>
    <row r="50" spans="1:2" x14ac:dyDescent="0.25">
      <c r="A50" s="4">
        <v>5.0049999999999999</v>
      </c>
      <c r="B50" s="6">
        <f>Table4[[#This Row],[PCAT_Gee-pt/g-c3n4_dispensed]]/1000</f>
        <v>5.0049999999999999E-3</v>
      </c>
    </row>
    <row r="51" spans="1:2" x14ac:dyDescent="0.25">
      <c r="A51" s="6">
        <v>4.9850000000000003</v>
      </c>
      <c r="B51" s="6">
        <f>Table4[[#This Row],[PCAT_Gee-pt/g-c3n4_dispensed]]/1000</f>
        <v>4.9850000000000007E-3</v>
      </c>
    </row>
    <row r="52" spans="1:2" x14ac:dyDescent="0.25">
      <c r="A52" s="4">
        <v>5</v>
      </c>
      <c r="B52" s="6">
        <f>Table4[[#This Row],[PCAT_Gee-pt/g-c3n4_dispensed]]/1000</f>
        <v>5.0000000000000001E-3</v>
      </c>
    </row>
    <row r="53" spans="1:2" x14ac:dyDescent="0.25">
      <c r="A53" s="6">
        <v>5</v>
      </c>
      <c r="B53" s="6">
        <f>Table4[[#This Row],[PCAT_Gee-pt/g-c3n4_dispensed]]/1000</f>
        <v>5.0000000000000001E-3</v>
      </c>
    </row>
    <row r="54" spans="1:2" x14ac:dyDescent="0.25">
      <c r="A54" s="4">
        <v>5.0199999999999996</v>
      </c>
      <c r="B54" s="6">
        <f>Table4[[#This Row],[PCAT_Gee-pt/g-c3n4_dispensed]]/1000</f>
        <v>5.0199999999999993E-3</v>
      </c>
    </row>
    <row r="55" spans="1:2" x14ac:dyDescent="0.25">
      <c r="A55" s="6">
        <v>5.0049999999999999</v>
      </c>
      <c r="B55" s="6">
        <f>Table4[[#This Row],[PCAT_Gee-pt/g-c3n4_dispensed]]/1000</f>
        <v>5.0049999999999999E-3</v>
      </c>
    </row>
    <row r="56" spans="1:2" x14ac:dyDescent="0.25">
      <c r="A56" s="4">
        <v>5.0049999999999999</v>
      </c>
      <c r="B56" s="6">
        <f>Table4[[#This Row],[PCAT_Gee-pt/g-c3n4_dispensed]]/1000</f>
        <v>5.0049999999999999E-3</v>
      </c>
    </row>
    <row r="57" spans="1:2" x14ac:dyDescent="0.25">
      <c r="A57" s="6">
        <v>4.9850000000000003</v>
      </c>
      <c r="B57" s="6">
        <f>Table4[[#This Row],[PCAT_Gee-pt/g-c3n4_dispensed]]/1000</f>
        <v>4.9850000000000007E-3</v>
      </c>
    </row>
    <row r="58" spans="1:2" x14ac:dyDescent="0.25">
      <c r="A58" s="4">
        <v>4.9800000000000004</v>
      </c>
      <c r="B58" s="6">
        <f>Table4[[#This Row],[PCAT_Gee-pt/g-c3n4_dispensed]]/1000</f>
        <v>4.9800000000000001E-3</v>
      </c>
    </row>
    <row r="59" spans="1:2" x14ac:dyDescent="0.25">
      <c r="A59" s="6">
        <v>5.0049999999999999</v>
      </c>
      <c r="B59" s="6">
        <f>Table4[[#This Row],[PCAT_Gee-pt/g-c3n4_dispensed]]/1000</f>
        <v>5.0049999999999999E-3</v>
      </c>
    </row>
    <row r="60" spans="1:2" x14ac:dyDescent="0.25">
      <c r="A60" s="4">
        <v>4.9950000000000001</v>
      </c>
      <c r="B60" s="6">
        <f>Table4[[#This Row],[PCAT_Gee-pt/g-c3n4_dispensed]]/1000</f>
        <v>4.9950000000000003E-3</v>
      </c>
    </row>
    <row r="61" spans="1:2" x14ac:dyDescent="0.25">
      <c r="A61" s="6">
        <v>4.9800000000000004</v>
      </c>
      <c r="B61" s="6">
        <f>Table4[[#This Row],[PCAT_Gee-pt/g-c3n4_dispensed]]/1000</f>
        <v>4.9800000000000001E-3</v>
      </c>
    </row>
    <row r="62" spans="1:2" x14ac:dyDescent="0.25">
      <c r="A62" s="4">
        <v>5.01</v>
      </c>
      <c r="B62" s="6">
        <f>Table4[[#This Row],[PCAT_Gee-pt/g-c3n4_dispensed]]/1000</f>
        <v>5.0099999999999997E-3</v>
      </c>
    </row>
    <row r="63" spans="1:2" x14ac:dyDescent="0.25">
      <c r="A63" s="6">
        <v>5.0199999999999996</v>
      </c>
      <c r="B63" s="6">
        <f>Table4[[#This Row],[PCAT_Gee-pt/g-c3n4_dispensed]]/1000</f>
        <v>5.0199999999999993E-3</v>
      </c>
    </row>
    <row r="64" spans="1:2" x14ac:dyDescent="0.25">
      <c r="A64" s="4">
        <v>4.9649999999999999</v>
      </c>
      <c r="B64" s="6">
        <f>Table4[[#This Row],[PCAT_Gee-pt/g-c3n4_dispensed]]/1000</f>
        <v>4.9649999999999998E-3</v>
      </c>
    </row>
    <row r="65" spans="1:2" x14ac:dyDescent="0.25">
      <c r="A65" s="6">
        <v>4.99</v>
      </c>
      <c r="B65" s="6">
        <f>Table4[[#This Row],[PCAT_Gee-pt/g-c3n4_dispensed]]/1000</f>
        <v>4.9900000000000005E-3</v>
      </c>
    </row>
    <row r="66" spans="1:2" x14ac:dyDescent="0.25">
      <c r="A66" s="4">
        <v>5.0049999999999999</v>
      </c>
      <c r="B66" s="6">
        <f>Table4[[#This Row],[PCAT_Gee-pt/g-c3n4_dispensed]]/1000</f>
        <v>5.0049999999999999E-3</v>
      </c>
    </row>
    <row r="67" spans="1:2" x14ac:dyDescent="0.25">
      <c r="A67" s="6">
        <v>4.9850000000000003</v>
      </c>
      <c r="B67" s="6">
        <f>Table4[[#This Row],[PCAT_Gee-pt/g-c3n4_dispensed]]/1000</f>
        <v>4.9850000000000007E-3</v>
      </c>
    </row>
    <row r="68" spans="1:2" x14ac:dyDescent="0.25">
      <c r="A68" s="4">
        <v>5.0049999999999999</v>
      </c>
      <c r="B68" s="6">
        <f>Table4[[#This Row],[PCAT_Gee-pt/g-c3n4_dispensed]]/1000</f>
        <v>5.0049999999999999E-3</v>
      </c>
    </row>
    <row r="69" spans="1:2" x14ac:dyDescent="0.25">
      <c r="A69" s="6">
        <v>4.9950000000000001</v>
      </c>
      <c r="B69" s="6">
        <f>Table4[[#This Row],[PCAT_Gee-pt/g-c3n4_dispensed]]/1000</f>
        <v>4.9950000000000003E-3</v>
      </c>
    </row>
    <row r="70" spans="1:2" x14ac:dyDescent="0.25">
      <c r="A70" s="4">
        <v>4.9850000000000003</v>
      </c>
      <c r="B70" s="6">
        <f>Table4[[#This Row],[PCAT_Gee-pt/g-c3n4_dispensed]]/1000</f>
        <v>4.9850000000000007E-3</v>
      </c>
    </row>
    <row r="71" spans="1:2" x14ac:dyDescent="0.25">
      <c r="A71" s="6">
        <v>4.9749999999999996</v>
      </c>
      <c r="B71" s="6">
        <f>Table4[[#This Row],[PCAT_Gee-pt/g-c3n4_dispensed]]/1000</f>
        <v>4.9749999999999994E-3</v>
      </c>
    </row>
    <row r="72" spans="1:2" x14ac:dyDescent="0.25">
      <c r="A72" s="4">
        <v>4.9850000000000003</v>
      </c>
      <c r="B72" s="6">
        <f>Table4[[#This Row],[PCAT_Gee-pt/g-c3n4_dispensed]]/1000</f>
        <v>4.9850000000000007E-3</v>
      </c>
    </row>
    <row r="73" spans="1:2" x14ac:dyDescent="0.25">
      <c r="A73" s="6">
        <v>4.9950000000000001</v>
      </c>
      <c r="B73" s="6">
        <f>Table4[[#This Row],[PCAT_Gee-pt/g-c3n4_dispensed]]/1000</f>
        <v>4.9950000000000003E-3</v>
      </c>
    </row>
    <row r="74" spans="1:2" x14ac:dyDescent="0.25">
      <c r="A74" s="4">
        <v>4.99</v>
      </c>
      <c r="B74" s="6">
        <f>Table4[[#This Row],[PCAT_Gee-pt/g-c3n4_dispensed]]/1000</f>
        <v>4.9900000000000005E-3</v>
      </c>
    </row>
    <row r="75" spans="1:2" x14ac:dyDescent="0.25">
      <c r="A75" s="6">
        <v>5.0199999999999996</v>
      </c>
      <c r="B75" s="6">
        <f>Table4[[#This Row],[PCAT_Gee-pt/g-c3n4_dispensed]]/1000</f>
        <v>5.0199999999999993E-3</v>
      </c>
    </row>
    <row r="76" spans="1:2" x14ac:dyDescent="0.25">
      <c r="A76" s="4">
        <v>5</v>
      </c>
      <c r="B76" s="6">
        <f>Table4[[#This Row],[PCAT_Gee-pt/g-c3n4_dispensed]]/1000</f>
        <v>5.0000000000000001E-3</v>
      </c>
    </row>
    <row r="77" spans="1:2" x14ac:dyDescent="0.25">
      <c r="A77" s="6">
        <v>4.9800000000000004</v>
      </c>
      <c r="B77" s="6">
        <f>Table4[[#This Row],[PCAT_Gee-pt/g-c3n4_dispensed]]/1000</f>
        <v>4.9800000000000001E-3</v>
      </c>
    </row>
    <row r="78" spans="1:2" x14ac:dyDescent="0.25">
      <c r="A78" s="4">
        <v>4.99</v>
      </c>
      <c r="B78" s="6">
        <f>Table4[[#This Row],[PCAT_Gee-pt/g-c3n4_dispensed]]/1000</f>
        <v>4.9900000000000005E-3</v>
      </c>
    </row>
    <row r="79" spans="1:2" x14ac:dyDescent="0.25">
      <c r="A79" s="6">
        <v>4.9950000000000001</v>
      </c>
      <c r="B79" s="6">
        <f>Table4[[#This Row],[PCAT_Gee-pt/g-c3n4_dispensed]]/1000</f>
        <v>4.9950000000000003E-3</v>
      </c>
    </row>
    <row r="80" spans="1:2" x14ac:dyDescent="0.25">
      <c r="A80" s="4">
        <v>4.9850000000000003</v>
      </c>
      <c r="B80" s="6">
        <f>Table4[[#This Row],[PCAT_Gee-pt/g-c3n4_dispensed]]/1000</f>
        <v>4.9850000000000007E-3</v>
      </c>
    </row>
    <row r="81" spans="1:2" x14ac:dyDescent="0.25">
      <c r="A81" s="6">
        <v>5.0049999999999999</v>
      </c>
      <c r="B81" s="6">
        <f>Table4[[#This Row],[PCAT_Gee-pt/g-c3n4_dispensed]]/1000</f>
        <v>5.0049999999999999E-3</v>
      </c>
    </row>
    <row r="82" spans="1:2" x14ac:dyDescent="0.25">
      <c r="A82" s="4">
        <v>4.9850000000000003</v>
      </c>
      <c r="B82" s="6">
        <f>Table4[[#This Row],[PCAT_Gee-pt/g-c3n4_dispensed]]/1000</f>
        <v>4.9850000000000007E-3</v>
      </c>
    </row>
    <row r="83" spans="1:2" x14ac:dyDescent="0.25">
      <c r="A83" s="6">
        <v>4.9749999999999996</v>
      </c>
      <c r="B83" s="6">
        <f>Table4[[#This Row],[PCAT_Gee-pt/g-c3n4_dispensed]]/1000</f>
        <v>4.9749999999999994E-3</v>
      </c>
    </row>
    <row r="84" spans="1:2" x14ac:dyDescent="0.25">
      <c r="A84" s="4">
        <v>5</v>
      </c>
      <c r="B84" s="6">
        <f>Table4[[#This Row],[PCAT_Gee-pt/g-c3n4_dispensed]]/1000</f>
        <v>5.0000000000000001E-3</v>
      </c>
    </row>
    <row r="85" spans="1:2" x14ac:dyDescent="0.25">
      <c r="A85" s="6">
        <v>4.99</v>
      </c>
      <c r="B85" s="6">
        <f>Table4[[#This Row],[PCAT_Gee-pt/g-c3n4_dispensed]]/1000</f>
        <v>4.9900000000000005E-3</v>
      </c>
    </row>
    <row r="86" spans="1:2" x14ac:dyDescent="0.25">
      <c r="A86" s="4">
        <v>4.99</v>
      </c>
      <c r="B86" s="6">
        <f>Table4[[#This Row],[PCAT_Gee-pt/g-c3n4_dispensed]]/1000</f>
        <v>4.9900000000000005E-3</v>
      </c>
    </row>
    <row r="87" spans="1:2" x14ac:dyDescent="0.25">
      <c r="A87" s="6">
        <v>5.0449999999999999</v>
      </c>
      <c r="B87" s="6">
        <f>Table4[[#This Row],[PCAT_Gee-pt/g-c3n4_dispensed]]/1000</f>
        <v>5.045E-3</v>
      </c>
    </row>
    <row r="88" spans="1:2" x14ac:dyDescent="0.25">
      <c r="A88" s="4">
        <v>5</v>
      </c>
      <c r="B88" s="6">
        <f>Table4[[#This Row],[PCAT_Gee-pt/g-c3n4_dispensed]]/1000</f>
        <v>5.0000000000000001E-3</v>
      </c>
    </row>
    <row r="89" spans="1:2" x14ac:dyDescent="0.25">
      <c r="A89" s="6">
        <v>5.01</v>
      </c>
      <c r="B89" s="6">
        <f>Table4[[#This Row],[PCAT_Gee-pt/g-c3n4_dispensed]]/1000</f>
        <v>5.0099999999999997E-3</v>
      </c>
    </row>
    <row r="90" spans="1:2" x14ac:dyDescent="0.25">
      <c r="A90" s="4">
        <v>5.01</v>
      </c>
      <c r="B90" s="6">
        <f>Table4[[#This Row],[PCAT_Gee-pt/g-c3n4_dispensed]]/1000</f>
        <v>5.0099999999999997E-3</v>
      </c>
    </row>
    <row r="91" spans="1:2" x14ac:dyDescent="0.25">
      <c r="A91" s="6">
        <v>5.01</v>
      </c>
      <c r="B91" s="6">
        <f>Table4[[#This Row],[PCAT_Gee-pt/g-c3n4_dispensed]]/1000</f>
        <v>5.0099999999999997E-3</v>
      </c>
    </row>
    <row r="92" spans="1:2" x14ac:dyDescent="0.25">
      <c r="A92" s="4">
        <v>4.99</v>
      </c>
      <c r="B92" s="6">
        <f>Table4[[#This Row],[PCAT_Gee-pt/g-c3n4_dispensed]]/1000</f>
        <v>4.9900000000000005E-3</v>
      </c>
    </row>
    <row r="93" spans="1:2" x14ac:dyDescent="0.25">
      <c r="A93" s="6">
        <v>5.04</v>
      </c>
      <c r="B93" s="6">
        <f>Table4[[#This Row],[PCAT_Gee-pt/g-c3n4_dispensed]]/1000</f>
        <v>5.0400000000000002E-3</v>
      </c>
    </row>
    <row r="94" spans="1:2" x14ac:dyDescent="0.25">
      <c r="A94" s="4">
        <v>5.0049999999999999</v>
      </c>
      <c r="B94" s="6">
        <f>Table4[[#This Row],[PCAT_Gee-pt/g-c3n4_dispensed]]/1000</f>
        <v>5.0049999999999999E-3</v>
      </c>
    </row>
    <row r="95" spans="1:2" x14ac:dyDescent="0.25">
      <c r="A95" s="6">
        <v>5.01</v>
      </c>
      <c r="B95" s="6">
        <f>Table4[[#This Row],[PCAT_Gee-pt/g-c3n4_dispensed]]/1000</f>
        <v>5.0099999999999997E-3</v>
      </c>
    </row>
    <row r="96" spans="1:2" x14ac:dyDescent="0.25">
      <c r="A96" s="4">
        <v>4.9950000000000001</v>
      </c>
      <c r="B96" s="6">
        <f>Table4[[#This Row],[PCAT_Gee-pt/g-c3n4_dispensed]]/1000</f>
        <v>4.9950000000000003E-3</v>
      </c>
    </row>
    <row r="97" spans="1:2" x14ac:dyDescent="0.25">
      <c r="A97" s="6">
        <v>5.0049999999999999</v>
      </c>
      <c r="B97" s="6">
        <f>Table4[[#This Row],[PCAT_Gee-pt/g-c3n4_dispensed]]/1000</f>
        <v>5.0049999999999999E-3</v>
      </c>
    </row>
    <row r="98" spans="1:2" x14ac:dyDescent="0.25">
      <c r="A98" s="4">
        <v>5.0199999999999996</v>
      </c>
      <c r="B98" s="6">
        <f>Table4[[#This Row],[PCAT_Gee-pt/g-c3n4_dispensed]]/1000</f>
        <v>5.0199999999999993E-3</v>
      </c>
    </row>
    <row r="99" spans="1:2" x14ac:dyDescent="0.25">
      <c r="A99" s="6">
        <v>5</v>
      </c>
      <c r="B99" s="6">
        <f>Table4[[#This Row],[PCAT_Gee-pt/g-c3n4_dispensed]]/1000</f>
        <v>5.0000000000000001E-3</v>
      </c>
    </row>
    <row r="100" spans="1:2" x14ac:dyDescent="0.25">
      <c r="A100" s="4">
        <v>4.9749999999999996</v>
      </c>
      <c r="B100" s="6">
        <f>Table4[[#This Row],[PCAT_Gee-pt/g-c3n4_dispensed]]/1000</f>
        <v>4.9749999999999994E-3</v>
      </c>
    </row>
    <row r="101" spans="1:2" x14ac:dyDescent="0.25">
      <c r="A101" s="6">
        <v>5.0049999999999999</v>
      </c>
      <c r="B101" s="6">
        <f>Table4[[#This Row],[PCAT_Gee-pt/g-c3n4_dispensed]]/1000</f>
        <v>5.0049999999999999E-3</v>
      </c>
    </row>
    <row r="102" spans="1:2" x14ac:dyDescent="0.25">
      <c r="A102" s="4">
        <v>5.0049999999999999</v>
      </c>
      <c r="B102" s="6">
        <f>Table4[[#This Row],[PCAT_Gee-pt/g-c3n4_dispensed]]/1000</f>
        <v>5.0049999999999999E-3</v>
      </c>
    </row>
    <row r="103" spans="1:2" x14ac:dyDescent="0.25">
      <c r="A103" s="6">
        <v>4.9950000000000001</v>
      </c>
      <c r="B103" s="6">
        <f>Table4[[#This Row],[PCAT_Gee-pt/g-c3n4_dispensed]]/1000</f>
        <v>4.9950000000000003E-3</v>
      </c>
    </row>
    <row r="104" spans="1:2" x14ac:dyDescent="0.25">
      <c r="A104" s="4">
        <v>4.9850000000000003</v>
      </c>
      <c r="B104" s="6">
        <f>Table4[[#This Row],[PCAT_Gee-pt/g-c3n4_dispensed]]/1000</f>
        <v>4.9850000000000007E-3</v>
      </c>
    </row>
    <row r="105" spans="1:2" x14ac:dyDescent="0.25">
      <c r="A105" s="6">
        <v>5.01</v>
      </c>
      <c r="B105" s="6">
        <f>Table4[[#This Row],[PCAT_Gee-pt/g-c3n4_dispensed]]/1000</f>
        <v>5.0099999999999997E-3</v>
      </c>
    </row>
    <row r="106" spans="1:2" x14ac:dyDescent="0.25">
      <c r="A106" s="4">
        <v>4.9950000000000001</v>
      </c>
      <c r="B106" s="6">
        <f>Table4[[#This Row],[PCAT_Gee-pt/g-c3n4_dispensed]]/1000</f>
        <v>4.9950000000000003E-3</v>
      </c>
    </row>
    <row r="107" spans="1:2" x14ac:dyDescent="0.25">
      <c r="A107" s="6">
        <v>5.0049999999999999</v>
      </c>
      <c r="B107" s="6">
        <f>Table4[[#This Row],[PCAT_Gee-pt/g-c3n4_dispensed]]/1000</f>
        <v>5.0049999999999999E-3</v>
      </c>
    </row>
    <row r="108" spans="1:2" x14ac:dyDescent="0.25">
      <c r="A108" s="4">
        <v>4.99</v>
      </c>
      <c r="B108" s="6">
        <f>Table4[[#This Row],[PCAT_Gee-pt/g-c3n4_dispensed]]/1000</f>
        <v>4.9900000000000005E-3</v>
      </c>
    </row>
    <row r="109" spans="1:2" x14ac:dyDescent="0.25">
      <c r="A109" s="6">
        <v>5.0049999999999999</v>
      </c>
      <c r="B109" s="6">
        <f>Table4[[#This Row],[PCAT_Gee-pt/g-c3n4_dispensed]]/1000</f>
        <v>5.0049999999999999E-3</v>
      </c>
    </row>
    <row r="110" spans="1:2" x14ac:dyDescent="0.25">
      <c r="A110" s="4">
        <v>5</v>
      </c>
      <c r="B110" s="6">
        <f>Table4[[#This Row],[PCAT_Gee-pt/g-c3n4_dispensed]]/1000</f>
        <v>5.0000000000000001E-3</v>
      </c>
    </row>
    <row r="111" spans="1:2" x14ac:dyDescent="0.25">
      <c r="A111" s="6">
        <v>4.99</v>
      </c>
      <c r="B111" s="6">
        <f>Table4[[#This Row],[PCAT_Gee-pt/g-c3n4_dispensed]]/1000</f>
        <v>4.9900000000000005E-3</v>
      </c>
    </row>
    <row r="112" spans="1:2" x14ac:dyDescent="0.25">
      <c r="A112" s="4">
        <v>5.0049999999999999</v>
      </c>
      <c r="B112" s="6">
        <f>Table4[[#This Row],[PCAT_Gee-pt/g-c3n4_dispensed]]/1000</f>
        <v>5.0049999999999999E-3</v>
      </c>
    </row>
    <row r="113" spans="1:2" x14ac:dyDescent="0.25">
      <c r="A113" s="6">
        <v>5.0049999999999999</v>
      </c>
      <c r="B113" s="6">
        <f>Table4[[#This Row],[PCAT_Gee-pt/g-c3n4_dispensed]]/1000</f>
        <v>5.0049999999999999E-3</v>
      </c>
    </row>
    <row r="114" spans="1:2" x14ac:dyDescent="0.25">
      <c r="A114" s="4">
        <v>4.9800000000000004</v>
      </c>
      <c r="B114" s="6">
        <f>Table4[[#This Row],[PCAT_Gee-pt/g-c3n4_dispensed]]/1000</f>
        <v>4.9800000000000001E-3</v>
      </c>
    </row>
    <row r="115" spans="1:2" x14ac:dyDescent="0.25">
      <c r="A115" s="6">
        <v>5</v>
      </c>
      <c r="B115" s="6">
        <f>Table4[[#This Row],[PCAT_Gee-pt/g-c3n4_dispensed]]/1000</f>
        <v>5.0000000000000001E-3</v>
      </c>
    </row>
    <row r="116" spans="1:2" x14ac:dyDescent="0.25">
      <c r="A116" s="4">
        <v>5.0250000000000004</v>
      </c>
      <c r="B116" s="6">
        <f>Table4[[#This Row],[PCAT_Gee-pt/g-c3n4_dispensed]]/1000</f>
        <v>5.025E-3</v>
      </c>
    </row>
    <row r="117" spans="1:2" x14ac:dyDescent="0.25">
      <c r="A117" s="6">
        <v>4.9950000000000001</v>
      </c>
      <c r="B117" s="6">
        <f>Table4[[#This Row],[PCAT_Gee-pt/g-c3n4_dispensed]]/1000</f>
        <v>4.9950000000000003E-3</v>
      </c>
    </row>
    <row r="118" spans="1:2" x14ac:dyDescent="0.25">
      <c r="A118" s="4">
        <v>5.0149999999999997</v>
      </c>
      <c r="B118" s="6">
        <f>Table4[[#This Row],[PCAT_Gee-pt/g-c3n4_dispensed]]/1000</f>
        <v>5.0149999999999995E-3</v>
      </c>
    </row>
    <row r="119" spans="1:2" x14ac:dyDescent="0.25">
      <c r="A119" s="6">
        <v>5.0049999999999999</v>
      </c>
      <c r="B119" s="6">
        <f>Table4[[#This Row],[PCAT_Gee-pt/g-c3n4_dispensed]]/1000</f>
        <v>5.0049999999999999E-3</v>
      </c>
    </row>
    <row r="120" spans="1:2" x14ac:dyDescent="0.25">
      <c r="A120" s="4">
        <v>4.9850000000000003</v>
      </c>
      <c r="B120" s="6">
        <f>Table4[[#This Row],[PCAT_Gee-pt/g-c3n4_dispensed]]/1000</f>
        <v>4.9850000000000007E-3</v>
      </c>
    </row>
    <row r="121" spans="1:2" x14ac:dyDescent="0.25">
      <c r="A121" s="6">
        <v>5.0049999999999999</v>
      </c>
      <c r="B121" s="6">
        <f>Table4[[#This Row],[PCAT_Gee-pt/g-c3n4_dispensed]]/1000</f>
        <v>5.0049999999999999E-3</v>
      </c>
    </row>
    <row r="122" spans="1:2" x14ac:dyDescent="0.25">
      <c r="A122" s="4">
        <v>4.99</v>
      </c>
      <c r="B122" s="6">
        <f>Table4[[#This Row],[PCAT_Gee-pt/g-c3n4_dispensed]]/1000</f>
        <v>4.9900000000000005E-3</v>
      </c>
    </row>
    <row r="123" spans="1:2" x14ac:dyDescent="0.25">
      <c r="A123" s="6">
        <v>4.99</v>
      </c>
      <c r="B123" s="6">
        <f>Table4[[#This Row],[PCAT_Gee-pt/g-c3n4_dispensed]]/1000</f>
        <v>4.9900000000000005E-3</v>
      </c>
    </row>
    <row r="124" spans="1:2" x14ac:dyDescent="0.25">
      <c r="A124" s="4">
        <v>4.99</v>
      </c>
      <c r="B124" s="6">
        <f>Table4[[#This Row],[PCAT_Gee-pt/g-c3n4_dispensed]]/1000</f>
        <v>4.9900000000000005E-3</v>
      </c>
    </row>
    <row r="125" spans="1:2" x14ac:dyDescent="0.25">
      <c r="A125" s="6">
        <v>5.0199999999999996</v>
      </c>
      <c r="B125" s="6">
        <f>Table4[[#This Row],[PCAT_Gee-pt/g-c3n4_dispensed]]/1000</f>
        <v>5.0199999999999993E-3</v>
      </c>
    </row>
    <row r="126" spans="1:2" x14ac:dyDescent="0.25">
      <c r="A126" s="4">
        <v>5.0199999999999996</v>
      </c>
      <c r="B126" s="6">
        <f>Table4[[#This Row],[PCAT_Gee-pt/g-c3n4_dispensed]]/1000</f>
        <v>5.0199999999999993E-3</v>
      </c>
    </row>
    <row r="127" spans="1:2" x14ac:dyDescent="0.25">
      <c r="A127" s="6">
        <v>5.01</v>
      </c>
      <c r="B127" s="6">
        <f>Table4[[#This Row],[PCAT_Gee-pt/g-c3n4_dispensed]]/1000</f>
        <v>5.0099999999999997E-3</v>
      </c>
    </row>
    <row r="128" spans="1:2" x14ac:dyDescent="0.25">
      <c r="A128" s="4">
        <v>4.9800000000000004</v>
      </c>
      <c r="B128" s="6">
        <f>Table4[[#This Row],[PCAT_Gee-pt/g-c3n4_dispensed]]/1000</f>
        <v>4.9800000000000001E-3</v>
      </c>
    </row>
    <row r="129" spans="1:2" x14ac:dyDescent="0.25">
      <c r="A129" s="6">
        <v>4.9749999999999996</v>
      </c>
      <c r="B129" s="6">
        <f>Table4[[#This Row],[PCAT_Gee-pt/g-c3n4_dispensed]]/1000</f>
        <v>4.9749999999999994E-3</v>
      </c>
    </row>
    <row r="130" spans="1:2" x14ac:dyDescent="0.25">
      <c r="A130" s="4">
        <v>5.0049999999999999</v>
      </c>
      <c r="B130" s="6">
        <f>Table4[[#This Row],[PCAT_Gee-pt/g-c3n4_dispensed]]/1000</f>
        <v>5.0049999999999999E-3</v>
      </c>
    </row>
    <row r="131" spans="1:2" x14ac:dyDescent="0.25">
      <c r="A131" s="6">
        <v>5.0049999999999999</v>
      </c>
      <c r="B131" s="6">
        <f>Table4[[#This Row],[PCAT_Gee-pt/g-c3n4_dispensed]]/1000</f>
        <v>5.0049999999999999E-3</v>
      </c>
    </row>
    <row r="132" spans="1:2" x14ac:dyDescent="0.25">
      <c r="A132" s="4">
        <v>5</v>
      </c>
      <c r="B132" s="6">
        <f>Table4[[#This Row],[PCAT_Gee-pt/g-c3n4_dispensed]]/1000</f>
        <v>5.0000000000000001E-3</v>
      </c>
    </row>
    <row r="133" spans="1:2" x14ac:dyDescent="0.25">
      <c r="A133" s="6">
        <v>5.01</v>
      </c>
      <c r="B133" s="6">
        <f>Table4[[#This Row],[PCAT_Gee-pt/g-c3n4_dispensed]]/1000</f>
        <v>5.0099999999999997E-3</v>
      </c>
    </row>
    <row r="134" spans="1:2" x14ac:dyDescent="0.25">
      <c r="A134" s="4">
        <v>4.9950000000000001</v>
      </c>
      <c r="B134" s="6">
        <f>Table4[[#This Row],[PCAT_Gee-pt/g-c3n4_dispensed]]/1000</f>
        <v>4.9950000000000003E-3</v>
      </c>
    </row>
    <row r="135" spans="1:2" x14ac:dyDescent="0.25">
      <c r="A135" s="6">
        <v>4.99</v>
      </c>
      <c r="B135" s="6">
        <f>Table4[[#This Row],[PCAT_Gee-pt/g-c3n4_dispensed]]/1000</f>
        <v>4.9900000000000005E-3</v>
      </c>
    </row>
    <row r="136" spans="1:2" x14ac:dyDescent="0.25">
      <c r="A136" s="4">
        <v>4.97</v>
      </c>
      <c r="B136" s="6">
        <f>Table4[[#This Row],[PCAT_Gee-pt/g-c3n4_dispensed]]/1000</f>
        <v>4.9699999999999996E-3</v>
      </c>
    </row>
    <row r="137" spans="1:2" x14ac:dyDescent="0.25">
      <c r="A137" s="6">
        <v>5</v>
      </c>
      <c r="B137" s="6">
        <f>Table4[[#This Row],[PCAT_Gee-pt/g-c3n4_dispensed]]/1000</f>
        <v>5.0000000000000001E-3</v>
      </c>
    </row>
    <row r="138" spans="1:2" x14ac:dyDescent="0.25">
      <c r="A138" s="4">
        <v>5.0199999999999996</v>
      </c>
      <c r="B138" s="6">
        <f>Table4[[#This Row],[PCAT_Gee-pt/g-c3n4_dispensed]]/1000</f>
        <v>5.0199999999999993E-3</v>
      </c>
    </row>
    <row r="139" spans="1:2" x14ac:dyDescent="0.25">
      <c r="A139" s="6">
        <v>5.0149999999999997</v>
      </c>
      <c r="B139" s="6">
        <f>Table4[[#This Row],[PCAT_Gee-pt/g-c3n4_dispensed]]/1000</f>
        <v>5.0149999999999995E-3</v>
      </c>
    </row>
    <row r="140" spans="1:2" x14ac:dyDescent="0.25">
      <c r="A140" s="4">
        <v>4.9749999999999996</v>
      </c>
      <c r="B140" s="6">
        <f>Table4[[#This Row],[PCAT_Gee-pt/g-c3n4_dispensed]]/1000</f>
        <v>4.9749999999999994E-3</v>
      </c>
    </row>
    <row r="141" spans="1:2" x14ac:dyDescent="0.25">
      <c r="A141" s="6">
        <v>5.01</v>
      </c>
      <c r="B141" s="6">
        <f>Table4[[#This Row],[PCAT_Gee-pt/g-c3n4_dispensed]]/1000</f>
        <v>5.0099999999999997E-3</v>
      </c>
    </row>
    <row r="142" spans="1:2" x14ac:dyDescent="0.25">
      <c r="A142" s="4">
        <v>5</v>
      </c>
      <c r="B142" s="6">
        <f>Table4[[#This Row],[PCAT_Gee-pt/g-c3n4_dispensed]]/1000</f>
        <v>5.0000000000000001E-3</v>
      </c>
    </row>
    <row r="143" spans="1:2" x14ac:dyDescent="0.25">
      <c r="A143" s="6">
        <v>5.0149999999999997</v>
      </c>
      <c r="B143" s="6">
        <f>Table4[[#This Row],[PCAT_Gee-pt/g-c3n4_dispensed]]/1000</f>
        <v>5.0149999999999995E-3</v>
      </c>
    </row>
    <row r="144" spans="1:2" x14ac:dyDescent="0.25">
      <c r="A144" s="4">
        <v>5</v>
      </c>
      <c r="B144" s="6">
        <f>Table4[[#This Row],[PCAT_Gee-pt/g-c3n4_dispensed]]/1000</f>
        <v>5.0000000000000001E-3</v>
      </c>
    </row>
    <row r="145" spans="1:2" x14ac:dyDescent="0.25">
      <c r="A145" s="14">
        <v>4.99</v>
      </c>
      <c r="B145" s="14">
        <f>Table4[[#This Row],[PCAT_Gee-pt/g-c3n4_dispensed]]/1000</f>
        <v>4.9900000000000005E-3</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Output</vt:lpstr>
      <vt:lpstr>Sheet3</vt:lpstr>
      <vt:lpstr>Radar pivot</vt:lpstr>
      <vt:lpstr>Graphs</vt:lpstr>
      <vt:lpstr>FE opt graph</vt:lpstr>
      <vt:lpstr>Offline dispenses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 Gee</dc:creator>
  <cp:lastModifiedBy>Jack Gee</cp:lastModifiedBy>
  <dcterms:created xsi:type="dcterms:W3CDTF">2021-06-12T23:26:16Z</dcterms:created>
  <dcterms:modified xsi:type="dcterms:W3CDTF">2023-04-25T17:36:42Z</dcterms:modified>
</cp:coreProperties>
</file>