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jayk\Documents\Internship\Data analsyt\Task2\"/>
    </mc:Choice>
  </mc:AlternateContent>
  <xr:revisionPtr revIDLastSave="0" documentId="13_ncr:1_{595970B8-DF25-47BD-A099-11A64E5BE0E5}" xr6:coauthVersionLast="47" xr6:coauthVersionMax="47" xr10:uidLastSave="{00000000-0000-0000-0000-000000000000}"/>
  <bookViews>
    <workbookView xWindow="-110" yWindow="-110" windowWidth="19420" windowHeight="10300" xr2:uid="{C83E4603-78D4-4537-A592-AE8A890D2A00}"/>
  </bookViews>
  <sheets>
    <sheet name="CO2" sheetId="3" r:id="rId1"/>
  </sheets>
  <definedNames>
    <definedName name="_xlnm._FilterDatabase" localSheetId="0" hidden="1">'CO2'!$A$1:$N$100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2" i="3"/>
</calcChain>
</file>

<file path=xl/sharedStrings.xml><?xml version="1.0" encoding="utf-8"?>
<sst xmlns="http://schemas.openxmlformats.org/spreadsheetml/2006/main" count="535" uniqueCount="123">
  <si>
    <t>Make</t>
  </si>
  <si>
    <t>Model</t>
  </si>
  <si>
    <t>Vehicle Class</t>
  </si>
  <si>
    <t>Engine Size(L)</t>
  </si>
  <si>
    <t>Cylinders</t>
  </si>
  <si>
    <t>Transmission</t>
  </si>
  <si>
    <t>Fuel Type</t>
  </si>
  <si>
    <t>Fuel Consumption City (L/100 km)</t>
  </si>
  <si>
    <t>Fuel Consumption Hwy (L/100 km)</t>
  </si>
  <si>
    <t>Fuel Consumption Comb (L/100 km)</t>
  </si>
  <si>
    <t>Fuel Consumption Comb (mpg)</t>
  </si>
  <si>
    <t>CO2 Emissions(g/km)</t>
  </si>
  <si>
    <t>ACURA</t>
  </si>
  <si>
    <t>ILX</t>
  </si>
  <si>
    <t>COMPACT</t>
  </si>
  <si>
    <t>AS5</t>
  </si>
  <si>
    <t>Z</t>
  </si>
  <si>
    <t>M6</t>
  </si>
  <si>
    <t>ILX HYBRID</t>
  </si>
  <si>
    <t>AV7</t>
  </si>
  <si>
    <t>MDX 4WD</t>
  </si>
  <si>
    <t>SUV - SMALL</t>
  </si>
  <si>
    <t>AS6</t>
  </si>
  <si>
    <t>RDX AWD</t>
  </si>
  <si>
    <t>RLX</t>
  </si>
  <si>
    <t>MID-SIZE</t>
  </si>
  <si>
    <t>TL</t>
  </si>
  <si>
    <t>TL AWD</t>
  </si>
  <si>
    <t>TSX</t>
  </si>
  <si>
    <t>ALFA ROMEO</t>
  </si>
  <si>
    <t>4C</t>
  </si>
  <si>
    <t>TWO-SEATER</t>
  </si>
  <si>
    <t>AM6</t>
  </si>
  <si>
    <t>ASTON MARTIN</t>
  </si>
  <si>
    <t>DB9</t>
  </si>
  <si>
    <t>MINICOMPACT</t>
  </si>
  <si>
    <t>A6</t>
  </si>
  <si>
    <t>RAPIDE</t>
  </si>
  <si>
    <t>SUBCOMPACT</t>
  </si>
  <si>
    <t>V8 VANTAGE</t>
  </si>
  <si>
    <t>AM7</t>
  </si>
  <si>
    <t>V8 VANTAGE S</t>
  </si>
  <si>
    <t>VANQUISH</t>
  </si>
  <si>
    <t>AUDI</t>
  </si>
  <si>
    <t>A4</t>
  </si>
  <si>
    <t>AV8</t>
  </si>
  <si>
    <t>A4 QUATTRO</t>
  </si>
  <si>
    <t>AS8</t>
  </si>
  <si>
    <t>A5 CABRIOLET QUATTRO</t>
  </si>
  <si>
    <t>A5 QUATTRO</t>
  </si>
  <si>
    <t>A6 QUATTRO</t>
  </si>
  <si>
    <t>A6 QUATTRO TDI (modified)</t>
  </si>
  <si>
    <t>D</t>
  </si>
  <si>
    <t>A7 QUATTRO</t>
  </si>
  <si>
    <t>A7 QUATTRO TDI (modified)</t>
  </si>
  <si>
    <t>A8</t>
  </si>
  <si>
    <t>A8 TDI (modified)</t>
  </si>
  <si>
    <t>A8L</t>
  </si>
  <si>
    <t>FULL-SIZE</t>
  </si>
  <si>
    <t>A8L TDI (modified)</t>
  </si>
  <si>
    <t>ALLROAD QUATTRO</t>
  </si>
  <si>
    <t>STATION WAGON - SMALL</t>
  </si>
  <si>
    <t>Q5</t>
  </si>
  <si>
    <t>Q5 TDI (modified)</t>
  </si>
  <si>
    <t>Q5 HYBRID</t>
  </si>
  <si>
    <t>Q7</t>
  </si>
  <si>
    <t>SUV - STANDARD</t>
  </si>
  <si>
    <t>Q7 TDI (modified)</t>
  </si>
  <si>
    <t>R8</t>
  </si>
  <si>
    <t>A7</t>
  </si>
  <si>
    <t>R8 SPYDER</t>
  </si>
  <si>
    <t>RS 5</t>
  </si>
  <si>
    <t>RS 5 CABRIOLET</t>
  </si>
  <si>
    <t>RS 7</t>
  </si>
  <si>
    <t>S4</t>
  </si>
  <si>
    <t>S5</t>
  </si>
  <si>
    <t>S5 CABRIOLET</t>
  </si>
  <si>
    <t>S6</t>
  </si>
  <si>
    <t>S7</t>
  </si>
  <si>
    <t>S8</t>
  </si>
  <si>
    <t>SQ5</t>
  </si>
  <si>
    <t>TT COUPE QUATTRO</t>
  </si>
  <si>
    <t>TT ROADSTER QUATTRO</t>
  </si>
  <si>
    <t>TTS COUPE QUATTRO</t>
  </si>
  <si>
    <t>TTS ROADSTER QUATTRO</t>
  </si>
  <si>
    <t>BENTLEY</t>
  </si>
  <si>
    <t>CONTINENTAL GT</t>
  </si>
  <si>
    <t>CONTINENTAL GTC</t>
  </si>
  <si>
    <t>CONTINENTAL GT SPEED CONVERTIBLE</t>
  </si>
  <si>
    <t>FLYING SPUR</t>
  </si>
  <si>
    <t>MULSANNE</t>
  </si>
  <si>
    <t>BMW</t>
  </si>
  <si>
    <t>320i</t>
  </si>
  <si>
    <t>320i xDRIVE</t>
  </si>
  <si>
    <t>328d xDRIVE</t>
  </si>
  <si>
    <t>328d xDRIVE TOURING</t>
  </si>
  <si>
    <t>328i</t>
  </si>
  <si>
    <t>328i xDRIVE</t>
  </si>
  <si>
    <t>328i xDRIVE GRAN TURISMO</t>
  </si>
  <si>
    <t>328i xDRIVE TOURING</t>
  </si>
  <si>
    <t>335i</t>
  </si>
  <si>
    <t>335i xDRIVE</t>
  </si>
  <si>
    <t>335i xDRIVE GRAN TURISMO</t>
  </si>
  <si>
    <t>428i COUPE</t>
  </si>
  <si>
    <t>428i xDRIVE COUPE</t>
  </si>
  <si>
    <t>435i COUPE</t>
  </si>
  <si>
    <t>435i xDRIVE COUPE</t>
  </si>
  <si>
    <t>528i</t>
  </si>
  <si>
    <t>Automatic 6-speed</t>
  </si>
  <si>
    <t>Automatic 7-speed</t>
  </si>
  <si>
    <t>Automatic 8-speed</t>
  </si>
  <si>
    <t>Automated Manual 6-speed</t>
  </si>
  <si>
    <t>Automated Manual 7-speed</t>
  </si>
  <si>
    <t>Automatic Select Shift 5-speed</t>
  </si>
  <si>
    <t>Automatic Select Shift 6-speed</t>
  </si>
  <si>
    <t>Automatic Select Shift 8-speed</t>
  </si>
  <si>
    <t>Continuously Variable Transmission (CVT) 7-speed simulated</t>
  </si>
  <si>
    <t>CVT with 8-speed simulated</t>
  </si>
  <si>
    <t>Manual 6-speed</t>
  </si>
  <si>
    <t>Diesel</t>
  </si>
  <si>
    <t>Regular Gasoline</t>
  </si>
  <si>
    <t>Tranmission (Full form)</t>
  </si>
  <si>
    <t>Full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</si>
</sst>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2" tint="-0.89999084444715716"/>
      </left>
      <right/>
      <top style="medium">
        <color theme="2" tint="-0.89999084444715716"/>
      </top>
      <bottom style="medium">
        <color theme="2" tint="-0.89999084444715716"/>
      </bottom>
      <diagonal/>
    </border>
    <border>
      <left/>
      <right/>
      <top style="medium">
        <color theme="2" tint="-0.89999084444715716"/>
      </top>
      <bottom style="medium">
        <color theme="2" tint="-0.8999908444471571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 applyAlignment="1">
      <alignment wrapText="1"/>
    </xf>
    <xf numFmtId="0" fontId="16" fillId="33" borderId="11" xfId="0" applyFont="1" applyFill="1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32C0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E8A2A2"/>
        </patternFill>
      </fill>
    </dxf>
    <dxf>
      <fill>
        <patternFill>
          <bgColor rgb="FFE8A2A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32C0B"/>
      <color rgb="FFE8A2A2"/>
      <color rgb="FF952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D4EB-84A6-4E44-B901-DFD5EB5843D1}">
  <dimension ref="A1:Q115"/>
  <sheetViews>
    <sheetView tabSelected="1" topLeftCell="G1" workbookViewId="0">
      <selection activeCell="K4" sqref="K4"/>
    </sheetView>
  </sheetViews>
  <sheetFormatPr defaultRowHeight="14.5" x14ac:dyDescent="0.35"/>
  <cols>
    <col min="2" max="2" width="19.54296875" customWidth="1"/>
    <col min="3" max="3" width="23.54296875" customWidth="1"/>
    <col min="7" max="7" width="13" customWidth="1"/>
    <col min="8" max="8" width="52.08984375" customWidth="1"/>
    <col min="17" max="17" width="26.54296875" customWidth="1"/>
  </cols>
  <sheetData>
    <row r="1" spans="1:14" ht="87.5" thickBot="1" x14ac:dyDescent="0.4">
      <c r="A1" s="1" t="s">
        <v>0</v>
      </c>
      <c r="B1" s="2" t="s">
        <v>1</v>
      </c>
      <c r="C1" s="2" t="s">
        <v>122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121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35">
      <c r="A2" t="s">
        <v>12</v>
      </c>
      <c r="B2" t="s">
        <v>13</v>
      </c>
      <c r="C2" t="str">
        <f>_xlfn.CONCAT(A2,B2)</f>
        <v>ACURAILX</v>
      </c>
      <c r="D2" t="s">
        <v>14</v>
      </c>
      <c r="E2">
        <v>2</v>
      </c>
      <c r="F2">
        <v>4</v>
      </c>
      <c r="G2" t="s">
        <v>15</v>
      </c>
      <c r="H2" t="str">
        <f>VLOOKUP(G2,$P$105:$Q$115,2)</f>
        <v>Automatic Select Shift 5-speed</v>
      </c>
      <c r="I2" t="s">
        <v>16</v>
      </c>
      <c r="J2">
        <v>9.9</v>
      </c>
      <c r="K2">
        <v>6.7</v>
      </c>
      <c r="L2">
        <v>8.5</v>
      </c>
      <c r="M2">
        <v>33</v>
      </c>
      <c r="N2">
        <v>196</v>
      </c>
    </row>
    <row r="3" spans="1:14" x14ac:dyDescent="0.35">
      <c r="A3" t="s">
        <v>12</v>
      </c>
      <c r="B3" t="s">
        <v>13</v>
      </c>
      <c r="C3" t="str">
        <f t="shared" ref="C3:C66" si="0">_xlfn.CONCAT(A3,B3)</f>
        <v>ACURAILX</v>
      </c>
      <c r="D3" t="s">
        <v>14</v>
      </c>
      <c r="E3">
        <v>2.4</v>
      </c>
      <c r="F3">
        <v>4</v>
      </c>
      <c r="G3" t="s">
        <v>17</v>
      </c>
      <c r="H3" t="str">
        <f t="shared" ref="H3:H66" si="1">VLOOKUP(G3,$P$105:$Q$115,2)</f>
        <v>Manual 6-speed</v>
      </c>
      <c r="I3" t="s">
        <v>16</v>
      </c>
      <c r="J3">
        <v>11.2</v>
      </c>
      <c r="K3">
        <v>7.7</v>
      </c>
      <c r="L3">
        <v>9.6</v>
      </c>
      <c r="M3">
        <v>29</v>
      </c>
      <c r="N3">
        <v>221</v>
      </c>
    </row>
    <row r="4" spans="1:14" x14ac:dyDescent="0.35">
      <c r="A4" t="s">
        <v>12</v>
      </c>
      <c r="B4" t="s">
        <v>18</v>
      </c>
      <c r="C4" t="str">
        <f t="shared" si="0"/>
        <v>ACURAILX HYBRID</v>
      </c>
      <c r="D4" t="s">
        <v>14</v>
      </c>
      <c r="E4">
        <v>1.5</v>
      </c>
      <c r="F4">
        <v>4</v>
      </c>
      <c r="G4" t="s">
        <v>19</v>
      </c>
      <c r="H4" t="str">
        <f t="shared" si="1"/>
        <v>Continuously Variable Transmission (CVT) 7-speed simulated</v>
      </c>
      <c r="I4" t="s">
        <v>16</v>
      </c>
      <c r="J4">
        <v>6</v>
      </c>
      <c r="K4">
        <v>5.8</v>
      </c>
      <c r="L4">
        <v>5.9</v>
      </c>
      <c r="M4">
        <v>48</v>
      </c>
      <c r="N4">
        <v>136</v>
      </c>
    </row>
    <row r="5" spans="1:14" x14ac:dyDescent="0.35">
      <c r="A5" t="s">
        <v>12</v>
      </c>
      <c r="B5" t="s">
        <v>20</v>
      </c>
      <c r="C5" t="str">
        <f t="shared" si="0"/>
        <v>ACURAMDX 4WD</v>
      </c>
      <c r="D5" t="s">
        <v>21</v>
      </c>
      <c r="E5">
        <v>3.5</v>
      </c>
      <c r="F5">
        <v>6</v>
      </c>
      <c r="G5" t="s">
        <v>22</v>
      </c>
      <c r="H5" t="str">
        <f t="shared" si="1"/>
        <v>Automatic Select Shift 6-speed</v>
      </c>
      <c r="I5" t="s">
        <v>16</v>
      </c>
      <c r="J5">
        <v>12.7</v>
      </c>
      <c r="K5">
        <v>9.1</v>
      </c>
      <c r="L5">
        <v>11.1</v>
      </c>
      <c r="M5">
        <v>25</v>
      </c>
      <c r="N5">
        <v>255</v>
      </c>
    </row>
    <row r="6" spans="1:14" x14ac:dyDescent="0.35">
      <c r="A6" t="s">
        <v>12</v>
      </c>
      <c r="B6" t="s">
        <v>23</v>
      </c>
      <c r="C6" t="str">
        <f t="shared" si="0"/>
        <v>ACURARDX AWD</v>
      </c>
      <c r="D6" t="s">
        <v>21</v>
      </c>
      <c r="E6">
        <v>3.5</v>
      </c>
      <c r="F6">
        <v>6</v>
      </c>
      <c r="G6" t="s">
        <v>22</v>
      </c>
      <c r="H6" t="str">
        <f t="shared" si="1"/>
        <v>Automatic Select Shift 6-speed</v>
      </c>
      <c r="I6" t="s">
        <v>16</v>
      </c>
      <c r="J6">
        <v>12.1</v>
      </c>
      <c r="K6">
        <v>8.6999999999999993</v>
      </c>
      <c r="L6">
        <v>10.6</v>
      </c>
      <c r="M6">
        <v>27</v>
      </c>
      <c r="N6">
        <v>244</v>
      </c>
    </row>
    <row r="7" spans="1:14" x14ac:dyDescent="0.35">
      <c r="A7" t="s">
        <v>12</v>
      </c>
      <c r="B7" t="s">
        <v>24</v>
      </c>
      <c r="C7" t="str">
        <f t="shared" si="0"/>
        <v>ACURARLX</v>
      </c>
      <c r="D7" t="s">
        <v>25</v>
      </c>
      <c r="E7">
        <v>3.5</v>
      </c>
      <c r="F7">
        <v>6</v>
      </c>
      <c r="G7" t="s">
        <v>22</v>
      </c>
      <c r="H7" t="str">
        <f t="shared" si="1"/>
        <v>Automatic Select Shift 6-speed</v>
      </c>
      <c r="I7" t="s">
        <v>16</v>
      </c>
      <c r="J7">
        <v>11.9</v>
      </c>
      <c r="K7">
        <v>7.7</v>
      </c>
      <c r="L7">
        <v>10</v>
      </c>
      <c r="M7">
        <v>28</v>
      </c>
      <c r="N7">
        <v>230</v>
      </c>
    </row>
    <row r="8" spans="1:14" x14ac:dyDescent="0.35">
      <c r="A8" t="s">
        <v>12</v>
      </c>
      <c r="B8" t="s">
        <v>26</v>
      </c>
      <c r="C8" t="str">
        <f t="shared" si="0"/>
        <v>ACURATL</v>
      </c>
      <c r="D8" t="s">
        <v>25</v>
      </c>
      <c r="E8">
        <v>3.5</v>
      </c>
      <c r="F8">
        <v>6</v>
      </c>
      <c r="G8" t="s">
        <v>22</v>
      </c>
      <c r="H8" t="str">
        <f t="shared" si="1"/>
        <v>Automatic Select Shift 6-speed</v>
      </c>
      <c r="I8" t="s">
        <v>16</v>
      </c>
      <c r="J8">
        <v>11.8</v>
      </c>
      <c r="K8">
        <v>8.1</v>
      </c>
      <c r="L8">
        <v>10.1</v>
      </c>
      <c r="M8">
        <v>28</v>
      </c>
      <c r="N8">
        <v>232</v>
      </c>
    </row>
    <row r="9" spans="1:14" x14ac:dyDescent="0.35">
      <c r="A9" t="s">
        <v>12</v>
      </c>
      <c r="B9" t="s">
        <v>27</v>
      </c>
      <c r="C9" t="str">
        <f t="shared" si="0"/>
        <v>ACURATL AWD</v>
      </c>
      <c r="D9" t="s">
        <v>25</v>
      </c>
      <c r="E9">
        <v>3.7</v>
      </c>
      <c r="F9">
        <v>6</v>
      </c>
      <c r="G9" t="s">
        <v>22</v>
      </c>
      <c r="H9" t="str">
        <f t="shared" si="1"/>
        <v>Automatic Select Shift 6-speed</v>
      </c>
      <c r="I9" t="s">
        <v>16</v>
      </c>
      <c r="J9">
        <v>12.8</v>
      </c>
      <c r="K9">
        <v>9</v>
      </c>
      <c r="L9">
        <v>11.1</v>
      </c>
      <c r="M9">
        <v>25</v>
      </c>
      <c r="N9">
        <v>255</v>
      </c>
    </row>
    <row r="10" spans="1:14" x14ac:dyDescent="0.35">
      <c r="A10" t="s">
        <v>12</v>
      </c>
      <c r="B10" t="s">
        <v>27</v>
      </c>
      <c r="C10" t="str">
        <f t="shared" si="0"/>
        <v>ACURATL AWD</v>
      </c>
      <c r="D10" t="s">
        <v>25</v>
      </c>
      <c r="E10">
        <v>3.7</v>
      </c>
      <c r="F10">
        <v>6</v>
      </c>
      <c r="G10" t="s">
        <v>17</v>
      </c>
      <c r="H10" t="str">
        <f t="shared" si="1"/>
        <v>Manual 6-speed</v>
      </c>
      <c r="I10" t="s">
        <v>16</v>
      </c>
      <c r="J10">
        <v>13.4</v>
      </c>
      <c r="K10">
        <v>9.5</v>
      </c>
      <c r="L10">
        <v>11.6</v>
      </c>
      <c r="M10">
        <v>24</v>
      </c>
      <c r="N10">
        <v>267</v>
      </c>
    </row>
    <row r="11" spans="1:14" x14ac:dyDescent="0.35">
      <c r="A11" t="s">
        <v>12</v>
      </c>
      <c r="B11" t="s">
        <v>28</v>
      </c>
      <c r="C11" t="str">
        <f t="shared" si="0"/>
        <v>ACURATSX</v>
      </c>
      <c r="D11" t="s">
        <v>14</v>
      </c>
      <c r="E11">
        <v>2.4</v>
      </c>
      <c r="F11">
        <v>4</v>
      </c>
      <c r="G11" t="s">
        <v>15</v>
      </c>
      <c r="H11" t="str">
        <f t="shared" si="1"/>
        <v>Automatic Select Shift 5-speed</v>
      </c>
      <c r="I11" t="s">
        <v>16</v>
      </c>
      <c r="J11">
        <v>10.6</v>
      </c>
      <c r="K11">
        <v>7.5</v>
      </c>
      <c r="L11">
        <v>9.1999999999999993</v>
      </c>
      <c r="M11">
        <v>31</v>
      </c>
      <c r="N11">
        <v>212</v>
      </c>
    </row>
    <row r="12" spans="1:14" x14ac:dyDescent="0.35">
      <c r="A12" t="s">
        <v>12</v>
      </c>
      <c r="B12" t="s">
        <v>28</v>
      </c>
      <c r="C12" t="str">
        <f t="shared" si="0"/>
        <v>ACURATSX</v>
      </c>
      <c r="D12" t="s">
        <v>14</v>
      </c>
      <c r="E12">
        <v>2.4</v>
      </c>
      <c r="F12">
        <v>4</v>
      </c>
      <c r="G12" t="s">
        <v>17</v>
      </c>
      <c r="H12" t="str">
        <f t="shared" si="1"/>
        <v>Manual 6-speed</v>
      </c>
      <c r="I12" t="s">
        <v>16</v>
      </c>
      <c r="J12">
        <v>11.2</v>
      </c>
      <c r="K12">
        <v>8.1</v>
      </c>
      <c r="L12">
        <v>9.8000000000000007</v>
      </c>
      <c r="M12">
        <v>29</v>
      </c>
      <c r="N12">
        <v>225</v>
      </c>
    </row>
    <row r="13" spans="1:14" x14ac:dyDescent="0.35">
      <c r="A13" t="s">
        <v>12</v>
      </c>
      <c r="B13" t="s">
        <v>28</v>
      </c>
      <c r="C13" t="str">
        <f t="shared" si="0"/>
        <v>ACURATSX</v>
      </c>
      <c r="D13" t="s">
        <v>14</v>
      </c>
      <c r="E13">
        <v>3.5</v>
      </c>
      <c r="F13">
        <v>6</v>
      </c>
      <c r="G13" t="s">
        <v>15</v>
      </c>
      <c r="H13" t="str">
        <f t="shared" si="1"/>
        <v>Automatic Select Shift 5-speed</v>
      </c>
      <c r="I13" t="s">
        <v>16</v>
      </c>
      <c r="J13">
        <v>12.1</v>
      </c>
      <c r="K13">
        <v>8.3000000000000007</v>
      </c>
      <c r="L13">
        <v>10.4</v>
      </c>
      <c r="M13">
        <v>27</v>
      </c>
      <c r="N13">
        <v>239</v>
      </c>
    </row>
    <row r="14" spans="1:14" x14ac:dyDescent="0.35">
      <c r="A14" t="s">
        <v>29</v>
      </c>
      <c r="B14" t="s">
        <v>30</v>
      </c>
      <c r="C14" t="str">
        <f t="shared" si="0"/>
        <v>ALFA ROMEO4C</v>
      </c>
      <c r="D14" t="s">
        <v>31</v>
      </c>
      <c r="E14">
        <v>1.8</v>
      </c>
      <c r="F14">
        <v>4</v>
      </c>
      <c r="G14" t="s">
        <v>32</v>
      </c>
      <c r="H14" t="str">
        <f t="shared" si="1"/>
        <v>Automated Manual 6-speed</v>
      </c>
      <c r="I14" t="s">
        <v>16</v>
      </c>
      <c r="J14">
        <v>9.6999999999999993</v>
      </c>
      <c r="K14">
        <v>6.9</v>
      </c>
      <c r="L14">
        <v>8.4</v>
      </c>
      <c r="M14">
        <v>34</v>
      </c>
      <c r="N14">
        <v>193</v>
      </c>
    </row>
    <row r="15" spans="1:14" x14ac:dyDescent="0.35">
      <c r="A15" t="s">
        <v>33</v>
      </c>
      <c r="B15" t="s">
        <v>34</v>
      </c>
      <c r="C15" t="str">
        <f t="shared" si="0"/>
        <v>ASTON MARTINDB9</v>
      </c>
      <c r="D15" t="s">
        <v>35</v>
      </c>
      <c r="E15">
        <v>5.9</v>
      </c>
      <c r="F15">
        <v>12</v>
      </c>
      <c r="G15" t="s">
        <v>36</v>
      </c>
      <c r="H15" t="str">
        <f t="shared" si="1"/>
        <v>Automatic 6-speed</v>
      </c>
      <c r="I15" t="s">
        <v>16</v>
      </c>
      <c r="J15">
        <v>18</v>
      </c>
      <c r="K15">
        <v>12.6</v>
      </c>
      <c r="L15">
        <v>15.6</v>
      </c>
      <c r="M15">
        <v>18</v>
      </c>
      <c r="N15">
        <v>359</v>
      </c>
    </row>
    <row r="16" spans="1:14" x14ac:dyDescent="0.35">
      <c r="A16" t="s">
        <v>33</v>
      </c>
      <c r="B16" t="s">
        <v>37</v>
      </c>
      <c r="C16" t="str">
        <f t="shared" si="0"/>
        <v>ASTON MARTINRAPIDE</v>
      </c>
      <c r="D16" t="s">
        <v>38</v>
      </c>
      <c r="E16">
        <v>5.9</v>
      </c>
      <c r="F16">
        <v>12</v>
      </c>
      <c r="G16" t="s">
        <v>36</v>
      </c>
      <c r="H16" t="str">
        <f t="shared" si="1"/>
        <v>Automatic 6-speed</v>
      </c>
      <c r="I16" t="s">
        <v>16</v>
      </c>
      <c r="J16">
        <v>18</v>
      </c>
      <c r="K16">
        <v>12.6</v>
      </c>
      <c r="L16">
        <v>15.6</v>
      </c>
      <c r="M16">
        <v>18</v>
      </c>
      <c r="N16">
        <v>359</v>
      </c>
    </row>
    <row r="17" spans="1:14" x14ac:dyDescent="0.35">
      <c r="A17" t="s">
        <v>33</v>
      </c>
      <c r="B17" t="s">
        <v>39</v>
      </c>
      <c r="C17" t="str">
        <f t="shared" si="0"/>
        <v>ASTON MARTINV8 VANTAGE</v>
      </c>
      <c r="D17" t="s">
        <v>31</v>
      </c>
      <c r="E17">
        <v>4.7</v>
      </c>
      <c r="F17">
        <v>8</v>
      </c>
      <c r="G17" t="s">
        <v>40</v>
      </c>
      <c r="H17" t="str">
        <f t="shared" si="1"/>
        <v>Automated Manual 7-speed</v>
      </c>
      <c r="I17" t="s">
        <v>16</v>
      </c>
      <c r="J17">
        <v>17.399999999999999</v>
      </c>
      <c r="K17">
        <v>11.3</v>
      </c>
      <c r="L17">
        <v>14.7</v>
      </c>
      <c r="M17">
        <v>19</v>
      </c>
      <c r="N17">
        <v>338</v>
      </c>
    </row>
    <row r="18" spans="1:14" x14ac:dyDescent="0.35">
      <c r="A18" t="s">
        <v>33</v>
      </c>
      <c r="B18" t="s">
        <v>39</v>
      </c>
      <c r="C18" t="str">
        <f t="shared" si="0"/>
        <v>ASTON MARTINV8 VANTAGE</v>
      </c>
      <c r="D18" t="s">
        <v>31</v>
      </c>
      <c r="E18">
        <v>4.7</v>
      </c>
      <c r="F18">
        <v>8</v>
      </c>
      <c r="G18" t="s">
        <v>17</v>
      </c>
      <c r="H18" t="str">
        <f t="shared" si="1"/>
        <v>Manual 6-speed</v>
      </c>
      <c r="I18" t="s">
        <v>16</v>
      </c>
      <c r="J18">
        <v>18.100000000000001</v>
      </c>
      <c r="K18">
        <v>12.2</v>
      </c>
      <c r="L18">
        <v>15.4</v>
      </c>
      <c r="M18">
        <v>18</v>
      </c>
      <c r="N18">
        <v>354</v>
      </c>
    </row>
    <row r="19" spans="1:14" x14ac:dyDescent="0.35">
      <c r="A19" t="s">
        <v>33</v>
      </c>
      <c r="B19" t="s">
        <v>41</v>
      </c>
      <c r="C19" t="str">
        <f t="shared" si="0"/>
        <v>ASTON MARTINV8 VANTAGE S</v>
      </c>
      <c r="D19" t="s">
        <v>31</v>
      </c>
      <c r="E19">
        <v>4.7</v>
      </c>
      <c r="F19">
        <v>8</v>
      </c>
      <c r="G19" t="s">
        <v>40</v>
      </c>
      <c r="H19" t="str">
        <f t="shared" si="1"/>
        <v>Automated Manual 7-speed</v>
      </c>
      <c r="I19" t="s">
        <v>16</v>
      </c>
      <c r="J19">
        <v>17.399999999999999</v>
      </c>
      <c r="K19">
        <v>11.3</v>
      </c>
      <c r="L19">
        <v>14.7</v>
      </c>
      <c r="M19">
        <v>19</v>
      </c>
      <c r="N19">
        <v>338</v>
      </c>
    </row>
    <row r="20" spans="1:14" x14ac:dyDescent="0.35">
      <c r="A20" t="s">
        <v>33</v>
      </c>
      <c r="B20" t="s">
        <v>41</v>
      </c>
      <c r="C20" t="str">
        <f t="shared" si="0"/>
        <v>ASTON MARTINV8 VANTAGE S</v>
      </c>
      <c r="D20" t="s">
        <v>31</v>
      </c>
      <c r="E20">
        <v>4.7</v>
      </c>
      <c r="F20">
        <v>8</v>
      </c>
      <c r="G20" t="s">
        <v>17</v>
      </c>
      <c r="H20" t="str">
        <f t="shared" si="1"/>
        <v>Manual 6-speed</v>
      </c>
      <c r="I20" t="s">
        <v>16</v>
      </c>
      <c r="J20">
        <v>18.100000000000001</v>
      </c>
      <c r="K20">
        <v>12.2</v>
      </c>
      <c r="L20">
        <v>15.4</v>
      </c>
      <c r="M20">
        <v>18</v>
      </c>
      <c r="N20">
        <v>354</v>
      </c>
    </row>
    <row r="21" spans="1:14" x14ac:dyDescent="0.35">
      <c r="A21" t="s">
        <v>33</v>
      </c>
      <c r="B21" t="s">
        <v>42</v>
      </c>
      <c r="C21" t="str">
        <f t="shared" si="0"/>
        <v>ASTON MARTINVANQUISH</v>
      </c>
      <c r="D21" t="s">
        <v>35</v>
      </c>
      <c r="E21">
        <v>5.9</v>
      </c>
      <c r="F21">
        <v>12</v>
      </c>
      <c r="G21" t="s">
        <v>36</v>
      </c>
      <c r="H21" t="str">
        <f t="shared" si="1"/>
        <v>Automatic 6-speed</v>
      </c>
      <c r="I21" t="s">
        <v>16</v>
      </c>
      <c r="J21">
        <v>18</v>
      </c>
      <c r="K21">
        <v>12.6</v>
      </c>
      <c r="L21">
        <v>15.6</v>
      </c>
      <c r="M21">
        <v>18</v>
      </c>
      <c r="N21">
        <v>359</v>
      </c>
    </row>
    <row r="22" spans="1:14" x14ac:dyDescent="0.35">
      <c r="A22" t="s">
        <v>43</v>
      </c>
      <c r="B22" t="s">
        <v>44</v>
      </c>
      <c r="C22" t="str">
        <f t="shared" si="0"/>
        <v>AUDIA4</v>
      </c>
      <c r="D22" t="s">
        <v>14</v>
      </c>
      <c r="E22">
        <v>2</v>
      </c>
      <c r="F22">
        <v>4</v>
      </c>
      <c r="G22" t="s">
        <v>45</v>
      </c>
      <c r="H22" t="str">
        <f t="shared" si="1"/>
        <v>CVT with 8-speed simulated</v>
      </c>
      <c r="I22" t="s">
        <v>16</v>
      </c>
      <c r="J22">
        <v>9.9</v>
      </c>
      <c r="K22">
        <v>7.4</v>
      </c>
      <c r="L22">
        <v>8.8000000000000007</v>
      </c>
      <c r="M22">
        <v>32</v>
      </c>
      <c r="N22">
        <v>202</v>
      </c>
    </row>
    <row r="23" spans="1:14" x14ac:dyDescent="0.35">
      <c r="A23" t="s">
        <v>43</v>
      </c>
      <c r="B23" t="s">
        <v>46</v>
      </c>
      <c r="C23" t="str">
        <f t="shared" si="0"/>
        <v>AUDIA4 QUATTRO</v>
      </c>
      <c r="D23" t="s">
        <v>14</v>
      </c>
      <c r="E23">
        <v>2</v>
      </c>
      <c r="F23">
        <v>4</v>
      </c>
      <c r="G23" t="s">
        <v>47</v>
      </c>
      <c r="H23" t="str">
        <f t="shared" si="1"/>
        <v>Automatic Select Shift 8-speed</v>
      </c>
      <c r="I23" t="s">
        <v>16</v>
      </c>
      <c r="J23">
        <v>11.5</v>
      </c>
      <c r="K23">
        <v>8.1</v>
      </c>
      <c r="L23">
        <v>10</v>
      </c>
      <c r="M23">
        <v>28</v>
      </c>
      <c r="N23">
        <v>230</v>
      </c>
    </row>
    <row r="24" spans="1:14" x14ac:dyDescent="0.35">
      <c r="A24" t="s">
        <v>43</v>
      </c>
      <c r="B24" t="s">
        <v>46</v>
      </c>
      <c r="C24" t="str">
        <f t="shared" si="0"/>
        <v>AUDIA4 QUATTRO</v>
      </c>
      <c r="D24" t="s">
        <v>14</v>
      </c>
      <c r="E24">
        <v>2</v>
      </c>
      <c r="F24">
        <v>4</v>
      </c>
      <c r="G24" t="s">
        <v>17</v>
      </c>
      <c r="H24" t="str">
        <f t="shared" si="1"/>
        <v>Manual 6-speed</v>
      </c>
      <c r="I24" t="s">
        <v>16</v>
      </c>
      <c r="J24">
        <v>10.8</v>
      </c>
      <c r="K24">
        <v>7.5</v>
      </c>
      <c r="L24">
        <v>9.3000000000000007</v>
      </c>
      <c r="M24">
        <v>30</v>
      </c>
      <c r="N24">
        <v>214</v>
      </c>
    </row>
    <row r="25" spans="1:14" x14ac:dyDescent="0.35">
      <c r="A25" t="s">
        <v>43</v>
      </c>
      <c r="B25" t="s">
        <v>48</v>
      </c>
      <c r="C25" t="str">
        <f t="shared" si="0"/>
        <v>AUDIA5 CABRIOLET QUATTRO</v>
      </c>
      <c r="D25" t="s">
        <v>38</v>
      </c>
      <c r="E25">
        <v>2</v>
      </c>
      <c r="F25">
        <v>4</v>
      </c>
      <c r="G25" t="s">
        <v>47</v>
      </c>
      <c r="H25" t="str">
        <f t="shared" si="1"/>
        <v>Automatic Select Shift 8-speed</v>
      </c>
      <c r="I25" t="s">
        <v>16</v>
      </c>
      <c r="J25">
        <v>11.5</v>
      </c>
      <c r="K25">
        <v>8.1</v>
      </c>
      <c r="L25">
        <v>10</v>
      </c>
      <c r="M25">
        <v>28</v>
      </c>
      <c r="N25">
        <v>230</v>
      </c>
    </row>
    <row r="26" spans="1:14" x14ac:dyDescent="0.35">
      <c r="A26" t="s">
        <v>43</v>
      </c>
      <c r="B26" t="s">
        <v>49</v>
      </c>
      <c r="C26" t="str">
        <f t="shared" si="0"/>
        <v>AUDIA5 QUATTRO</v>
      </c>
      <c r="D26" t="s">
        <v>38</v>
      </c>
      <c r="E26">
        <v>2</v>
      </c>
      <c r="F26">
        <v>4</v>
      </c>
      <c r="G26" t="s">
        <v>47</v>
      </c>
      <c r="H26" t="str">
        <f t="shared" si="1"/>
        <v>Automatic Select Shift 8-speed</v>
      </c>
      <c r="I26" t="s">
        <v>16</v>
      </c>
      <c r="J26">
        <v>11.5</v>
      </c>
      <c r="K26">
        <v>8.1</v>
      </c>
      <c r="L26">
        <v>10</v>
      </c>
      <c r="M26">
        <v>28</v>
      </c>
      <c r="N26">
        <v>230</v>
      </c>
    </row>
    <row r="27" spans="1:14" x14ac:dyDescent="0.35">
      <c r="A27" t="s">
        <v>43</v>
      </c>
      <c r="B27" t="s">
        <v>49</v>
      </c>
      <c r="C27" t="str">
        <f t="shared" si="0"/>
        <v>AUDIA5 QUATTRO</v>
      </c>
      <c r="D27" t="s">
        <v>38</v>
      </c>
      <c r="E27">
        <v>2</v>
      </c>
      <c r="F27">
        <v>4</v>
      </c>
      <c r="G27" t="s">
        <v>17</v>
      </c>
      <c r="H27" t="str">
        <f t="shared" si="1"/>
        <v>Manual 6-speed</v>
      </c>
      <c r="I27" t="s">
        <v>16</v>
      </c>
      <c r="J27">
        <v>10.8</v>
      </c>
      <c r="K27">
        <v>7.5</v>
      </c>
      <c r="L27">
        <v>9.3000000000000007</v>
      </c>
      <c r="M27">
        <v>30</v>
      </c>
      <c r="N27">
        <v>214</v>
      </c>
    </row>
    <row r="28" spans="1:14" x14ac:dyDescent="0.35">
      <c r="A28" t="s">
        <v>43</v>
      </c>
      <c r="B28" t="s">
        <v>50</v>
      </c>
      <c r="C28" t="str">
        <f t="shared" si="0"/>
        <v>AUDIA6 QUATTRO</v>
      </c>
      <c r="D28" t="s">
        <v>25</v>
      </c>
      <c r="E28">
        <v>2</v>
      </c>
      <c r="F28">
        <v>4</v>
      </c>
      <c r="G28" t="s">
        <v>47</v>
      </c>
      <c r="H28" t="str">
        <f t="shared" si="1"/>
        <v>Automatic Select Shift 8-speed</v>
      </c>
      <c r="I28" t="s">
        <v>16</v>
      </c>
      <c r="J28">
        <v>12</v>
      </c>
      <c r="K28">
        <v>8.1</v>
      </c>
      <c r="L28">
        <v>10.199999999999999</v>
      </c>
      <c r="M28">
        <v>28</v>
      </c>
      <c r="N28">
        <v>235</v>
      </c>
    </row>
    <row r="29" spans="1:14" x14ac:dyDescent="0.35">
      <c r="A29" t="s">
        <v>43</v>
      </c>
      <c r="B29" t="s">
        <v>50</v>
      </c>
      <c r="C29" t="str">
        <f t="shared" si="0"/>
        <v>AUDIA6 QUATTRO</v>
      </c>
      <c r="D29" t="s">
        <v>25</v>
      </c>
      <c r="E29">
        <v>3</v>
      </c>
      <c r="F29">
        <v>6</v>
      </c>
      <c r="G29" t="s">
        <v>47</v>
      </c>
      <c r="H29" t="str">
        <f t="shared" si="1"/>
        <v>Automatic Select Shift 8-speed</v>
      </c>
      <c r="I29" t="s">
        <v>16</v>
      </c>
      <c r="J29">
        <v>12.8</v>
      </c>
      <c r="K29">
        <v>8.6</v>
      </c>
      <c r="L29">
        <v>10.9</v>
      </c>
      <c r="M29">
        <v>26</v>
      </c>
      <c r="N29">
        <v>251</v>
      </c>
    </row>
    <row r="30" spans="1:14" x14ac:dyDescent="0.35">
      <c r="A30" t="s">
        <v>43</v>
      </c>
      <c r="B30" t="s">
        <v>51</v>
      </c>
      <c r="C30" t="str">
        <f t="shared" si="0"/>
        <v>AUDIA6 QUATTRO TDI (modified)</v>
      </c>
      <c r="D30" t="s">
        <v>25</v>
      </c>
      <c r="E30">
        <v>3</v>
      </c>
      <c r="F30">
        <v>6</v>
      </c>
      <c r="G30" t="s">
        <v>47</v>
      </c>
      <c r="H30" t="str">
        <f t="shared" si="1"/>
        <v>Automatic Select Shift 8-speed</v>
      </c>
      <c r="I30" t="s">
        <v>52</v>
      </c>
      <c r="J30">
        <v>9.8000000000000007</v>
      </c>
      <c r="K30">
        <v>6.2</v>
      </c>
      <c r="L30">
        <v>8.1</v>
      </c>
      <c r="M30">
        <v>35</v>
      </c>
      <c r="N30">
        <v>217</v>
      </c>
    </row>
    <row r="31" spans="1:14" x14ac:dyDescent="0.35">
      <c r="A31" t="s">
        <v>43</v>
      </c>
      <c r="B31" t="s">
        <v>53</v>
      </c>
      <c r="C31" t="str">
        <f t="shared" si="0"/>
        <v>AUDIA7 QUATTRO</v>
      </c>
      <c r="D31" t="s">
        <v>25</v>
      </c>
      <c r="E31">
        <v>3</v>
      </c>
      <c r="F31">
        <v>6</v>
      </c>
      <c r="G31" t="s">
        <v>47</v>
      </c>
      <c r="H31" t="str">
        <f t="shared" si="1"/>
        <v>Automatic Select Shift 8-speed</v>
      </c>
      <c r="I31" t="s">
        <v>16</v>
      </c>
      <c r="J31">
        <v>13.3</v>
      </c>
      <c r="K31">
        <v>8.5</v>
      </c>
      <c r="L31">
        <v>11.2</v>
      </c>
      <c r="M31">
        <v>25</v>
      </c>
      <c r="N31">
        <v>262</v>
      </c>
    </row>
    <row r="32" spans="1:14" x14ac:dyDescent="0.35">
      <c r="A32" t="s">
        <v>43</v>
      </c>
      <c r="B32" t="s">
        <v>54</v>
      </c>
      <c r="C32" t="str">
        <f t="shared" si="0"/>
        <v>AUDIA7 QUATTRO TDI (modified)</v>
      </c>
      <c r="D32" t="s">
        <v>25</v>
      </c>
      <c r="E32">
        <v>3</v>
      </c>
      <c r="F32">
        <v>6</v>
      </c>
      <c r="G32" t="s">
        <v>47</v>
      </c>
      <c r="H32" t="str">
        <f t="shared" si="1"/>
        <v>Automatic Select Shift 8-speed</v>
      </c>
      <c r="I32" t="s">
        <v>52</v>
      </c>
      <c r="J32">
        <v>9.8000000000000007</v>
      </c>
      <c r="K32">
        <v>6.2</v>
      </c>
      <c r="L32">
        <v>8.1</v>
      </c>
      <c r="M32">
        <v>35</v>
      </c>
      <c r="N32">
        <v>217</v>
      </c>
    </row>
    <row r="33" spans="1:14" x14ac:dyDescent="0.35">
      <c r="A33" t="s">
        <v>43</v>
      </c>
      <c r="B33" t="s">
        <v>55</v>
      </c>
      <c r="C33" t="str">
        <f t="shared" si="0"/>
        <v>AUDIA8</v>
      </c>
      <c r="D33" t="s">
        <v>25</v>
      </c>
      <c r="E33">
        <v>3</v>
      </c>
      <c r="F33">
        <v>6</v>
      </c>
      <c r="G33" t="s">
        <v>47</v>
      </c>
      <c r="H33" t="str">
        <f t="shared" si="1"/>
        <v>Automatic Select Shift 8-speed</v>
      </c>
      <c r="I33" t="s">
        <v>16</v>
      </c>
      <c r="J33">
        <v>13.1</v>
      </c>
      <c r="K33">
        <v>8.8000000000000007</v>
      </c>
      <c r="L33">
        <v>11.2</v>
      </c>
      <c r="M33">
        <v>25</v>
      </c>
      <c r="N33">
        <v>258</v>
      </c>
    </row>
    <row r="34" spans="1:14" x14ac:dyDescent="0.35">
      <c r="A34" t="s">
        <v>43</v>
      </c>
      <c r="B34" t="s">
        <v>55</v>
      </c>
      <c r="C34" t="str">
        <f t="shared" si="0"/>
        <v>AUDIA8</v>
      </c>
      <c r="D34" t="s">
        <v>25</v>
      </c>
      <c r="E34">
        <v>4</v>
      </c>
      <c r="F34">
        <v>8</v>
      </c>
      <c r="G34" t="s">
        <v>47</v>
      </c>
      <c r="H34" t="str">
        <f t="shared" si="1"/>
        <v>Automatic Select Shift 8-speed</v>
      </c>
      <c r="I34" t="s">
        <v>16</v>
      </c>
      <c r="J34">
        <v>13.7</v>
      </c>
      <c r="K34">
        <v>8.3000000000000007</v>
      </c>
      <c r="L34">
        <v>11.3</v>
      </c>
      <c r="M34">
        <v>25</v>
      </c>
      <c r="N34">
        <v>265</v>
      </c>
    </row>
    <row r="35" spans="1:14" x14ac:dyDescent="0.35">
      <c r="A35" t="s">
        <v>43</v>
      </c>
      <c r="B35" t="s">
        <v>56</v>
      </c>
      <c r="C35" t="str">
        <f t="shared" si="0"/>
        <v>AUDIA8 TDI (modified)</v>
      </c>
      <c r="D35" t="s">
        <v>25</v>
      </c>
      <c r="E35">
        <v>3</v>
      </c>
      <c r="F35">
        <v>6</v>
      </c>
      <c r="G35" t="s">
        <v>47</v>
      </c>
      <c r="H35" t="str">
        <f t="shared" si="1"/>
        <v>Automatic Select Shift 8-speed</v>
      </c>
      <c r="I35" t="s">
        <v>52</v>
      </c>
      <c r="J35">
        <v>9.8000000000000007</v>
      </c>
      <c r="K35">
        <v>6.5</v>
      </c>
      <c r="L35">
        <v>8.4</v>
      </c>
      <c r="M35">
        <v>34</v>
      </c>
      <c r="N35">
        <v>224</v>
      </c>
    </row>
    <row r="36" spans="1:14" x14ac:dyDescent="0.35">
      <c r="A36" t="s">
        <v>43</v>
      </c>
      <c r="B36" t="s">
        <v>57</v>
      </c>
      <c r="C36" t="str">
        <f t="shared" si="0"/>
        <v>AUDIA8L</v>
      </c>
      <c r="D36" t="s">
        <v>58</v>
      </c>
      <c r="E36">
        <v>3</v>
      </c>
      <c r="F36">
        <v>6</v>
      </c>
      <c r="G36" t="s">
        <v>47</v>
      </c>
      <c r="H36" t="str">
        <f t="shared" si="1"/>
        <v>Automatic Select Shift 8-speed</v>
      </c>
      <c r="I36" t="s">
        <v>16</v>
      </c>
      <c r="J36">
        <v>13.1</v>
      </c>
      <c r="K36">
        <v>8.8000000000000007</v>
      </c>
      <c r="L36">
        <v>11.2</v>
      </c>
      <c r="M36">
        <v>25</v>
      </c>
      <c r="N36">
        <v>258</v>
      </c>
    </row>
    <row r="37" spans="1:14" x14ac:dyDescent="0.35">
      <c r="A37" t="s">
        <v>43</v>
      </c>
      <c r="B37" t="s">
        <v>57</v>
      </c>
      <c r="C37" t="str">
        <f t="shared" si="0"/>
        <v>AUDIA8L</v>
      </c>
      <c r="D37" t="s">
        <v>58</v>
      </c>
      <c r="E37">
        <v>4</v>
      </c>
      <c r="F37">
        <v>8</v>
      </c>
      <c r="G37" t="s">
        <v>47</v>
      </c>
      <c r="H37" t="str">
        <f t="shared" si="1"/>
        <v>Automatic Select Shift 8-speed</v>
      </c>
      <c r="I37" t="s">
        <v>16</v>
      </c>
      <c r="J37">
        <v>14.7</v>
      </c>
      <c r="K37">
        <v>9.6999999999999993</v>
      </c>
      <c r="L37">
        <v>12.5</v>
      </c>
      <c r="M37">
        <v>23</v>
      </c>
      <c r="N37">
        <v>288</v>
      </c>
    </row>
    <row r="38" spans="1:14" x14ac:dyDescent="0.35">
      <c r="A38" t="s">
        <v>43</v>
      </c>
      <c r="B38" t="s">
        <v>57</v>
      </c>
      <c r="C38" t="str">
        <f t="shared" si="0"/>
        <v>AUDIA8L</v>
      </c>
      <c r="D38" t="s">
        <v>58</v>
      </c>
      <c r="E38">
        <v>6.3</v>
      </c>
      <c r="F38">
        <v>12</v>
      </c>
      <c r="G38" t="s">
        <v>47</v>
      </c>
      <c r="H38" t="str">
        <f t="shared" si="1"/>
        <v>Automatic Select Shift 8-speed</v>
      </c>
      <c r="I38" t="s">
        <v>16</v>
      </c>
      <c r="J38">
        <v>18.7</v>
      </c>
      <c r="K38">
        <v>11.5</v>
      </c>
      <c r="L38">
        <v>15.5</v>
      </c>
      <c r="M38">
        <v>18</v>
      </c>
      <c r="N38">
        <v>363</v>
      </c>
    </row>
    <row r="39" spans="1:14" x14ac:dyDescent="0.35">
      <c r="A39" t="s">
        <v>43</v>
      </c>
      <c r="B39" t="s">
        <v>59</v>
      </c>
      <c r="C39" t="str">
        <f t="shared" si="0"/>
        <v>AUDIA8L TDI (modified)</v>
      </c>
      <c r="D39" t="s">
        <v>58</v>
      </c>
      <c r="E39">
        <v>3</v>
      </c>
      <c r="F39">
        <v>6</v>
      </c>
      <c r="G39" t="s">
        <v>47</v>
      </c>
      <c r="H39" t="str">
        <f t="shared" si="1"/>
        <v>Automatic Select Shift 8-speed</v>
      </c>
      <c r="I39" t="s">
        <v>52</v>
      </c>
      <c r="J39">
        <v>9.8000000000000007</v>
      </c>
      <c r="K39">
        <v>6.5</v>
      </c>
      <c r="L39">
        <v>8.4</v>
      </c>
      <c r="M39">
        <v>34</v>
      </c>
      <c r="N39">
        <v>224</v>
      </c>
    </row>
    <row r="40" spans="1:14" x14ac:dyDescent="0.35">
      <c r="A40" t="s">
        <v>43</v>
      </c>
      <c r="B40" t="s">
        <v>60</v>
      </c>
      <c r="C40" t="str">
        <f t="shared" si="0"/>
        <v>AUDIALLROAD QUATTRO</v>
      </c>
      <c r="D40" t="s">
        <v>61</v>
      </c>
      <c r="E40">
        <v>2</v>
      </c>
      <c r="F40">
        <v>4</v>
      </c>
      <c r="G40" t="s">
        <v>47</v>
      </c>
      <c r="H40" t="str">
        <f t="shared" si="1"/>
        <v>Automatic Select Shift 8-speed</v>
      </c>
      <c r="I40" t="s">
        <v>16</v>
      </c>
      <c r="J40">
        <v>11.8</v>
      </c>
      <c r="K40">
        <v>8.8000000000000007</v>
      </c>
      <c r="L40">
        <v>10.5</v>
      </c>
      <c r="M40">
        <v>27</v>
      </c>
      <c r="N40">
        <v>242</v>
      </c>
    </row>
    <row r="41" spans="1:14" x14ac:dyDescent="0.35">
      <c r="A41" t="s">
        <v>43</v>
      </c>
      <c r="B41" t="s">
        <v>62</v>
      </c>
      <c r="C41" t="str">
        <f t="shared" si="0"/>
        <v>AUDIQ5</v>
      </c>
      <c r="D41" t="s">
        <v>21</v>
      </c>
      <c r="E41">
        <v>2</v>
      </c>
      <c r="F41">
        <v>4</v>
      </c>
      <c r="G41" t="s">
        <v>47</v>
      </c>
      <c r="H41" t="str">
        <f t="shared" si="1"/>
        <v>Automatic Select Shift 8-speed</v>
      </c>
      <c r="I41" t="s">
        <v>16</v>
      </c>
      <c r="J41">
        <v>12</v>
      </c>
      <c r="K41">
        <v>8.5</v>
      </c>
      <c r="L41">
        <v>10.4</v>
      </c>
      <c r="M41">
        <v>27</v>
      </c>
      <c r="N41">
        <v>239</v>
      </c>
    </row>
    <row r="42" spans="1:14" x14ac:dyDescent="0.35">
      <c r="A42" t="s">
        <v>43</v>
      </c>
      <c r="B42" t="s">
        <v>62</v>
      </c>
      <c r="C42" t="str">
        <f t="shared" si="0"/>
        <v>AUDIQ5</v>
      </c>
      <c r="D42" t="s">
        <v>21</v>
      </c>
      <c r="E42">
        <v>3</v>
      </c>
      <c r="F42">
        <v>6</v>
      </c>
      <c r="G42" t="s">
        <v>47</v>
      </c>
      <c r="H42" t="str">
        <f t="shared" si="1"/>
        <v>Automatic Select Shift 8-speed</v>
      </c>
      <c r="I42" t="s">
        <v>16</v>
      </c>
      <c r="J42">
        <v>12.9</v>
      </c>
      <c r="K42">
        <v>9.1999999999999993</v>
      </c>
      <c r="L42">
        <v>11.2</v>
      </c>
      <c r="M42">
        <v>25</v>
      </c>
      <c r="N42">
        <v>258</v>
      </c>
    </row>
    <row r="43" spans="1:14" x14ac:dyDescent="0.35">
      <c r="A43" t="s">
        <v>43</v>
      </c>
      <c r="B43" t="s">
        <v>63</v>
      </c>
      <c r="C43" t="str">
        <f t="shared" si="0"/>
        <v>AUDIQ5 TDI (modified)</v>
      </c>
      <c r="D43" t="s">
        <v>21</v>
      </c>
      <c r="E43">
        <v>3</v>
      </c>
      <c r="F43">
        <v>6</v>
      </c>
      <c r="G43" t="s">
        <v>47</v>
      </c>
      <c r="H43" t="str">
        <f t="shared" si="1"/>
        <v>Automatic Select Shift 8-speed</v>
      </c>
      <c r="I43" t="s">
        <v>52</v>
      </c>
      <c r="J43">
        <v>10.199999999999999</v>
      </c>
      <c r="K43">
        <v>7.8</v>
      </c>
      <c r="L43">
        <v>9</v>
      </c>
      <c r="M43">
        <v>31</v>
      </c>
      <c r="N43">
        <v>244</v>
      </c>
    </row>
    <row r="44" spans="1:14" x14ac:dyDescent="0.35">
      <c r="A44" t="s">
        <v>43</v>
      </c>
      <c r="B44" t="s">
        <v>64</v>
      </c>
      <c r="C44" t="str">
        <f t="shared" si="0"/>
        <v>AUDIQ5 HYBRID</v>
      </c>
      <c r="D44" t="s">
        <v>21</v>
      </c>
      <c r="E44">
        <v>2</v>
      </c>
      <c r="F44">
        <v>4</v>
      </c>
      <c r="G44" t="s">
        <v>47</v>
      </c>
      <c r="H44" t="str">
        <f t="shared" si="1"/>
        <v>Automatic Select Shift 8-speed</v>
      </c>
      <c r="I44" t="s">
        <v>16</v>
      </c>
      <c r="J44">
        <v>9.9</v>
      </c>
      <c r="K44">
        <v>8.3000000000000007</v>
      </c>
      <c r="L44">
        <v>9.1999999999999993</v>
      </c>
      <c r="M44">
        <v>31</v>
      </c>
      <c r="N44">
        <v>212</v>
      </c>
    </row>
    <row r="45" spans="1:14" x14ac:dyDescent="0.35">
      <c r="A45" t="s">
        <v>43</v>
      </c>
      <c r="B45" t="s">
        <v>65</v>
      </c>
      <c r="C45" t="str">
        <f t="shared" si="0"/>
        <v>AUDIQ7</v>
      </c>
      <c r="D45" t="s">
        <v>66</v>
      </c>
      <c r="E45">
        <v>3</v>
      </c>
      <c r="F45">
        <v>6</v>
      </c>
      <c r="G45" t="s">
        <v>47</v>
      </c>
      <c r="H45" t="str">
        <f t="shared" si="1"/>
        <v>Automatic Select Shift 8-speed</v>
      </c>
      <c r="I45" t="s">
        <v>16</v>
      </c>
      <c r="J45">
        <v>15.1</v>
      </c>
      <c r="K45">
        <v>10.9</v>
      </c>
      <c r="L45">
        <v>13.2</v>
      </c>
      <c r="M45">
        <v>21</v>
      </c>
      <c r="N45">
        <v>304</v>
      </c>
    </row>
    <row r="46" spans="1:14" x14ac:dyDescent="0.35">
      <c r="A46" t="s">
        <v>43</v>
      </c>
      <c r="B46" t="s">
        <v>67</v>
      </c>
      <c r="C46" t="str">
        <f t="shared" si="0"/>
        <v>AUDIQ7 TDI (modified)</v>
      </c>
      <c r="D46" t="s">
        <v>66</v>
      </c>
      <c r="E46">
        <v>3</v>
      </c>
      <c r="F46">
        <v>6</v>
      </c>
      <c r="G46" t="s">
        <v>47</v>
      </c>
      <c r="H46" t="str">
        <f t="shared" si="1"/>
        <v>Automatic Select Shift 8-speed</v>
      </c>
      <c r="I46" t="s">
        <v>52</v>
      </c>
      <c r="J46">
        <v>12.4</v>
      </c>
      <c r="K46">
        <v>8.6999999999999993</v>
      </c>
      <c r="L46">
        <v>10.7</v>
      </c>
      <c r="M46">
        <v>26</v>
      </c>
      <c r="N46">
        <v>290</v>
      </c>
    </row>
    <row r="47" spans="1:14" x14ac:dyDescent="0.35">
      <c r="A47" t="s">
        <v>43</v>
      </c>
      <c r="B47" t="s">
        <v>68</v>
      </c>
      <c r="C47" t="str">
        <f t="shared" si="0"/>
        <v>AUDIR8</v>
      </c>
      <c r="D47" t="s">
        <v>31</v>
      </c>
      <c r="E47">
        <v>4.2</v>
      </c>
      <c r="F47">
        <v>8</v>
      </c>
      <c r="G47" t="s">
        <v>69</v>
      </c>
      <c r="H47" t="str">
        <f t="shared" si="1"/>
        <v>Automatic 7-speed</v>
      </c>
      <c r="I47" t="s">
        <v>16</v>
      </c>
      <c r="J47">
        <v>17.600000000000001</v>
      </c>
      <c r="K47">
        <v>11</v>
      </c>
      <c r="L47">
        <v>14.6</v>
      </c>
      <c r="M47">
        <v>19</v>
      </c>
      <c r="N47">
        <v>336</v>
      </c>
    </row>
    <row r="48" spans="1:14" x14ac:dyDescent="0.35">
      <c r="A48" t="s">
        <v>43</v>
      </c>
      <c r="B48" t="s">
        <v>68</v>
      </c>
      <c r="C48" t="str">
        <f t="shared" si="0"/>
        <v>AUDIR8</v>
      </c>
      <c r="D48" t="s">
        <v>31</v>
      </c>
      <c r="E48">
        <v>4.2</v>
      </c>
      <c r="F48">
        <v>8</v>
      </c>
      <c r="G48" t="s">
        <v>17</v>
      </c>
      <c r="H48" t="str">
        <f t="shared" si="1"/>
        <v>Manual 6-speed</v>
      </c>
      <c r="I48" t="s">
        <v>16</v>
      </c>
      <c r="J48">
        <v>21.2</v>
      </c>
      <c r="K48">
        <v>13.4</v>
      </c>
      <c r="L48">
        <v>17.7</v>
      </c>
      <c r="M48">
        <v>16</v>
      </c>
      <c r="N48">
        <v>407</v>
      </c>
    </row>
    <row r="49" spans="1:14" x14ac:dyDescent="0.35">
      <c r="A49" t="s">
        <v>43</v>
      </c>
      <c r="B49" t="s">
        <v>68</v>
      </c>
      <c r="C49" t="str">
        <f t="shared" si="0"/>
        <v>AUDIR8</v>
      </c>
      <c r="D49" t="s">
        <v>31</v>
      </c>
      <c r="E49">
        <v>5.2</v>
      </c>
      <c r="F49">
        <v>10</v>
      </c>
      <c r="G49" t="s">
        <v>69</v>
      </c>
      <c r="H49" t="str">
        <f t="shared" si="1"/>
        <v>Automatic 7-speed</v>
      </c>
      <c r="I49" t="s">
        <v>16</v>
      </c>
      <c r="J49">
        <v>18.2</v>
      </c>
      <c r="K49">
        <v>10.6</v>
      </c>
      <c r="L49">
        <v>14.8</v>
      </c>
      <c r="M49">
        <v>19</v>
      </c>
      <c r="N49">
        <v>347</v>
      </c>
    </row>
    <row r="50" spans="1:14" x14ac:dyDescent="0.35">
      <c r="A50" t="s">
        <v>43</v>
      </c>
      <c r="B50" t="s">
        <v>68</v>
      </c>
      <c r="C50" t="str">
        <f t="shared" si="0"/>
        <v>AUDIR8</v>
      </c>
      <c r="D50" t="s">
        <v>31</v>
      </c>
      <c r="E50">
        <v>5.2</v>
      </c>
      <c r="F50">
        <v>10</v>
      </c>
      <c r="G50" t="s">
        <v>17</v>
      </c>
      <c r="H50" t="str">
        <f t="shared" si="1"/>
        <v>Manual 6-speed</v>
      </c>
      <c r="I50" t="s">
        <v>16</v>
      </c>
      <c r="J50">
        <v>21.1</v>
      </c>
      <c r="K50">
        <v>13.8</v>
      </c>
      <c r="L50">
        <v>17.8</v>
      </c>
      <c r="M50">
        <v>16</v>
      </c>
      <c r="N50">
        <v>409</v>
      </c>
    </row>
    <row r="51" spans="1:14" x14ac:dyDescent="0.35">
      <c r="A51" t="s">
        <v>43</v>
      </c>
      <c r="B51" t="s">
        <v>70</v>
      </c>
      <c r="C51" t="str">
        <f t="shared" si="0"/>
        <v>AUDIR8 SPYDER</v>
      </c>
      <c r="D51" t="s">
        <v>31</v>
      </c>
      <c r="E51">
        <v>4.2</v>
      </c>
      <c r="F51">
        <v>8</v>
      </c>
      <c r="G51" t="s">
        <v>69</v>
      </c>
      <c r="H51" t="str">
        <f t="shared" si="1"/>
        <v>Automatic 7-speed</v>
      </c>
      <c r="I51" t="s">
        <v>16</v>
      </c>
      <c r="J51">
        <v>17.600000000000001</v>
      </c>
      <c r="K51">
        <v>11</v>
      </c>
      <c r="L51">
        <v>14.6</v>
      </c>
      <c r="M51">
        <v>19</v>
      </c>
      <c r="N51">
        <v>336</v>
      </c>
    </row>
    <row r="52" spans="1:14" x14ac:dyDescent="0.35">
      <c r="A52" t="s">
        <v>43</v>
      </c>
      <c r="B52" t="s">
        <v>70</v>
      </c>
      <c r="C52" t="str">
        <f t="shared" si="0"/>
        <v>AUDIR8 SPYDER</v>
      </c>
      <c r="D52" t="s">
        <v>31</v>
      </c>
      <c r="E52">
        <v>4.2</v>
      </c>
      <c r="F52">
        <v>8</v>
      </c>
      <c r="G52" t="s">
        <v>17</v>
      </c>
      <c r="H52" t="str">
        <f t="shared" si="1"/>
        <v>Manual 6-speed</v>
      </c>
      <c r="I52" t="s">
        <v>16</v>
      </c>
      <c r="J52">
        <v>21.2</v>
      </c>
      <c r="K52">
        <v>13.4</v>
      </c>
      <c r="L52">
        <v>17.7</v>
      </c>
      <c r="M52">
        <v>16</v>
      </c>
      <c r="N52">
        <v>407</v>
      </c>
    </row>
    <row r="53" spans="1:14" x14ac:dyDescent="0.35">
      <c r="A53" t="s">
        <v>43</v>
      </c>
      <c r="B53" t="s">
        <v>70</v>
      </c>
      <c r="C53" t="str">
        <f t="shared" si="0"/>
        <v>AUDIR8 SPYDER</v>
      </c>
      <c r="D53" t="s">
        <v>31</v>
      </c>
      <c r="E53">
        <v>5.2</v>
      </c>
      <c r="F53">
        <v>10</v>
      </c>
      <c r="G53" t="s">
        <v>69</v>
      </c>
      <c r="H53" t="str">
        <f t="shared" si="1"/>
        <v>Automatic 7-speed</v>
      </c>
      <c r="I53" t="s">
        <v>16</v>
      </c>
      <c r="J53">
        <v>18.2</v>
      </c>
      <c r="K53">
        <v>10.6</v>
      </c>
      <c r="L53">
        <v>14.8</v>
      </c>
      <c r="M53">
        <v>19</v>
      </c>
      <c r="N53">
        <v>347</v>
      </c>
    </row>
    <row r="54" spans="1:14" x14ac:dyDescent="0.35">
      <c r="A54" t="s">
        <v>43</v>
      </c>
      <c r="B54" t="s">
        <v>70</v>
      </c>
      <c r="C54" t="str">
        <f t="shared" si="0"/>
        <v>AUDIR8 SPYDER</v>
      </c>
      <c r="D54" t="s">
        <v>31</v>
      </c>
      <c r="E54">
        <v>5.2</v>
      </c>
      <c r="F54">
        <v>10</v>
      </c>
      <c r="G54" t="s">
        <v>17</v>
      </c>
      <c r="H54" t="str">
        <f t="shared" si="1"/>
        <v>Manual 6-speed</v>
      </c>
      <c r="I54" t="s">
        <v>16</v>
      </c>
      <c r="J54">
        <v>21.1</v>
      </c>
      <c r="K54">
        <v>13.8</v>
      </c>
      <c r="L54">
        <v>17.8</v>
      </c>
      <c r="M54">
        <v>16</v>
      </c>
      <c r="N54">
        <v>409</v>
      </c>
    </row>
    <row r="55" spans="1:14" x14ac:dyDescent="0.35">
      <c r="A55" t="s">
        <v>43</v>
      </c>
      <c r="B55" t="s">
        <v>71</v>
      </c>
      <c r="C55" t="str">
        <f t="shared" si="0"/>
        <v>AUDIRS 5</v>
      </c>
      <c r="D55" t="s">
        <v>38</v>
      </c>
      <c r="E55">
        <v>4.2</v>
      </c>
      <c r="F55">
        <v>8</v>
      </c>
      <c r="G55" t="s">
        <v>69</v>
      </c>
      <c r="H55" t="str">
        <f t="shared" si="1"/>
        <v>Automatic 7-speed</v>
      </c>
      <c r="I55" t="s">
        <v>16</v>
      </c>
      <c r="J55">
        <v>15.3</v>
      </c>
      <c r="K55">
        <v>10.9</v>
      </c>
      <c r="L55">
        <v>13.3</v>
      </c>
      <c r="M55">
        <v>21</v>
      </c>
      <c r="N55">
        <v>306</v>
      </c>
    </row>
    <row r="56" spans="1:14" x14ac:dyDescent="0.35">
      <c r="A56" t="s">
        <v>43</v>
      </c>
      <c r="B56" t="s">
        <v>72</v>
      </c>
      <c r="C56" t="str">
        <f t="shared" si="0"/>
        <v>AUDIRS 5 CABRIOLET</v>
      </c>
      <c r="D56" t="s">
        <v>38</v>
      </c>
      <c r="E56">
        <v>4.2</v>
      </c>
      <c r="F56">
        <v>8</v>
      </c>
      <c r="G56" t="s">
        <v>69</v>
      </c>
      <c r="H56" t="str">
        <f t="shared" si="1"/>
        <v>Automatic 7-speed</v>
      </c>
      <c r="I56" t="s">
        <v>16</v>
      </c>
      <c r="J56">
        <v>15.2</v>
      </c>
      <c r="K56">
        <v>11.3</v>
      </c>
      <c r="L56">
        <v>13.4</v>
      </c>
      <c r="M56">
        <v>21</v>
      </c>
      <c r="N56">
        <v>308</v>
      </c>
    </row>
    <row r="57" spans="1:14" x14ac:dyDescent="0.35">
      <c r="A57" t="s">
        <v>43</v>
      </c>
      <c r="B57" t="s">
        <v>73</v>
      </c>
      <c r="C57" t="str">
        <f t="shared" si="0"/>
        <v>AUDIRS 7</v>
      </c>
      <c r="D57" t="s">
        <v>25</v>
      </c>
      <c r="E57">
        <v>4</v>
      </c>
      <c r="F57">
        <v>8</v>
      </c>
      <c r="G57" t="s">
        <v>47</v>
      </c>
      <c r="H57" t="str">
        <f t="shared" si="1"/>
        <v>Automatic Select Shift 8-speed</v>
      </c>
      <c r="I57" t="s">
        <v>16</v>
      </c>
      <c r="J57">
        <v>15.5</v>
      </c>
      <c r="K57">
        <v>8.8000000000000007</v>
      </c>
      <c r="L57">
        <v>12.5</v>
      </c>
      <c r="M57">
        <v>23</v>
      </c>
      <c r="N57">
        <v>293</v>
      </c>
    </row>
    <row r="58" spans="1:14" x14ac:dyDescent="0.35">
      <c r="A58" t="s">
        <v>43</v>
      </c>
      <c r="B58" t="s">
        <v>74</v>
      </c>
      <c r="C58" t="str">
        <f t="shared" si="0"/>
        <v>AUDIS4</v>
      </c>
      <c r="D58" t="s">
        <v>14</v>
      </c>
      <c r="E58">
        <v>3</v>
      </c>
      <c r="F58">
        <v>6</v>
      </c>
      <c r="G58" t="s">
        <v>69</v>
      </c>
      <c r="H58" t="str">
        <f t="shared" si="1"/>
        <v>Automatic 7-speed</v>
      </c>
      <c r="I58" t="s">
        <v>16</v>
      </c>
      <c r="J58">
        <v>13.2</v>
      </c>
      <c r="K58">
        <v>9.1999999999999993</v>
      </c>
      <c r="L58">
        <v>11.4</v>
      </c>
      <c r="M58">
        <v>25</v>
      </c>
      <c r="N58">
        <v>262</v>
      </c>
    </row>
    <row r="59" spans="1:14" x14ac:dyDescent="0.35">
      <c r="A59" t="s">
        <v>43</v>
      </c>
      <c r="B59" t="s">
        <v>74</v>
      </c>
      <c r="C59" t="str">
        <f t="shared" si="0"/>
        <v>AUDIS4</v>
      </c>
      <c r="D59" t="s">
        <v>14</v>
      </c>
      <c r="E59">
        <v>3</v>
      </c>
      <c r="F59">
        <v>6</v>
      </c>
      <c r="G59" t="s">
        <v>17</v>
      </c>
      <c r="H59" t="str">
        <f t="shared" si="1"/>
        <v>Manual 6-speed</v>
      </c>
      <c r="I59" t="s">
        <v>16</v>
      </c>
      <c r="J59">
        <v>14.6</v>
      </c>
      <c r="K59">
        <v>9.8000000000000007</v>
      </c>
      <c r="L59">
        <v>12.4</v>
      </c>
      <c r="M59">
        <v>23</v>
      </c>
      <c r="N59">
        <v>285</v>
      </c>
    </row>
    <row r="60" spans="1:14" x14ac:dyDescent="0.35">
      <c r="A60" t="s">
        <v>43</v>
      </c>
      <c r="B60" t="s">
        <v>75</v>
      </c>
      <c r="C60" t="str">
        <f t="shared" si="0"/>
        <v>AUDIS5</v>
      </c>
      <c r="D60" t="s">
        <v>38</v>
      </c>
      <c r="E60">
        <v>3</v>
      </c>
      <c r="F60">
        <v>6</v>
      </c>
      <c r="G60" t="s">
        <v>69</v>
      </c>
      <c r="H60" t="str">
        <f t="shared" si="1"/>
        <v>Automatic 7-speed</v>
      </c>
      <c r="I60" t="s">
        <v>16</v>
      </c>
      <c r="J60">
        <v>13.2</v>
      </c>
      <c r="K60">
        <v>9.1999999999999993</v>
      </c>
      <c r="L60">
        <v>11.4</v>
      </c>
      <c r="M60">
        <v>25</v>
      </c>
      <c r="N60">
        <v>262</v>
      </c>
    </row>
    <row r="61" spans="1:14" x14ac:dyDescent="0.35">
      <c r="A61" t="s">
        <v>43</v>
      </c>
      <c r="B61" t="s">
        <v>75</v>
      </c>
      <c r="C61" t="str">
        <f t="shared" si="0"/>
        <v>AUDIS5</v>
      </c>
      <c r="D61" t="s">
        <v>38</v>
      </c>
      <c r="E61">
        <v>3</v>
      </c>
      <c r="F61">
        <v>6</v>
      </c>
      <c r="G61" t="s">
        <v>17</v>
      </c>
      <c r="H61" t="str">
        <f t="shared" si="1"/>
        <v>Manual 6-speed</v>
      </c>
      <c r="I61" t="s">
        <v>16</v>
      </c>
      <c r="J61">
        <v>14.6</v>
      </c>
      <c r="K61">
        <v>9.8000000000000007</v>
      </c>
      <c r="L61">
        <v>12.4</v>
      </c>
      <c r="M61">
        <v>23</v>
      </c>
      <c r="N61">
        <v>285</v>
      </c>
    </row>
    <row r="62" spans="1:14" x14ac:dyDescent="0.35">
      <c r="A62" t="s">
        <v>43</v>
      </c>
      <c r="B62" t="s">
        <v>76</v>
      </c>
      <c r="C62" t="str">
        <f t="shared" si="0"/>
        <v>AUDIS5 CABRIOLET</v>
      </c>
      <c r="D62" t="s">
        <v>38</v>
      </c>
      <c r="E62">
        <v>3</v>
      </c>
      <c r="F62">
        <v>6</v>
      </c>
      <c r="G62" t="s">
        <v>69</v>
      </c>
      <c r="H62" t="str">
        <f t="shared" si="1"/>
        <v>Automatic 7-speed</v>
      </c>
      <c r="I62" t="s">
        <v>16</v>
      </c>
      <c r="J62">
        <v>13.3</v>
      </c>
      <c r="K62">
        <v>9.5</v>
      </c>
      <c r="L62">
        <v>11.6</v>
      </c>
      <c r="M62">
        <v>24</v>
      </c>
      <c r="N62">
        <v>267</v>
      </c>
    </row>
    <row r="63" spans="1:14" x14ac:dyDescent="0.35">
      <c r="A63" t="s">
        <v>43</v>
      </c>
      <c r="B63" t="s">
        <v>77</v>
      </c>
      <c r="C63" t="str">
        <f t="shared" si="0"/>
        <v>AUDIS6</v>
      </c>
      <c r="D63" t="s">
        <v>25</v>
      </c>
      <c r="E63">
        <v>4</v>
      </c>
      <c r="F63">
        <v>8</v>
      </c>
      <c r="G63" t="s">
        <v>69</v>
      </c>
      <c r="H63" t="str">
        <f t="shared" si="1"/>
        <v>Automatic 7-speed</v>
      </c>
      <c r="I63" t="s">
        <v>16</v>
      </c>
      <c r="J63">
        <v>14.2</v>
      </c>
      <c r="K63">
        <v>9.6999999999999993</v>
      </c>
      <c r="L63">
        <v>12.2</v>
      </c>
      <c r="M63">
        <v>23</v>
      </c>
      <c r="N63">
        <v>281</v>
      </c>
    </row>
    <row r="64" spans="1:14" x14ac:dyDescent="0.35">
      <c r="A64" t="s">
        <v>43</v>
      </c>
      <c r="B64" t="s">
        <v>78</v>
      </c>
      <c r="C64" t="str">
        <f t="shared" si="0"/>
        <v>AUDIS7</v>
      </c>
      <c r="D64" t="s">
        <v>25</v>
      </c>
      <c r="E64">
        <v>4</v>
      </c>
      <c r="F64">
        <v>8</v>
      </c>
      <c r="G64" t="s">
        <v>69</v>
      </c>
      <c r="H64" t="str">
        <f t="shared" si="1"/>
        <v>Automatic 7-speed</v>
      </c>
      <c r="I64" t="s">
        <v>16</v>
      </c>
      <c r="J64">
        <v>14.2</v>
      </c>
      <c r="K64">
        <v>9.6999999999999993</v>
      </c>
      <c r="L64">
        <v>12.2</v>
      </c>
      <c r="M64">
        <v>23</v>
      </c>
      <c r="N64">
        <v>281</v>
      </c>
    </row>
    <row r="65" spans="1:14" x14ac:dyDescent="0.35">
      <c r="A65" t="s">
        <v>43</v>
      </c>
      <c r="B65" t="s">
        <v>79</v>
      </c>
      <c r="C65" t="str">
        <f t="shared" si="0"/>
        <v>AUDIS8</v>
      </c>
      <c r="D65" t="s">
        <v>25</v>
      </c>
      <c r="E65">
        <v>4</v>
      </c>
      <c r="F65">
        <v>8</v>
      </c>
      <c r="G65" t="s">
        <v>47</v>
      </c>
      <c r="H65" t="str">
        <f t="shared" si="1"/>
        <v>Automatic Select Shift 8-speed</v>
      </c>
      <c r="I65" t="s">
        <v>16</v>
      </c>
      <c r="J65">
        <v>15.8</v>
      </c>
      <c r="K65">
        <v>9.1999999999999993</v>
      </c>
      <c r="L65">
        <v>12.8</v>
      </c>
      <c r="M65">
        <v>22</v>
      </c>
      <c r="N65">
        <v>300</v>
      </c>
    </row>
    <row r="66" spans="1:14" x14ac:dyDescent="0.35">
      <c r="A66" t="s">
        <v>43</v>
      </c>
      <c r="B66" t="s">
        <v>80</v>
      </c>
      <c r="C66" t="str">
        <f t="shared" si="0"/>
        <v>AUDISQ5</v>
      </c>
      <c r="D66" t="s">
        <v>21</v>
      </c>
      <c r="E66">
        <v>3</v>
      </c>
      <c r="F66">
        <v>6</v>
      </c>
      <c r="G66" t="s">
        <v>47</v>
      </c>
      <c r="H66" t="str">
        <f t="shared" si="1"/>
        <v>Automatic Select Shift 8-speed</v>
      </c>
      <c r="I66" t="s">
        <v>16</v>
      </c>
      <c r="J66">
        <v>14.9</v>
      </c>
      <c r="K66">
        <v>10.1</v>
      </c>
      <c r="L66">
        <v>12.7</v>
      </c>
      <c r="M66">
        <v>22</v>
      </c>
      <c r="N66">
        <v>292</v>
      </c>
    </row>
    <row r="67" spans="1:14" x14ac:dyDescent="0.35">
      <c r="A67" t="s">
        <v>43</v>
      </c>
      <c r="B67" t="s">
        <v>81</v>
      </c>
      <c r="C67" t="str">
        <f t="shared" ref="C67:C100" si="2">_xlfn.CONCAT(A67,B67)</f>
        <v>AUDITT COUPE QUATTRO</v>
      </c>
      <c r="D67" t="s">
        <v>38</v>
      </c>
      <c r="E67">
        <v>2</v>
      </c>
      <c r="F67">
        <v>4</v>
      </c>
      <c r="G67" t="s">
        <v>36</v>
      </c>
      <c r="H67" t="str">
        <f t="shared" ref="H67:H100" si="3">VLOOKUP(G67,$P$105:$Q$115,2)</f>
        <v>Automatic 6-speed</v>
      </c>
      <c r="I67" t="s">
        <v>16</v>
      </c>
      <c r="J67">
        <v>10.4</v>
      </c>
      <c r="K67">
        <v>7.6</v>
      </c>
      <c r="L67">
        <v>9.1</v>
      </c>
      <c r="M67">
        <v>31</v>
      </c>
      <c r="N67">
        <v>209</v>
      </c>
    </row>
    <row r="68" spans="1:14" x14ac:dyDescent="0.35">
      <c r="A68" t="s">
        <v>43</v>
      </c>
      <c r="B68" t="s">
        <v>82</v>
      </c>
      <c r="C68" t="str">
        <f t="shared" si="2"/>
        <v>AUDITT ROADSTER QUATTRO</v>
      </c>
      <c r="D68" t="s">
        <v>31</v>
      </c>
      <c r="E68">
        <v>2</v>
      </c>
      <c r="F68">
        <v>4</v>
      </c>
      <c r="G68" t="s">
        <v>36</v>
      </c>
      <c r="H68" t="str">
        <f t="shared" si="3"/>
        <v>Automatic 6-speed</v>
      </c>
      <c r="I68" t="s">
        <v>16</v>
      </c>
      <c r="J68">
        <v>10.4</v>
      </c>
      <c r="K68">
        <v>7.6</v>
      </c>
      <c r="L68">
        <v>9.1</v>
      </c>
      <c r="M68">
        <v>31</v>
      </c>
      <c r="N68">
        <v>209</v>
      </c>
    </row>
    <row r="69" spans="1:14" x14ac:dyDescent="0.35">
      <c r="A69" t="s">
        <v>43</v>
      </c>
      <c r="B69" t="s">
        <v>83</v>
      </c>
      <c r="C69" t="str">
        <f t="shared" si="2"/>
        <v>AUDITTS COUPE QUATTRO</v>
      </c>
      <c r="D69" t="s">
        <v>38</v>
      </c>
      <c r="E69">
        <v>2</v>
      </c>
      <c r="F69">
        <v>4</v>
      </c>
      <c r="G69" t="s">
        <v>36</v>
      </c>
      <c r="H69" t="str">
        <f t="shared" si="3"/>
        <v>Automatic 6-speed</v>
      </c>
      <c r="I69" t="s">
        <v>16</v>
      </c>
      <c r="J69">
        <v>11.5</v>
      </c>
      <c r="K69">
        <v>8.8000000000000007</v>
      </c>
      <c r="L69">
        <v>10.3</v>
      </c>
      <c r="M69">
        <v>27</v>
      </c>
      <c r="N69">
        <v>237</v>
      </c>
    </row>
    <row r="70" spans="1:14" x14ac:dyDescent="0.35">
      <c r="A70" t="s">
        <v>43</v>
      </c>
      <c r="B70" t="s">
        <v>84</v>
      </c>
      <c r="C70" t="str">
        <f t="shared" si="2"/>
        <v>AUDITTS ROADSTER QUATTRO</v>
      </c>
      <c r="D70" t="s">
        <v>31</v>
      </c>
      <c r="E70">
        <v>2</v>
      </c>
      <c r="F70">
        <v>4</v>
      </c>
      <c r="G70" t="s">
        <v>36</v>
      </c>
      <c r="H70" t="str">
        <f t="shared" si="3"/>
        <v>Automatic 6-speed</v>
      </c>
      <c r="I70" t="s">
        <v>16</v>
      </c>
      <c r="J70">
        <v>11.5</v>
      </c>
      <c r="K70">
        <v>8.8000000000000007</v>
      </c>
      <c r="L70">
        <v>10.3</v>
      </c>
      <c r="M70">
        <v>27</v>
      </c>
      <c r="N70">
        <v>237</v>
      </c>
    </row>
    <row r="71" spans="1:14" x14ac:dyDescent="0.35">
      <c r="A71" t="s">
        <v>85</v>
      </c>
      <c r="B71" t="s">
        <v>86</v>
      </c>
      <c r="C71" t="str">
        <f t="shared" si="2"/>
        <v>BENTLEYCONTINENTAL GT</v>
      </c>
      <c r="D71" t="s">
        <v>38</v>
      </c>
      <c r="E71">
        <v>4</v>
      </c>
      <c r="F71">
        <v>8</v>
      </c>
      <c r="G71" t="s">
        <v>47</v>
      </c>
      <c r="H71" t="str">
        <f t="shared" si="3"/>
        <v>Automatic Select Shift 8-speed</v>
      </c>
      <c r="I71" t="s">
        <v>16</v>
      </c>
      <c r="J71">
        <v>16.3</v>
      </c>
      <c r="K71">
        <v>9.8000000000000007</v>
      </c>
      <c r="L71">
        <v>13.4</v>
      </c>
      <c r="M71">
        <v>21</v>
      </c>
      <c r="N71">
        <v>314</v>
      </c>
    </row>
    <row r="72" spans="1:14" x14ac:dyDescent="0.35">
      <c r="A72" t="s">
        <v>85</v>
      </c>
      <c r="B72" t="s">
        <v>86</v>
      </c>
      <c r="C72" t="str">
        <f t="shared" si="2"/>
        <v>BENTLEYCONTINENTAL GT</v>
      </c>
      <c r="D72" t="s">
        <v>38</v>
      </c>
      <c r="E72">
        <v>6</v>
      </c>
      <c r="F72">
        <v>12</v>
      </c>
      <c r="G72" t="s">
        <v>47</v>
      </c>
      <c r="H72" t="str">
        <f t="shared" si="3"/>
        <v>Automatic Select Shift 8-speed</v>
      </c>
      <c r="I72" t="s">
        <v>16</v>
      </c>
      <c r="J72">
        <v>18.8</v>
      </c>
      <c r="K72">
        <v>11.5</v>
      </c>
      <c r="L72">
        <v>15.5</v>
      </c>
      <c r="M72">
        <v>18</v>
      </c>
      <c r="N72">
        <v>356</v>
      </c>
    </row>
    <row r="73" spans="1:14" x14ac:dyDescent="0.35">
      <c r="A73" t="s">
        <v>85</v>
      </c>
      <c r="B73" t="s">
        <v>87</v>
      </c>
      <c r="C73" t="str">
        <f t="shared" si="2"/>
        <v>BENTLEYCONTINENTAL GTC</v>
      </c>
      <c r="D73" t="s">
        <v>38</v>
      </c>
      <c r="E73">
        <v>4</v>
      </c>
      <c r="F73">
        <v>8</v>
      </c>
      <c r="G73" t="s">
        <v>47</v>
      </c>
      <c r="H73" t="str">
        <f t="shared" si="3"/>
        <v>Automatic Select Shift 8-speed</v>
      </c>
      <c r="I73" t="s">
        <v>16</v>
      </c>
      <c r="J73">
        <v>17.399999999999999</v>
      </c>
      <c r="K73">
        <v>10.199999999999999</v>
      </c>
      <c r="L73">
        <v>14.2</v>
      </c>
      <c r="M73">
        <v>20</v>
      </c>
      <c r="N73">
        <v>332</v>
      </c>
    </row>
    <row r="74" spans="1:14" x14ac:dyDescent="0.35">
      <c r="A74" t="s">
        <v>85</v>
      </c>
      <c r="B74" t="s">
        <v>87</v>
      </c>
      <c r="C74" t="str">
        <f t="shared" si="2"/>
        <v>BENTLEYCONTINENTAL GTC</v>
      </c>
      <c r="D74" t="s">
        <v>38</v>
      </c>
      <c r="E74">
        <v>6</v>
      </c>
      <c r="F74">
        <v>12</v>
      </c>
      <c r="G74" t="s">
        <v>47</v>
      </c>
      <c r="H74" t="str">
        <f t="shared" si="3"/>
        <v>Automatic Select Shift 8-speed</v>
      </c>
      <c r="I74" t="s">
        <v>16</v>
      </c>
      <c r="J74">
        <v>20</v>
      </c>
      <c r="K74">
        <v>12.2</v>
      </c>
      <c r="L74">
        <v>16.5</v>
      </c>
      <c r="M74">
        <v>17</v>
      </c>
      <c r="N74">
        <v>380</v>
      </c>
    </row>
    <row r="75" spans="1:14" x14ac:dyDescent="0.35">
      <c r="A75" t="s">
        <v>85</v>
      </c>
      <c r="B75" t="s">
        <v>88</v>
      </c>
      <c r="C75" t="str">
        <f t="shared" si="2"/>
        <v>BENTLEYCONTINENTAL GT SPEED CONVERTIBLE</v>
      </c>
      <c r="D75" t="s">
        <v>38</v>
      </c>
      <c r="E75">
        <v>6</v>
      </c>
      <c r="F75">
        <v>12</v>
      </c>
      <c r="G75" t="s">
        <v>47</v>
      </c>
      <c r="H75" t="str">
        <f t="shared" si="3"/>
        <v>Automatic Select Shift 8-speed</v>
      </c>
      <c r="I75" t="s">
        <v>16</v>
      </c>
      <c r="J75">
        <v>20</v>
      </c>
      <c r="K75">
        <v>12.2</v>
      </c>
      <c r="L75">
        <v>16.5</v>
      </c>
      <c r="M75">
        <v>17</v>
      </c>
      <c r="N75">
        <v>380</v>
      </c>
    </row>
    <row r="76" spans="1:14" x14ac:dyDescent="0.35">
      <c r="A76" t="s">
        <v>85</v>
      </c>
      <c r="B76" t="s">
        <v>89</v>
      </c>
      <c r="C76" t="str">
        <f t="shared" si="2"/>
        <v>BENTLEYFLYING SPUR</v>
      </c>
      <c r="D76" t="s">
        <v>25</v>
      </c>
      <c r="E76">
        <v>6</v>
      </c>
      <c r="F76">
        <v>12</v>
      </c>
      <c r="G76" t="s">
        <v>47</v>
      </c>
      <c r="H76" t="str">
        <f t="shared" si="3"/>
        <v>Automatic Select Shift 8-speed</v>
      </c>
      <c r="I76" t="s">
        <v>16</v>
      </c>
      <c r="J76">
        <v>20.3</v>
      </c>
      <c r="K76">
        <v>11.9</v>
      </c>
      <c r="L76">
        <v>16.5</v>
      </c>
      <c r="M76">
        <v>17</v>
      </c>
      <c r="N76">
        <v>388</v>
      </c>
    </row>
    <row r="77" spans="1:14" x14ac:dyDescent="0.35">
      <c r="A77" t="s">
        <v>85</v>
      </c>
      <c r="B77" t="s">
        <v>90</v>
      </c>
      <c r="C77" t="str">
        <f t="shared" si="2"/>
        <v>BENTLEYMULSANNE</v>
      </c>
      <c r="D77" t="s">
        <v>25</v>
      </c>
      <c r="E77">
        <v>6.8</v>
      </c>
      <c r="F77">
        <v>8</v>
      </c>
      <c r="G77" t="s">
        <v>47</v>
      </c>
      <c r="H77" t="str">
        <f t="shared" si="3"/>
        <v>Automatic Select Shift 8-speed</v>
      </c>
      <c r="I77" t="s">
        <v>16</v>
      </c>
      <c r="J77">
        <v>22.3</v>
      </c>
      <c r="K77">
        <v>14.9</v>
      </c>
      <c r="L77">
        <v>19</v>
      </c>
      <c r="M77">
        <v>15</v>
      </c>
      <c r="N77">
        <v>437</v>
      </c>
    </row>
    <row r="78" spans="1:14" x14ac:dyDescent="0.35">
      <c r="A78" t="s">
        <v>91</v>
      </c>
      <c r="B78" t="s">
        <v>92</v>
      </c>
      <c r="C78" t="str">
        <f t="shared" si="2"/>
        <v>BMW320i</v>
      </c>
      <c r="D78" t="s">
        <v>14</v>
      </c>
      <c r="E78">
        <v>2</v>
      </c>
      <c r="F78">
        <v>4</v>
      </c>
      <c r="G78" t="s">
        <v>55</v>
      </c>
      <c r="H78" t="str">
        <f t="shared" si="3"/>
        <v>Automatic 8-speed</v>
      </c>
      <c r="I78" t="s">
        <v>16</v>
      </c>
      <c r="J78">
        <v>10</v>
      </c>
      <c r="K78">
        <v>6.5</v>
      </c>
      <c r="L78">
        <v>8.4</v>
      </c>
      <c r="M78">
        <v>34</v>
      </c>
      <c r="N78">
        <v>193</v>
      </c>
    </row>
    <row r="79" spans="1:14" x14ac:dyDescent="0.35">
      <c r="A79" t="s">
        <v>91</v>
      </c>
      <c r="B79" t="s">
        <v>92</v>
      </c>
      <c r="C79" t="str">
        <f t="shared" si="2"/>
        <v>BMW320i</v>
      </c>
      <c r="D79" t="s">
        <v>14</v>
      </c>
      <c r="E79">
        <v>2</v>
      </c>
      <c r="F79">
        <v>4</v>
      </c>
      <c r="G79" t="s">
        <v>17</v>
      </c>
      <c r="H79" t="str">
        <f t="shared" si="3"/>
        <v>Manual 6-speed</v>
      </c>
      <c r="I79" t="s">
        <v>16</v>
      </c>
      <c r="J79">
        <v>10.4</v>
      </c>
      <c r="K79">
        <v>6.7</v>
      </c>
      <c r="L79">
        <v>8.6999999999999993</v>
      </c>
      <c r="M79">
        <v>32</v>
      </c>
      <c r="N79">
        <v>200</v>
      </c>
    </row>
    <row r="80" spans="1:14" x14ac:dyDescent="0.35">
      <c r="A80" t="s">
        <v>91</v>
      </c>
      <c r="B80" t="s">
        <v>93</v>
      </c>
      <c r="C80" t="str">
        <f t="shared" si="2"/>
        <v>BMW320i xDRIVE</v>
      </c>
      <c r="D80" t="s">
        <v>14</v>
      </c>
      <c r="E80">
        <v>2</v>
      </c>
      <c r="F80">
        <v>4</v>
      </c>
      <c r="G80" t="s">
        <v>55</v>
      </c>
      <c r="H80" t="str">
        <f t="shared" si="3"/>
        <v>Automatic 8-speed</v>
      </c>
      <c r="I80" t="s">
        <v>16</v>
      </c>
      <c r="J80">
        <v>10.199999999999999</v>
      </c>
      <c r="K80">
        <v>7</v>
      </c>
      <c r="L80">
        <v>8.8000000000000007</v>
      </c>
      <c r="M80">
        <v>32</v>
      </c>
      <c r="N80">
        <v>202</v>
      </c>
    </row>
    <row r="81" spans="1:14" x14ac:dyDescent="0.35">
      <c r="A81" t="s">
        <v>91</v>
      </c>
      <c r="B81" t="s">
        <v>94</v>
      </c>
      <c r="C81" t="str">
        <f t="shared" si="2"/>
        <v>BMW328d xDRIVE</v>
      </c>
      <c r="D81" t="s">
        <v>14</v>
      </c>
      <c r="E81">
        <v>2</v>
      </c>
      <c r="F81">
        <v>4</v>
      </c>
      <c r="G81" t="s">
        <v>55</v>
      </c>
      <c r="H81" t="str">
        <f t="shared" si="3"/>
        <v>Automatic 8-speed</v>
      </c>
      <c r="I81" t="s">
        <v>52</v>
      </c>
      <c r="J81">
        <v>7.6</v>
      </c>
      <c r="K81">
        <v>5.5</v>
      </c>
      <c r="L81">
        <v>6.7</v>
      </c>
      <c r="M81">
        <v>42</v>
      </c>
      <c r="N81">
        <v>181</v>
      </c>
    </row>
    <row r="82" spans="1:14" x14ac:dyDescent="0.35">
      <c r="A82" t="s">
        <v>91</v>
      </c>
      <c r="B82" t="s">
        <v>95</v>
      </c>
      <c r="C82" t="str">
        <f t="shared" si="2"/>
        <v>BMW328d xDRIVE TOURING</v>
      </c>
      <c r="D82" t="s">
        <v>61</v>
      </c>
      <c r="E82">
        <v>2</v>
      </c>
      <c r="F82">
        <v>4</v>
      </c>
      <c r="G82" t="s">
        <v>55</v>
      </c>
      <c r="H82" t="str">
        <f t="shared" si="3"/>
        <v>Automatic 8-speed</v>
      </c>
      <c r="I82" t="s">
        <v>52</v>
      </c>
      <c r="J82">
        <v>7.6</v>
      </c>
      <c r="K82">
        <v>5.5</v>
      </c>
      <c r="L82">
        <v>6.7</v>
      </c>
      <c r="M82">
        <v>42</v>
      </c>
      <c r="N82">
        <v>181</v>
      </c>
    </row>
    <row r="83" spans="1:14" x14ac:dyDescent="0.35">
      <c r="A83" t="s">
        <v>91</v>
      </c>
      <c r="B83" t="s">
        <v>96</v>
      </c>
      <c r="C83" t="str">
        <f t="shared" si="2"/>
        <v>BMW328i</v>
      </c>
      <c r="D83" t="s">
        <v>14</v>
      </c>
      <c r="E83">
        <v>2</v>
      </c>
      <c r="F83">
        <v>4</v>
      </c>
      <c r="G83" t="s">
        <v>55</v>
      </c>
      <c r="H83" t="str">
        <f t="shared" si="3"/>
        <v>Automatic 8-speed</v>
      </c>
      <c r="I83" t="s">
        <v>16</v>
      </c>
      <c r="J83">
        <v>10</v>
      </c>
      <c r="K83">
        <v>6.5</v>
      </c>
      <c r="L83">
        <v>8.4</v>
      </c>
      <c r="M83">
        <v>34</v>
      </c>
      <c r="N83">
        <v>193</v>
      </c>
    </row>
    <row r="84" spans="1:14" x14ac:dyDescent="0.35">
      <c r="A84" t="s">
        <v>91</v>
      </c>
      <c r="B84" t="s">
        <v>96</v>
      </c>
      <c r="C84" t="str">
        <f t="shared" si="2"/>
        <v>BMW328i</v>
      </c>
      <c r="D84" t="s">
        <v>14</v>
      </c>
      <c r="E84">
        <v>2</v>
      </c>
      <c r="F84">
        <v>4</v>
      </c>
      <c r="G84" t="s">
        <v>17</v>
      </c>
      <c r="H84" t="str">
        <f t="shared" si="3"/>
        <v>Manual 6-speed</v>
      </c>
      <c r="I84" t="s">
        <v>16</v>
      </c>
      <c r="J84">
        <v>10.4</v>
      </c>
      <c r="K84">
        <v>6.7</v>
      </c>
      <c r="L84">
        <v>8.6999999999999993</v>
      </c>
      <c r="M84">
        <v>32</v>
      </c>
      <c r="N84">
        <v>200</v>
      </c>
    </row>
    <row r="85" spans="1:14" x14ac:dyDescent="0.35">
      <c r="A85" t="s">
        <v>91</v>
      </c>
      <c r="B85" t="s">
        <v>97</v>
      </c>
      <c r="C85" t="str">
        <f t="shared" si="2"/>
        <v>BMW328i xDRIVE</v>
      </c>
      <c r="D85" t="s">
        <v>14</v>
      </c>
      <c r="E85">
        <v>2</v>
      </c>
      <c r="F85">
        <v>4</v>
      </c>
      <c r="G85" t="s">
        <v>55</v>
      </c>
      <c r="H85" t="str">
        <f t="shared" si="3"/>
        <v>Automatic 8-speed</v>
      </c>
      <c r="I85" t="s">
        <v>16</v>
      </c>
      <c r="J85">
        <v>10.6</v>
      </c>
      <c r="K85">
        <v>7.2</v>
      </c>
      <c r="L85">
        <v>9.1</v>
      </c>
      <c r="M85">
        <v>31</v>
      </c>
      <c r="N85">
        <v>209</v>
      </c>
    </row>
    <row r="86" spans="1:14" x14ac:dyDescent="0.35">
      <c r="A86" t="s">
        <v>91</v>
      </c>
      <c r="B86" t="s">
        <v>98</v>
      </c>
      <c r="C86" t="str">
        <f t="shared" si="2"/>
        <v>BMW328i xDRIVE GRAN TURISMO</v>
      </c>
      <c r="D86" t="s">
        <v>58</v>
      </c>
      <c r="E86">
        <v>2</v>
      </c>
      <c r="F86">
        <v>4</v>
      </c>
      <c r="G86" t="s">
        <v>55</v>
      </c>
      <c r="H86" t="str">
        <f t="shared" si="3"/>
        <v>Automatic 8-speed</v>
      </c>
      <c r="I86" t="s">
        <v>16</v>
      </c>
      <c r="J86">
        <v>10.6</v>
      </c>
      <c r="K86">
        <v>7.2</v>
      </c>
      <c r="L86">
        <v>9.1</v>
      </c>
      <c r="M86">
        <v>31</v>
      </c>
      <c r="N86">
        <v>209</v>
      </c>
    </row>
    <row r="87" spans="1:14" x14ac:dyDescent="0.35">
      <c r="A87" t="s">
        <v>91</v>
      </c>
      <c r="B87" t="s">
        <v>99</v>
      </c>
      <c r="C87" t="str">
        <f t="shared" si="2"/>
        <v>BMW328i xDRIVE TOURING</v>
      </c>
      <c r="D87" t="s">
        <v>61</v>
      </c>
      <c r="E87">
        <v>2</v>
      </c>
      <c r="F87">
        <v>4</v>
      </c>
      <c r="G87" t="s">
        <v>55</v>
      </c>
      <c r="H87" t="str">
        <f t="shared" si="3"/>
        <v>Automatic 8-speed</v>
      </c>
      <c r="I87" t="s">
        <v>16</v>
      </c>
      <c r="J87">
        <v>10.6</v>
      </c>
      <c r="K87">
        <v>7.2</v>
      </c>
      <c r="L87">
        <v>9.1</v>
      </c>
      <c r="M87">
        <v>31</v>
      </c>
      <c r="N87">
        <v>209</v>
      </c>
    </row>
    <row r="88" spans="1:14" x14ac:dyDescent="0.35">
      <c r="A88" t="s">
        <v>91</v>
      </c>
      <c r="B88" t="s">
        <v>100</v>
      </c>
      <c r="C88" t="str">
        <f t="shared" si="2"/>
        <v>BMW335i</v>
      </c>
      <c r="D88" t="s">
        <v>14</v>
      </c>
      <c r="E88">
        <v>3</v>
      </c>
      <c r="F88">
        <v>6</v>
      </c>
      <c r="G88" t="s">
        <v>55</v>
      </c>
      <c r="H88" t="str">
        <f t="shared" si="3"/>
        <v>Automatic 8-speed</v>
      </c>
      <c r="I88" t="s">
        <v>16</v>
      </c>
      <c r="J88">
        <v>11.4</v>
      </c>
      <c r="K88">
        <v>7.3</v>
      </c>
      <c r="L88">
        <v>9.6</v>
      </c>
      <c r="M88">
        <v>29</v>
      </c>
      <c r="N88">
        <v>221</v>
      </c>
    </row>
    <row r="89" spans="1:14" x14ac:dyDescent="0.35">
      <c r="A89" t="s">
        <v>91</v>
      </c>
      <c r="B89" t="s">
        <v>100</v>
      </c>
      <c r="C89" t="str">
        <f t="shared" si="2"/>
        <v>BMW335i</v>
      </c>
      <c r="D89" t="s">
        <v>14</v>
      </c>
      <c r="E89">
        <v>3</v>
      </c>
      <c r="F89">
        <v>6</v>
      </c>
      <c r="G89" t="s">
        <v>17</v>
      </c>
      <c r="H89" t="str">
        <f t="shared" si="3"/>
        <v>Manual 6-speed</v>
      </c>
      <c r="I89" t="s">
        <v>16</v>
      </c>
      <c r="J89">
        <v>11.8</v>
      </c>
      <c r="K89">
        <v>7.9</v>
      </c>
      <c r="L89">
        <v>10</v>
      </c>
      <c r="M89">
        <v>28</v>
      </c>
      <c r="N89">
        <v>230</v>
      </c>
    </row>
    <row r="90" spans="1:14" x14ac:dyDescent="0.35">
      <c r="A90" t="s">
        <v>91</v>
      </c>
      <c r="B90" t="s">
        <v>101</v>
      </c>
      <c r="C90" t="str">
        <f t="shared" si="2"/>
        <v>BMW335i xDRIVE</v>
      </c>
      <c r="D90" t="s">
        <v>14</v>
      </c>
      <c r="E90">
        <v>3</v>
      </c>
      <c r="F90">
        <v>6</v>
      </c>
      <c r="G90" t="s">
        <v>55</v>
      </c>
      <c r="H90" t="str">
        <f t="shared" si="3"/>
        <v>Automatic 8-speed</v>
      </c>
      <c r="I90" t="s">
        <v>16</v>
      </c>
      <c r="J90">
        <v>11.7</v>
      </c>
      <c r="K90">
        <v>7.8</v>
      </c>
      <c r="L90">
        <v>9.9</v>
      </c>
      <c r="M90">
        <v>29</v>
      </c>
      <c r="N90">
        <v>228</v>
      </c>
    </row>
    <row r="91" spans="1:14" x14ac:dyDescent="0.35">
      <c r="A91" t="s">
        <v>91</v>
      </c>
      <c r="B91" t="s">
        <v>101</v>
      </c>
      <c r="C91" t="str">
        <f t="shared" si="2"/>
        <v>BMW335i xDRIVE</v>
      </c>
      <c r="D91" t="s">
        <v>14</v>
      </c>
      <c r="E91">
        <v>3</v>
      </c>
      <c r="F91">
        <v>6</v>
      </c>
      <c r="G91" t="s">
        <v>17</v>
      </c>
      <c r="H91" t="str">
        <f t="shared" si="3"/>
        <v>Manual 6-speed</v>
      </c>
      <c r="I91" t="s">
        <v>16</v>
      </c>
      <c r="J91">
        <v>11.9</v>
      </c>
      <c r="K91">
        <v>8.3000000000000007</v>
      </c>
      <c r="L91">
        <v>10.3</v>
      </c>
      <c r="M91">
        <v>27</v>
      </c>
      <c r="N91">
        <v>237</v>
      </c>
    </row>
    <row r="92" spans="1:14" x14ac:dyDescent="0.35">
      <c r="A92" t="s">
        <v>91</v>
      </c>
      <c r="B92" t="s">
        <v>102</v>
      </c>
      <c r="C92" t="str">
        <f t="shared" si="2"/>
        <v>BMW335i xDRIVE GRAN TURISMO</v>
      </c>
      <c r="D92" t="s">
        <v>58</v>
      </c>
      <c r="E92">
        <v>3</v>
      </c>
      <c r="F92">
        <v>6</v>
      </c>
      <c r="G92" t="s">
        <v>55</v>
      </c>
      <c r="H92" t="str">
        <f t="shared" si="3"/>
        <v>Automatic 8-speed</v>
      </c>
      <c r="I92" t="s">
        <v>16</v>
      </c>
      <c r="J92">
        <v>11.9</v>
      </c>
      <c r="K92">
        <v>8</v>
      </c>
      <c r="L92">
        <v>10.1</v>
      </c>
      <c r="M92">
        <v>28</v>
      </c>
      <c r="N92">
        <v>232</v>
      </c>
    </row>
    <row r="93" spans="1:14" x14ac:dyDescent="0.35">
      <c r="A93" t="s">
        <v>91</v>
      </c>
      <c r="B93" t="s">
        <v>103</v>
      </c>
      <c r="C93" t="str">
        <f t="shared" si="2"/>
        <v>BMW428i COUPE</v>
      </c>
      <c r="D93" t="s">
        <v>14</v>
      </c>
      <c r="E93">
        <v>2</v>
      </c>
      <c r="F93">
        <v>4</v>
      </c>
      <c r="G93" t="s">
        <v>55</v>
      </c>
      <c r="H93" t="str">
        <f t="shared" si="3"/>
        <v>Automatic 8-speed</v>
      </c>
      <c r="I93" t="s">
        <v>16</v>
      </c>
      <c r="J93">
        <v>10</v>
      </c>
      <c r="K93">
        <v>6.5</v>
      </c>
      <c r="L93">
        <v>8.4</v>
      </c>
      <c r="M93">
        <v>34</v>
      </c>
      <c r="N93">
        <v>193</v>
      </c>
    </row>
    <row r="94" spans="1:14" x14ac:dyDescent="0.35">
      <c r="A94" t="s">
        <v>91</v>
      </c>
      <c r="B94" t="s">
        <v>103</v>
      </c>
      <c r="C94" t="str">
        <f t="shared" si="2"/>
        <v>BMW428i COUPE</v>
      </c>
      <c r="D94" t="s">
        <v>14</v>
      </c>
      <c r="E94">
        <v>2</v>
      </c>
      <c r="F94">
        <v>4</v>
      </c>
      <c r="G94" t="s">
        <v>17</v>
      </c>
      <c r="H94" t="str">
        <f t="shared" si="3"/>
        <v>Manual 6-speed</v>
      </c>
      <c r="I94" t="s">
        <v>16</v>
      </c>
      <c r="J94">
        <v>10.4</v>
      </c>
      <c r="K94">
        <v>6.7</v>
      </c>
      <c r="L94">
        <v>8.6999999999999993</v>
      </c>
      <c r="M94">
        <v>32</v>
      </c>
      <c r="N94">
        <v>200</v>
      </c>
    </row>
    <row r="95" spans="1:14" x14ac:dyDescent="0.35">
      <c r="A95" t="s">
        <v>91</v>
      </c>
      <c r="B95" t="s">
        <v>104</v>
      </c>
      <c r="C95" t="str">
        <f t="shared" si="2"/>
        <v>BMW428i xDRIVE COUPE</v>
      </c>
      <c r="D95" t="s">
        <v>14</v>
      </c>
      <c r="E95">
        <v>2</v>
      </c>
      <c r="F95">
        <v>4</v>
      </c>
      <c r="G95" t="s">
        <v>55</v>
      </c>
      <c r="H95" t="str">
        <f t="shared" si="3"/>
        <v>Automatic 8-speed</v>
      </c>
      <c r="I95" t="s">
        <v>16</v>
      </c>
      <c r="J95">
        <v>10.6</v>
      </c>
      <c r="K95">
        <v>7.2</v>
      </c>
      <c r="L95">
        <v>9.1</v>
      </c>
      <c r="M95">
        <v>31</v>
      </c>
      <c r="N95">
        <v>209</v>
      </c>
    </row>
    <row r="96" spans="1:14" x14ac:dyDescent="0.35">
      <c r="A96" t="s">
        <v>91</v>
      </c>
      <c r="B96" t="s">
        <v>105</v>
      </c>
      <c r="C96" t="str">
        <f t="shared" si="2"/>
        <v>BMW435i COUPE</v>
      </c>
      <c r="D96" t="s">
        <v>14</v>
      </c>
      <c r="E96">
        <v>3</v>
      </c>
      <c r="F96">
        <v>6</v>
      </c>
      <c r="G96" t="s">
        <v>55</v>
      </c>
      <c r="H96" t="str">
        <f t="shared" si="3"/>
        <v>Automatic 8-speed</v>
      </c>
      <c r="I96" t="s">
        <v>16</v>
      </c>
      <c r="J96">
        <v>11.4</v>
      </c>
      <c r="K96">
        <v>7.3</v>
      </c>
      <c r="L96">
        <v>9.6</v>
      </c>
      <c r="M96">
        <v>29</v>
      </c>
      <c r="N96">
        <v>221</v>
      </c>
    </row>
    <row r="97" spans="1:17" x14ac:dyDescent="0.35">
      <c r="A97" t="s">
        <v>91</v>
      </c>
      <c r="B97" t="s">
        <v>105</v>
      </c>
      <c r="C97" t="str">
        <f t="shared" si="2"/>
        <v>BMW435i COUPE</v>
      </c>
      <c r="D97" t="s">
        <v>14</v>
      </c>
      <c r="E97">
        <v>3</v>
      </c>
      <c r="F97">
        <v>6</v>
      </c>
      <c r="G97" t="s">
        <v>17</v>
      </c>
      <c r="H97" t="str">
        <f t="shared" si="3"/>
        <v>Manual 6-speed</v>
      </c>
      <c r="I97" t="s">
        <v>16</v>
      </c>
      <c r="J97">
        <v>11.8</v>
      </c>
      <c r="K97">
        <v>7.9</v>
      </c>
      <c r="L97">
        <v>10</v>
      </c>
      <c r="M97">
        <v>28</v>
      </c>
      <c r="N97">
        <v>230</v>
      </c>
    </row>
    <row r="98" spans="1:17" x14ac:dyDescent="0.35">
      <c r="A98" t="s">
        <v>91</v>
      </c>
      <c r="B98" t="s">
        <v>106</v>
      </c>
      <c r="C98" t="str">
        <f t="shared" si="2"/>
        <v>BMW435i xDRIVE COUPE</v>
      </c>
      <c r="D98" t="s">
        <v>14</v>
      </c>
      <c r="E98">
        <v>3</v>
      </c>
      <c r="F98">
        <v>6</v>
      </c>
      <c r="G98" t="s">
        <v>55</v>
      </c>
      <c r="H98" t="str">
        <f t="shared" si="3"/>
        <v>Automatic 8-speed</v>
      </c>
      <c r="I98" t="s">
        <v>16</v>
      </c>
      <c r="J98">
        <v>11.7</v>
      </c>
      <c r="K98">
        <v>7.8</v>
      </c>
      <c r="L98">
        <v>9.9</v>
      </c>
      <c r="M98">
        <v>29</v>
      </c>
      <c r="N98">
        <v>228</v>
      </c>
    </row>
    <row r="99" spans="1:17" x14ac:dyDescent="0.35">
      <c r="A99" t="s">
        <v>91</v>
      </c>
      <c r="B99" t="s">
        <v>106</v>
      </c>
      <c r="C99" t="str">
        <f t="shared" si="2"/>
        <v>BMW435i xDRIVE COUPE</v>
      </c>
      <c r="D99" t="s">
        <v>14</v>
      </c>
      <c r="E99">
        <v>3</v>
      </c>
      <c r="F99">
        <v>6</v>
      </c>
      <c r="G99" t="s">
        <v>17</v>
      </c>
      <c r="H99" t="str">
        <f t="shared" si="3"/>
        <v>Manual 6-speed</v>
      </c>
      <c r="I99" t="s">
        <v>16</v>
      </c>
      <c r="J99">
        <v>11.9</v>
      </c>
      <c r="K99">
        <v>8.3000000000000007</v>
      </c>
      <c r="L99">
        <v>10.3</v>
      </c>
      <c r="M99">
        <v>27</v>
      </c>
      <c r="N99">
        <v>237</v>
      </c>
    </row>
    <row r="100" spans="1:17" x14ac:dyDescent="0.35">
      <c r="A100" t="s">
        <v>91</v>
      </c>
      <c r="B100" t="s">
        <v>107</v>
      </c>
      <c r="C100" t="str">
        <f t="shared" si="2"/>
        <v>BMW528i</v>
      </c>
      <c r="D100" t="s">
        <v>25</v>
      </c>
      <c r="E100">
        <v>2</v>
      </c>
      <c r="F100">
        <v>4</v>
      </c>
      <c r="G100" t="s">
        <v>55</v>
      </c>
      <c r="H100" t="str">
        <f t="shared" si="3"/>
        <v>Automatic 8-speed</v>
      </c>
      <c r="I100" t="s">
        <v>16</v>
      </c>
      <c r="J100">
        <v>10.199999999999999</v>
      </c>
      <c r="K100">
        <v>7</v>
      </c>
      <c r="L100">
        <v>8.8000000000000007</v>
      </c>
      <c r="M100">
        <v>32</v>
      </c>
      <c r="N100">
        <v>202</v>
      </c>
    </row>
    <row r="102" spans="1:17" x14ac:dyDescent="0.35">
      <c r="P102" t="s">
        <v>52</v>
      </c>
      <c r="Q102" t="s">
        <v>119</v>
      </c>
    </row>
    <row r="103" spans="1:17" x14ac:dyDescent="0.35">
      <c r="P103" t="s">
        <v>16</v>
      </c>
      <c r="Q103" t="s">
        <v>120</v>
      </c>
    </row>
    <row r="105" spans="1:17" x14ac:dyDescent="0.35">
      <c r="P105" t="s">
        <v>36</v>
      </c>
      <c r="Q105" t="s">
        <v>108</v>
      </c>
    </row>
    <row r="106" spans="1:17" x14ac:dyDescent="0.35">
      <c r="P106" t="s">
        <v>69</v>
      </c>
      <c r="Q106" t="s">
        <v>109</v>
      </c>
    </row>
    <row r="107" spans="1:17" x14ac:dyDescent="0.35">
      <c r="P107" t="s">
        <v>55</v>
      </c>
      <c r="Q107" t="s">
        <v>110</v>
      </c>
    </row>
    <row r="108" spans="1:17" x14ac:dyDescent="0.35">
      <c r="P108" t="s">
        <v>32</v>
      </c>
      <c r="Q108" t="s">
        <v>111</v>
      </c>
    </row>
    <row r="109" spans="1:17" x14ac:dyDescent="0.35">
      <c r="P109" t="s">
        <v>40</v>
      </c>
      <c r="Q109" t="s">
        <v>112</v>
      </c>
    </row>
    <row r="110" spans="1:17" x14ac:dyDescent="0.35">
      <c r="P110" t="s">
        <v>15</v>
      </c>
      <c r="Q110" t="s">
        <v>113</v>
      </c>
    </row>
    <row r="111" spans="1:17" x14ac:dyDescent="0.35">
      <c r="P111" t="s">
        <v>22</v>
      </c>
      <c r="Q111" t="s">
        <v>114</v>
      </c>
    </row>
    <row r="112" spans="1:17" x14ac:dyDescent="0.35">
      <c r="P112" t="s">
        <v>47</v>
      </c>
      <c r="Q112" t="s">
        <v>115</v>
      </c>
    </row>
    <row r="113" spans="16:17" ht="43.5" x14ac:dyDescent="0.35">
      <c r="P113" t="s">
        <v>19</v>
      </c>
      <c r="Q113" s="3" t="s">
        <v>116</v>
      </c>
    </row>
    <row r="114" spans="16:17" x14ac:dyDescent="0.35">
      <c r="P114" t="s">
        <v>45</v>
      </c>
      <c r="Q114" t="s">
        <v>117</v>
      </c>
    </row>
    <row r="115" spans="16:17" x14ac:dyDescent="0.35">
      <c r="P115" t="s">
        <v>17</v>
      </c>
      <c r="Q115" t="s">
        <v>118</v>
      </c>
    </row>
  </sheetData>
  <conditionalFormatting sqref="N1:N1048576">
    <cfRule type="cellIs" dxfId="4" priority="2" operator="between">
      <formula>181</formula>
      <formula>210</formula>
    </cfRule>
    <cfRule type="cellIs" dxfId="3" priority="3" operator="between">
      <formula>151</formula>
      <formula>180</formula>
    </cfRule>
    <cfRule type="cellIs" dxfId="2" priority="4" operator="between">
      <formula>121</formula>
      <formula>150</formula>
    </cfRule>
    <cfRule type="cellIs" dxfId="1" priority="5" operator="between">
      <formula>1</formula>
      <formula>120</formula>
    </cfRule>
  </conditionalFormatting>
  <conditionalFormatting sqref="N2:N100">
    <cfRule type="cellIs" dxfId="0" priority="1" operator="greaterThan">
      <formula>210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Karunya J</dc:creator>
  <cp:lastModifiedBy>a89893</cp:lastModifiedBy>
  <dcterms:created xsi:type="dcterms:W3CDTF">2025-04-22T14:00:30Z</dcterms:created>
  <dcterms:modified xsi:type="dcterms:W3CDTF">2025-04-22T16:21:46Z</dcterms:modified>
</cp:coreProperties>
</file>