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s (Pages, Images)" sheetId="1" r:id="rId4"/>
    <sheet state="visible" name="Settings" sheetId="2" r:id="rId5"/>
  </sheets>
  <definedNames/>
  <calcPr/>
</workbook>
</file>

<file path=xl/sharedStrings.xml><?xml version="1.0" encoding="utf-8"?>
<sst xmlns="http://schemas.openxmlformats.org/spreadsheetml/2006/main" count="48" uniqueCount="45">
  <si>
    <t>Deakin Harvard Format - Reference Generator</t>
  </si>
  <si>
    <t>Settings</t>
  </si>
  <si>
    <t>Where possible, it is best to cite a webpage rather than an entire website – this provides a more accurate indication of your source.
To avoid very long URLs, it is acceptable to cite a homepage URL.
When you have printed a document or webpage, do not cite the printed page numbers. This will not assist your reader to find the source.
Page numbers should be provided for documents that are paginated. For unpaginated documents, you may cite the chapter/section heading or the paragraph number. Do not cite page numbers of a printout you may make of such a document.</t>
  </si>
  <si>
    <t>Date</t>
  </si>
  <si>
    <r>
      <t xml:space="preserve">eg. </t>
    </r>
    <r>
      <rPr>
        <color rgb="FF1155CC"/>
        <u/>
      </rPr>
      <t>www.amazon.com.au</t>
    </r>
  </si>
  <si>
    <t>Custom Date (Leave Blank For Current Date)</t>
  </si>
  <si>
    <t>Eg. Department of Justice</t>
  </si>
  <si>
    <t>Eg. 2020</t>
  </si>
  <si>
    <t>Eg. Step forward</t>
  </si>
  <si>
    <t>Eg. para. 1 OR p. 2</t>
  </si>
  <si>
    <t>Eg. Northern Territory Department of Justice</t>
  </si>
  <si>
    <t>Reference Output</t>
  </si>
  <si>
    <t>URL</t>
  </si>
  <si>
    <t>Author(s) / Organization</t>
  </si>
  <si>
    <t>Year</t>
  </si>
  <si>
    <t>Title</t>
  </si>
  <si>
    <t>Section (Optional)</t>
  </si>
  <si>
    <t>Publisher</t>
  </si>
  <si>
    <t>For In-Text Referencing</t>
  </si>
  <si>
    <t>For Reference List</t>
  </si>
  <si>
    <t>https://www.thedrum.com/opinion/2016/12/16/re-imagining-the-car-showroom</t>
  </si>
  <si>
    <t>Polly Jones</t>
  </si>
  <si>
    <t>Re-imagining the car showroom</t>
  </si>
  <si>
    <t>The Drum</t>
  </si>
  <si>
    <t>https://www.publicdomainpictures.net/en/view-image.php?image=185817&amp;picture=business-woman-pointing</t>
  </si>
  <si>
    <t>Petr Kratochvil</t>
  </si>
  <si>
    <t>Business Woman Pointing</t>
  </si>
  <si>
    <t>Public Domain Pictures</t>
  </si>
  <si>
    <t>http://www.iconarchive.com/show/windows-8-icons-by-icons8/Users-Guest-icon.html</t>
  </si>
  <si>
    <t>Icons8</t>
  </si>
  <si>
    <t>Users Guest Icon</t>
  </si>
  <si>
    <t>IconArchive</t>
  </si>
  <si>
    <t>https://logos.fandom.com/</t>
  </si>
  <si>
    <t>Logopedia</t>
  </si>
  <si>
    <t>https://www.carsguide.com.au/buy-a-car/advanced-search</t>
  </si>
  <si>
    <t>Cars Guide</t>
  </si>
  <si>
    <t>Advanced Search</t>
  </si>
  <si>
    <t>https://www.productsafety.gov.au/recall/gm-holden-ltd-my2014-to-my2016-holden-hsv-vf-commodore-wn-caprice</t>
  </si>
  <si>
    <t>GM Holden Ltd</t>
  </si>
  <si>
    <t>GM Holden Ltd — MY2014 to MY2016 Holden &amp; HSV, VF Commodore &amp; WN Caprice</t>
  </si>
  <si>
    <t>Product Safety Australia</t>
  </si>
  <si>
    <t>https://material.io/resources/icons/</t>
  </si>
  <si>
    <t>Google</t>
  </si>
  <si>
    <t>Icons</t>
  </si>
  <si>
    <t>Material Design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</si>
</sst>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0.0"/>
      <color rgb="FF000000"/>
      <name val="Arial"/>
    </font>
    <font>
      <sz val="24.0"/>
      <color rgb="FF000000"/>
      <name val="Docs-Roboto"/>
    </font>
    <font>
      <color theme="1"/>
      <name val="Roboto"/>
    </font>
    <font/>
    <font>
      <u/>
      <color rgb="FF0000FF"/>
    </font>
    <font>
      <u/>
      <color rgb="FF0000FF"/>
    </font>
    <font>
      <u/>
      <color rgb="FF1155CC"/>
    </font>
  </fonts>
  <fills count="5">
    <fill>
      <patternFill patternType="none"/>
    </fill>
    <fill>
      <patternFill patternType="lightGray"/>
    </fill>
    <fill>
      <patternFill patternType="solid">
        <fgColor rgb="FFFFF1EF"/>
        <bgColor rgb="FFFFF1EF"/>
      </patternFill>
    </fill>
    <fill>
      <patternFill patternType="solid">
        <fgColor rgb="FFFFFDEF"/>
        <bgColor rgb="FFFFFDEF"/>
      </patternFill>
    </fill>
    <fill>
      <patternFill patternType="solid">
        <fgColor rgb="FFEFFFFD"/>
        <bgColor rgb="FFEFFFFD"/>
      </patternFill>
    </fill>
  </fills>
  <borders count="7">
    <border/>
    <border>
      <bottom style="thin">
        <color rgb="FF000000"/>
      </bottom>
    </border>
    <border>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left" readingOrder="0"/>
    </xf>
    <xf borderId="1" fillId="2" fontId="2" numFmtId="0" xfId="0" applyAlignment="1" applyBorder="1" applyFont="1">
      <alignment readingOrder="0"/>
    </xf>
    <xf borderId="2" fillId="3" fontId="2" numFmtId="0" xfId="0" applyAlignment="1" applyBorder="1" applyFill="1" applyFont="1">
      <alignment readingOrder="0"/>
    </xf>
    <xf borderId="1" fillId="0" fontId="3" numFmtId="0" xfId="0" applyBorder="1" applyFont="1"/>
    <xf borderId="2" fillId="0" fontId="3" numFmtId="0" xfId="0" applyBorder="1" applyFont="1"/>
    <xf borderId="0" fillId="0" fontId="2" numFmtId="0" xfId="0" applyAlignment="1" applyFont="1">
      <alignment horizontal="right" readingOrder="0"/>
    </xf>
    <xf borderId="0" fillId="0" fontId="2" numFmtId="0" xfId="0" applyAlignment="1" applyFont="1">
      <alignment readingOrder="0"/>
    </xf>
    <xf borderId="1" fillId="0" fontId="2" numFmtId="0" xfId="0" applyAlignment="1" applyBorder="1" applyFont="1">
      <alignment horizontal="right" readingOrder="0"/>
    </xf>
    <xf borderId="0" fillId="4" fontId="4" numFmtId="0" xfId="0" applyAlignment="1" applyFill="1" applyFont="1">
      <alignment readingOrder="0"/>
    </xf>
    <xf borderId="1" fillId="0" fontId="2" numFmtId="164" xfId="0" applyAlignment="1" applyBorder="1" applyFont="1" applyNumberFormat="1">
      <alignment readingOrder="0"/>
    </xf>
    <xf borderId="0" fillId="4" fontId="2" numFmtId="0" xfId="0" applyAlignment="1" applyFont="1">
      <alignment readingOrder="0"/>
    </xf>
    <xf borderId="0" fillId="0" fontId="2" numFmtId="0" xfId="0" applyAlignment="1" applyFont="1">
      <alignment horizontal="right"/>
    </xf>
    <xf borderId="3" fillId="4" fontId="2" numFmtId="0" xfId="0" applyAlignment="1" applyBorder="1" applyFont="1">
      <alignment horizontal="center" readingOrder="0"/>
    </xf>
    <xf borderId="4" fillId="0" fontId="3" numFmtId="0" xfId="0" applyBorder="1" applyFont="1"/>
    <xf borderId="1" fillId="4" fontId="2" numFmtId="0" xfId="0" applyAlignment="1" applyBorder="1" applyFont="1">
      <alignment readingOrder="0"/>
    </xf>
    <xf borderId="5" fillId="4" fontId="2" numFmtId="0" xfId="0" applyAlignment="1" applyBorder="1" applyFont="1">
      <alignment readingOrder="0"/>
    </xf>
    <xf borderId="6" fillId="4" fontId="2" numFmtId="0" xfId="0" applyAlignment="1" applyBorder="1" applyFont="1">
      <alignment readingOrder="0"/>
    </xf>
    <xf borderId="0" fillId="0" fontId="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3" fillId="0" fontId="2" numFmtId="0" xfId="0" applyAlignment="1" applyBorder="1" applyFont="1">
      <alignment shrinkToFit="0" wrapText="0"/>
    </xf>
    <xf borderId="4" fillId="0" fontId="2" numFmtId="0" xfId="0" applyAlignment="1" applyBorder="1" applyFont="1">
      <alignment shrinkToFit="0" wrapText="0"/>
    </xf>
    <xf borderId="0" fillId="0" fontId="6"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mazon.com.au/" TargetMode="External"/><Relationship Id="rId2" Type="http://schemas.openxmlformats.org/officeDocument/2006/relationships/hyperlink" Target="https://www.thedrum.com/opinion/2016/12/16/re-imagining-the-car-showroom" TargetMode="External"/><Relationship Id="rId3" Type="http://schemas.openxmlformats.org/officeDocument/2006/relationships/hyperlink" Target="https://www.publicdomainpictures.net/en/view-image.php?image=185817&amp;picture=business-woman-pointing" TargetMode="External"/><Relationship Id="rId4" Type="http://schemas.openxmlformats.org/officeDocument/2006/relationships/hyperlink" Target="http://www.iconarchive.com/show/windows-8-icons-by-icons8/Users-Guest-icon.html" TargetMode="External"/><Relationship Id="rId9" Type="http://schemas.openxmlformats.org/officeDocument/2006/relationships/drawing" Target="../drawings/drawing1.xml"/><Relationship Id="rId5" Type="http://schemas.openxmlformats.org/officeDocument/2006/relationships/hyperlink" Target="https://logos.fandom.com/wiki/Holden" TargetMode="External"/><Relationship Id="rId6" Type="http://schemas.openxmlformats.org/officeDocument/2006/relationships/hyperlink" Target="https://www.carsguide.com.au/buy-a-car/advanced-search" TargetMode="External"/><Relationship Id="rId7" Type="http://schemas.openxmlformats.org/officeDocument/2006/relationships/hyperlink" Target="https://www.productsafety.gov.au/recall/gm-holden-ltd-my2014-to-my2016-holden-hsv-vf-commodore-wn-caprice" TargetMode="External"/><Relationship Id="rId8" Type="http://schemas.openxmlformats.org/officeDocument/2006/relationships/hyperlink" Target="https://material.io/resources/ic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1" width="22.0"/>
    <col customWidth="1" min="2" max="2" width="43.0"/>
    <col customWidth="1" min="3" max="3" width="8.71"/>
    <col customWidth="1" min="4" max="4" width="43.0"/>
    <col customWidth="1" min="5" max="5" width="16.14"/>
    <col customWidth="1" min="6" max="6" width="43.0"/>
    <col customWidth="1" min="7" max="8" width="28.71"/>
  </cols>
  <sheetData>
    <row r="1">
      <c r="A1" s="1" t="s">
        <v>0</v>
      </c>
    </row>
    <row r="4">
      <c r="A4" s="3" t="s">
        <v>2</v>
      </c>
      <c r="B4" s="5"/>
      <c r="C4" s="5"/>
      <c r="D4" s="5"/>
      <c r="E4" s="5"/>
      <c r="F4" s="5"/>
      <c r="G4" s="5"/>
      <c r="H4" s="5"/>
    </row>
    <row r="5">
      <c r="A5" s="9" t="s">
        <v>4</v>
      </c>
      <c r="B5" s="11" t="s">
        <v>6</v>
      </c>
      <c r="C5" s="11" t="s">
        <v>7</v>
      </c>
      <c r="D5" s="11" t="s">
        <v>8</v>
      </c>
      <c r="E5" s="11" t="s">
        <v>9</v>
      </c>
      <c r="F5" s="11" t="s">
        <v>10</v>
      </c>
      <c r="G5" s="13" t="s">
        <v>11</v>
      </c>
      <c r="H5" s="14"/>
    </row>
    <row r="6">
      <c r="A6" s="15" t="s">
        <v>12</v>
      </c>
      <c r="B6" s="15" t="s">
        <v>13</v>
      </c>
      <c r="C6" s="15" t="s">
        <v>14</v>
      </c>
      <c r="D6" s="15" t="s">
        <v>15</v>
      </c>
      <c r="E6" s="15" t="s">
        <v>16</v>
      </c>
      <c r="F6" s="15" t="s">
        <v>17</v>
      </c>
      <c r="G6" s="16" t="s">
        <v>18</v>
      </c>
      <c r="H6" s="17" t="s">
        <v>19</v>
      </c>
    </row>
    <row r="7">
      <c r="A7" s="18" t="s">
        <v>20</v>
      </c>
      <c r="B7" s="19" t="s">
        <v>21</v>
      </c>
      <c r="C7" s="19">
        <v>2016.0</v>
      </c>
      <c r="D7" s="19" t="s">
        <v>22</v>
      </c>
      <c r="E7" s="20"/>
      <c r="F7" s="19" t="s">
        <v>23</v>
      </c>
      <c r="G7" s="21" t="str">
        <f t="shared" ref="G7:G20" si="1">CONCATENATE("(" &amp; B7 &amp; " " &amp; C7, IF(E7 = "", "", ", " &amp; E7), ")")</f>
        <v>(Polly Jones 2016)</v>
      </c>
      <c r="H7" s="22" t="str">
        <f>B7 &amp; " " &amp; C7 &amp; ", " &amp; D7 &amp; ", " &amp; F7 &amp; ", retrieved " &amp; Settings!$B$2 &amp; ", &lt;" &amp; A7 &amp; "&gt;."</f>
        <v>Polly Jones 2016, Re-imagining the car showroom, The Drum, retrieved 28 May 2020, &lt;https://www.thedrum.com/opinion/2016/12/16/re-imagining-the-car-showroom&gt;.</v>
      </c>
    </row>
    <row r="8">
      <c r="A8" s="18" t="s">
        <v>24</v>
      </c>
      <c r="B8" s="19" t="s">
        <v>25</v>
      </c>
      <c r="C8" s="19">
        <v>2020.0</v>
      </c>
      <c r="D8" s="19" t="s">
        <v>26</v>
      </c>
      <c r="E8" s="20"/>
      <c r="F8" s="19" t="s">
        <v>27</v>
      </c>
      <c r="G8" s="21" t="str">
        <f t="shared" si="1"/>
        <v>(Petr Kratochvil 2020)</v>
      </c>
      <c r="H8" s="22" t="str">
        <f>B8 &amp; " " &amp; C8 &amp; ", " &amp; D8 &amp; ", " &amp; F8 &amp; ", retrieved " &amp; Settings!$B$2 &amp; ", &lt;" &amp; A8 &amp; "&gt;."</f>
        <v>Petr Kratochvil 2020, Business Woman Pointing, Public Domain Pictures, retrieved 28 May 2020, &lt;https://www.publicdomainpictures.net/en/view-image.php?image=185817&amp;picture=business-woman-pointing&gt;.</v>
      </c>
    </row>
    <row r="9">
      <c r="A9" s="18" t="s">
        <v>28</v>
      </c>
      <c r="B9" s="19" t="s">
        <v>29</v>
      </c>
      <c r="C9" s="19">
        <v>2020.0</v>
      </c>
      <c r="D9" s="19" t="s">
        <v>30</v>
      </c>
      <c r="E9" s="20"/>
      <c r="F9" s="19" t="s">
        <v>31</v>
      </c>
      <c r="G9" s="21" t="str">
        <f t="shared" si="1"/>
        <v>(Icons8 2020)</v>
      </c>
      <c r="H9" s="22" t="str">
        <f>B9 &amp; " " &amp; C9 &amp; ", " &amp; D9 &amp; ", " &amp; F9 &amp; ", retrieved " &amp; Settings!$B$2 &amp; ", &lt;" &amp; A9 &amp; "&gt;."</f>
        <v>Icons8 2020, Users Guest Icon, IconArchive, retrieved 28 May 2020, &lt;http://www.iconarchive.com/show/windows-8-icons-by-icons8/Users-Guest-icon.html&gt;.</v>
      </c>
    </row>
    <row r="10">
      <c r="A10" s="23" t="s">
        <v>32</v>
      </c>
      <c r="B10" s="19" t="s">
        <v>33</v>
      </c>
      <c r="C10" s="19">
        <v>2020.0</v>
      </c>
      <c r="D10" s="19" t="s">
        <v>33</v>
      </c>
      <c r="E10" s="20"/>
      <c r="F10" s="19" t="s">
        <v>33</v>
      </c>
      <c r="G10" s="21" t="str">
        <f t="shared" si="1"/>
        <v>(Logopedia 2020)</v>
      </c>
      <c r="H10" s="22" t="str">
        <f>B10 &amp; " " &amp; C10 &amp; ", " &amp; D10 &amp; ", " &amp; F10 &amp; ", retrieved " &amp; Settings!$B$2 &amp; ", &lt;" &amp; A10 &amp; "&gt;."</f>
        <v>Logopedia 2020, Logopedia, Logopedia, retrieved 28 May 2020, &lt;https://logos.fandom.com/&gt;.</v>
      </c>
    </row>
    <row r="11">
      <c r="A11" s="18" t="s">
        <v>34</v>
      </c>
      <c r="B11" s="19" t="s">
        <v>35</v>
      </c>
      <c r="C11" s="19">
        <v>2020.0</v>
      </c>
      <c r="D11" s="19" t="s">
        <v>36</v>
      </c>
      <c r="E11" s="20"/>
      <c r="F11" s="19" t="s">
        <v>35</v>
      </c>
      <c r="G11" s="21" t="str">
        <f t="shared" si="1"/>
        <v>(Cars Guide 2020)</v>
      </c>
      <c r="H11" s="22" t="str">
        <f>B11 &amp; " " &amp; C11 &amp; ", " &amp; D11 &amp; ", " &amp; F11 &amp; ", retrieved " &amp; Settings!$B$2 &amp; ", &lt;" &amp; A11 &amp; "&gt;."</f>
        <v>Cars Guide 2020, Advanced Search, Cars Guide, retrieved 28 May 2020, &lt;https://www.carsguide.com.au/buy-a-car/advanced-search&gt;.</v>
      </c>
    </row>
    <row r="12">
      <c r="A12" s="18" t="s">
        <v>37</v>
      </c>
      <c r="B12" s="19" t="s">
        <v>38</v>
      </c>
      <c r="C12" s="19">
        <v>2018.0</v>
      </c>
      <c r="D12" s="19" t="s">
        <v>39</v>
      </c>
      <c r="E12" s="20"/>
      <c r="F12" s="19" t="s">
        <v>40</v>
      </c>
      <c r="G12" s="21" t="str">
        <f t="shared" si="1"/>
        <v>(GM Holden Ltd 2018)</v>
      </c>
      <c r="H12" s="22" t="str">
        <f>B12 &amp; " " &amp; C12 &amp; ", " &amp; D12 &amp; ", " &amp; F12 &amp; ", retrieved " &amp; Settings!$B$2 &amp; ", &lt;" &amp; A12 &amp; "&gt;."</f>
        <v>GM Holden Ltd 2018, GM Holden Ltd — MY2014 to MY2016 Holden &amp; HSV, VF Commodore &amp; WN Caprice, Product Safety Australia, retrieved 28 May 2020, &lt;https://www.productsafety.gov.au/recall/gm-holden-ltd-my2014-to-my2016-holden-hsv-vf-commodore-wn-caprice&gt;.</v>
      </c>
    </row>
    <row r="13">
      <c r="A13" s="18" t="s">
        <v>41</v>
      </c>
      <c r="B13" s="24" t="s">
        <v>42</v>
      </c>
      <c r="C13" s="19">
        <v>2020.0</v>
      </c>
      <c r="D13" s="19" t="s">
        <v>43</v>
      </c>
      <c r="E13" s="20"/>
      <c r="F13" s="19" t="s">
        <v>44</v>
      </c>
      <c r="G13" s="21" t="str">
        <f t="shared" si="1"/>
        <v>(Google 2020)</v>
      </c>
      <c r="H13" s="22" t="str">
        <f>B13 &amp; " " &amp; C13 &amp; ", " &amp; D13 &amp; ", " &amp; F13 &amp; ", retrieved " &amp; Settings!$B$2 &amp; ", &lt;" &amp; A13 &amp; "&gt;."</f>
        <v>Google 2020, Icons, Material Design, retrieved 28 May 2020, &lt;https://material.io/resources/icons/&gt;.</v>
      </c>
    </row>
    <row r="14">
      <c r="A14" s="20"/>
      <c r="B14" s="20"/>
      <c r="C14" s="20"/>
      <c r="D14" s="20"/>
      <c r="E14" s="20"/>
      <c r="F14" s="20"/>
      <c r="G14" s="21" t="str">
        <f t="shared" si="1"/>
        <v>( )</v>
      </c>
      <c r="H14" s="22" t="str">
        <f>B14 &amp; " " &amp; C14 &amp; ", " &amp; D14 &amp; ", " &amp; F14 &amp; ", retrieved " &amp; Settings!$B$2 &amp; ", &lt;" &amp; A14 &amp; "&gt;."</f>
        <v> , , , retrieved 28 May 2020, &lt;&gt;.</v>
      </c>
    </row>
    <row r="15">
      <c r="A15" s="20"/>
      <c r="B15" s="20"/>
      <c r="C15" s="20"/>
      <c r="D15" s="20"/>
      <c r="E15" s="20"/>
      <c r="F15" s="20"/>
      <c r="G15" s="21" t="str">
        <f t="shared" si="1"/>
        <v>( )</v>
      </c>
      <c r="H15" s="22" t="str">
        <f>B15 &amp; " " &amp; C15 &amp; ", " &amp; D15 &amp; ", " &amp; F15 &amp; ", retrieved " &amp; Settings!$B$2 &amp; ", &lt;" &amp; A15 &amp; "&gt;."</f>
        <v> , , , retrieved 28 May 2020, &lt;&gt;.</v>
      </c>
    </row>
    <row r="16">
      <c r="A16" s="20"/>
      <c r="B16" s="20"/>
      <c r="C16" s="20"/>
      <c r="D16" s="20"/>
      <c r="E16" s="20"/>
      <c r="F16" s="20"/>
      <c r="G16" s="21" t="str">
        <f t="shared" si="1"/>
        <v>( )</v>
      </c>
      <c r="H16" s="22" t="str">
        <f>B16 &amp; " " &amp; C16 &amp; ", " &amp; D16 &amp; ", " &amp; F16 &amp; ", retrieved " &amp; Settings!$B$2 &amp; ", &lt;" &amp; A16 &amp; "&gt;."</f>
        <v> , , , retrieved 28 May 2020, &lt;&gt;.</v>
      </c>
    </row>
    <row r="17">
      <c r="A17" s="20"/>
      <c r="B17" s="20"/>
      <c r="C17" s="20"/>
      <c r="D17" s="20"/>
      <c r="E17" s="20"/>
      <c r="F17" s="20"/>
      <c r="G17" s="21" t="str">
        <f t="shared" si="1"/>
        <v>( )</v>
      </c>
      <c r="H17" s="22" t="str">
        <f>B17 &amp; " " &amp; C17 &amp; ", " &amp; D17 &amp; ", " &amp; F17 &amp; ", retrieved " &amp; Settings!$B$2 &amp; ", &lt;" &amp; A17 &amp; "&gt;."</f>
        <v> , , , retrieved 28 May 2020, &lt;&gt;.</v>
      </c>
    </row>
    <row r="18">
      <c r="A18" s="20"/>
      <c r="B18" s="20"/>
      <c r="C18" s="20"/>
      <c r="D18" s="20"/>
      <c r="E18" s="20"/>
      <c r="F18" s="20"/>
      <c r="G18" s="21" t="str">
        <f t="shared" si="1"/>
        <v>( )</v>
      </c>
      <c r="H18" s="22" t="str">
        <f>B18 &amp; " " &amp; C18 &amp; ", " &amp; D18 &amp; ", " &amp; F18 &amp; ", retrieved " &amp; Settings!$B$2 &amp; ", &lt;" &amp; A18 &amp; "&gt;."</f>
        <v> , , , retrieved 28 May 2020, &lt;&gt;.</v>
      </c>
    </row>
    <row r="19">
      <c r="A19" s="20"/>
      <c r="B19" s="20"/>
      <c r="C19" s="20"/>
      <c r="D19" s="20"/>
      <c r="E19" s="20"/>
      <c r="F19" s="20"/>
      <c r="G19" s="21" t="str">
        <f t="shared" si="1"/>
        <v>( )</v>
      </c>
      <c r="H19" s="22" t="str">
        <f>B19 &amp; " " &amp; C19 &amp; ", " &amp; D19 &amp; ", " &amp; F19 &amp; ", retrieved " &amp; Settings!$B$2 &amp; ", &lt;" &amp; A19 &amp; "&gt;."</f>
        <v> , , , retrieved 28 May 2020, &lt;&gt;.</v>
      </c>
    </row>
    <row r="20">
      <c r="A20" s="20"/>
      <c r="B20" s="20"/>
      <c r="C20" s="20"/>
      <c r="D20" s="20"/>
      <c r="E20" s="20"/>
      <c r="F20" s="20"/>
      <c r="G20" s="21" t="str">
        <f t="shared" si="1"/>
        <v>( )</v>
      </c>
      <c r="H20" s="22" t="str">
        <f>B20 &amp; " " &amp; C20 &amp; ", " &amp; D20 &amp; ", " &amp; F20 &amp; ", retrieved " &amp; Settings!$B$2 &amp; ", &lt;" &amp; A20 &amp; "&gt;."</f>
        <v> , , , retrieved 28 May 2020, &lt;&gt;.</v>
      </c>
    </row>
  </sheetData>
  <mergeCells count="3">
    <mergeCell ref="A1:H3"/>
    <mergeCell ref="A4:H4"/>
    <mergeCell ref="G5:H5"/>
  </mergeCells>
  <hyperlinks>
    <hyperlink r:id="rId1" ref="A5"/>
    <hyperlink r:id="rId2" ref="A7"/>
    <hyperlink r:id="rId3" ref="A8"/>
    <hyperlink r:id="rId4" ref="A9"/>
    <hyperlink r:id="rId5" ref="A10"/>
    <hyperlink r:id="rId6" ref="A11"/>
    <hyperlink r:id="rId7" ref="A12"/>
    <hyperlink r:id="rId8" ref="A13"/>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0"/>
  </cols>
  <sheetData>
    <row r="1">
      <c r="A1" s="2" t="s">
        <v>1</v>
      </c>
      <c r="B1" s="4"/>
    </row>
    <row r="2">
      <c r="A2" s="6" t="s">
        <v>3</v>
      </c>
      <c r="B2" s="7" t="str">
        <f>IF(B3 = "", TEXT(TODAY(), "d mmmm yyyy"), TEXT(B3, "d mmmm yyyy"))</f>
        <v>28 May 2020</v>
      </c>
    </row>
    <row r="3">
      <c r="A3" s="8" t="s">
        <v>5</v>
      </c>
      <c r="B3" s="10"/>
    </row>
    <row r="4">
      <c r="A4" s="12"/>
    </row>
    <row r="5">
      <c r="A5" s="12"/>
    </row>
    <row r="6">
      <c r="A6" s="12"/>
    </row>
    <row r="7">
      <c r="A7" s="12"/>
    </row>
    <row r="8">
      <c r="A8" s="12"/>
    </row>
    <row r="9">
      <c r="A9" s="12"/>
    </row>
    <row r="10">
      <c r="A10" s="12"/>
    </row>
  </sheetData>
  <mergeCells count="1">
    <mergeCell ref="A1:B1"/>
  </mergeCells>
  <dataValidations>
    <dataValidation type="custom" allowBlank="1" showDropDown="1" sqref="B3">
      <formula1>OR(NOT(ISERROR(DATEVALUE(B3))), AND(ISNUMBER(B3), LEFT(CELL("format", B3))="D"))</formula1>
    </dataValidation>
  </dataValidations>
  <drawing r:id="rId1"/>
</worksheet>
</file>