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C:\Users\roswitha.dubach\Documents\fhnw\SG DS\Challenges\HS21\"/>
    </mc:Choice>
  </mc:AlternateContent>
  <xr:revisionPtr revIDLastSave="0" documentId="8_{C8820B83-8A9F-496E-8D73-5C44E427DFC5}" xr6:coauthVersionLast="46" xr6:coauthVersionMax="46" xr10:uidLastSave="{00000000-0000-0000-0000-000000000000}"/>
  <bookViews>
    <workbookView xWindow="1140" yWindow="830" windowWidth="17560" windowHeight="9370" xr2:uid="{00000000-000D-0000-FFFF-FFFF00000000}"/>
  </bookViews>
  <sheets>
    <sheet name="1. Gesamtbewertung (Text)" sheetId="2" r:id="rId1"/>
    <sheet name="2. Detailbewertung (Excel)" sheetId="1" r:id="rId2"/>
    <sheet name="3. Anleitung" sheetId="4" r:id="rId3"/>
    <sheet name="4. Kommunikation der Bewertung" sheetId="3" r:id="rId4"/>
  </sheets>
  <definedNames>
    <definedName name="_Toc156968632" localSheetId="0">'1. Gesamtbewertung (Text)'!$A$6</definedName>
    <definedName name="_xlnm.Print_Area" localSheetId="1">'2. Detailbewertung (Excel)'!$A$1:$K$28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4" i="1" l="1"/>
  <c r="G14" i="1"/>
  <c r="H14" i="1"/>
  <c r="E14" i="1"/>
  <c r="E18" i="1" s="1"/>
  <c r="F18" i="1"/>
  <c r="G18" i="1"/>
  <c r="H18" i="1"/>
  <c r="B28" i="1" l="1"/>
  <c r="B27" i="1"/>
  <c r="B26" i="1"/>
  <c r="B25" i="1"/>
  <c r="D14" i="1"/>
  <c r="D17" i="1"/>
  <c r="C26" i="1" l="1"/>
  <c r="C28" i="1"/>
  <c r="C27" i="1"/>
  <c r="C25" i="1"/>
  <c r="B40" i="2" l="1"/>
  <c r="C37"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Samuel Vogel</author>
  </authors>
  <commentList>
    <comment ref="H14" authorId="0" shapeId="0" xr:uid="{00000000-0006-0000-0100-000001000000}">
      <text>
        <r>
          <rPr>
            <b/>
            <sz val="9"/>
            <color indexed="81"/>
            <rFont val="Tahoma"/>
            <family val="2"/>
          </rPr>
          <t>Zusammensetzung Block 2:
Samuel Vogel:</t>
        </r>
        <r>
          <rPr>
            <sz val="9"/>
            <color indexed="81"/>
            <rFont val="Tahoma"/>
            <family val="2"/>
          </rPr>
          <t xml:space="preserve">
Gew 3 Theorie/Praxis
Gew 2 Analyse
Gew 2 Ziel/Betreuung</t>
        </r>
      </text>
    </comment>
  </commentList>
</comments>
</file>

<file path=xl/sharedStrings.xml><?xml version="1.0" encoding="utf-8"?>
<sst xmlns="http://schemas.openxmlformats.org/spreadsheetml/2006/main" count="79" uniqueCount="69">
  <si>
    <t>Name:</t>
  </si>
  <si>
    <t>Beschreibung</t>
  </si>
  <si>
    <t>Note</t>
  </si>
  <si>
    <t>Gewich-
tung</t>
  </si>
  <si>
    <t>Neue Thematik</t>
  </si>
  <si>
    <t>Schwierigkeitsgrad</t>
  </si>
  <si>
    <t>BONUS</t>
  </si>
  <si>
    <t>Zwischennote vor Bonus</t>
  </si>
  <si>
    <t>Student:</t>
  </si>
  <si>
    <t>Experte:</t>
  </si>
  <si>
    <t>Note, übertragen vom Bewertungsbogen</t>
  </si>
  <si>
    <t xml:space="preserve">Betreuender Dozent: </t>
  </si>
  <si>
    <r>
      <t>Betreuender Dozent:</t>
    </r>
    <r>
      <rPr>
        <sz val="12"/>
        <rFont val="Arial"/>
        <family val="2"/>
      </rPr>
      <t xml:space="preserve"> </t>
    </r>
  </si>
  <si>
    <t xml:space="preserve">Windisch, </t>
  </si>
  <si>
    <t>Kommentar</t>
  </si>
  <si>
    <t xml:space="preserve">
</t>
  </si>
  <si>
    <t>GESAMTNOTE</t>
  </si>
  <si>
    <t>Kommunikation der Bewertung</t>
  </si>
  <si>
    <t xml:space="preserve">Grundsatz: </t>
  </si>
  <si>
    <t>Ziel:</t>
  </si>
  <si>
    <t>Einzelheiten:</t>
  </si>
  <si>
    <t>Bei der Abschlussbesprechung der Arbeit wird das Blatt "1. Gesamtbewertung" an die Studierenden abgegeben.</t>
  </si>
  <si>
    <t>Lerneffekt durch die Bewertung und die Rückmeldungen.</t>
  </si>
  <si>
    <t>Anleitung zum Ausfüllen der Detailbewertung</t>
  </si>
  <si>
    <t>Nur die grau unterlegten Felder ausfüllen.</t>
  </si>
  <si>
    <t>Diese Punkte gehen nicht in eine Rechnung ein, sie sind nur ein Hilfsmittel für den Betreuer.</t>
  </si>
  <si>
    <t>Bonusnote (Feld C33):  Zusatznotenpunkte, gerundet auf 1/10.</t>
  </si>
  <si>
    <r>
      <t xml:space="preserve">   Bonus
   </t>
    </r>
    <r>
      <rPr>
        <i/>
        <sz val="11"/>
        <rFont val="Arial"/>
        <family val="2"/>
      </rPr>
      <t>absolute Notenkorrektur
   festgelegt durch Betreuer aufgrund der
   Bonuspunkte (Wert wird nicht berechnet)</t>
    </r>
  </si>
  <si>
    <t>Gewichtungsfaktoren (Spalte C) in der Anphangsphase des Projektes festlegen.</t>
  </si>
  <si>
    <t>Bonuspunkte: nur für grössere bzw. unvorhergesehene Herausforderungen in 3 Bereichen.</t>
  </si>
  <si>
    <t>Sparsam einsetzen, max. 0.2 Notenpunkte!</t>
  </si>
  <si>
    <t>Mit dem Bonus keine Notenkosmetik betreiben.</t>
  </si>
  <si>
    <t>Benotung im oberen Teil berücksichtigen oder mit dem Bonus.</t>
  </si>
  <si>
    <t>Achtung: Bonus nicht doppelt vergeben, d.h. grössere Herausforderungen entweder bei der</t>
  </si>
  <si>
    <t>Bewertungsbogen: Challenges</t>
  </si>
  <si>
    <t>Gruppen-note</t>
  </si>
  <si>
    <r>
      <t xml:space="preserve">Professionalität
</t>
    </r>
    <r>
      <rPr>
        <i/>
        <sz val="10"/>
        <rFont val="Arial"/>
        <family val="2"/>
      </rPr>
      <t>Die Studierenden geben termingerecht ein Produkt ab, welches in der Aufgabestellung gefordert ist und dokumentieren es in einer nachvollziehbare Abschlussabgabe.</t>
    </r>
  </si>
  <si>
    <r>
      <t xml:space="preserve">Wissenschaftlichkeit/Reproduzierbarkeit
</t>
    </r>
    <r>
      <rPr>
        <i/>
        <sz val="10"/>
        <rFont val="Arial"/>
        <family val="2"/>
      </rPr>
      <t xml:space="preserve">Die Studierende dokumentieren ihren Arbeitsprozess und Fortschritte nachvollziehbar. </t>
    </r>
  </si>
  <si>
    <r>
      <t xml:space="preserve">Domäne
</t>
    </r>
    <r>
      <rPr>
        <i/>
        <sz val="10"/>
        <rFont val="Arial"/>
        <family val="2"/>
      </rPr>
      <t>Die Studierenden arbeiten sich in die Domänen ein und erlangen Domänenkenntnisse, die es erlauben die Aufgabestellung zu verstehen und zu bewältigen.</t>
    </r>
  </si>
  <si>
    <r>
      <t xml:space="preserve">Kompetenzen
</t>
    </r>
    <r>
      <rPr>
        <i/>
        <sz val="10"/>
        <rFont val="Arial"/>
        <family val="2"/>
      </rPr>
      <t>Die Studierende integrieren Wissen, Werkzeugen und Methoden aus Kompetenzmodulen im interdisziplinären und realitätsnahen Kontext der Challenge-Aufgabestellung. Sie können die Auswahl von Werkzeugen und Methoden und deren Einsatz in der Challenge verständlich argumentieren und erklären.</t>
    </r>
  </si>
  <si>
    <r>
      <t xml:space="preserve">Analyse/Kommunikation
</t>
    </r>
    <r>
      <rPr>
        <i/>
        <sz val="10"/>
        <rFont val="Arial"/>
        <family val="2"/>
      </rPr>
      <t>Die Studierenden können ihren Arbeitsweg, die Ergebnisse und ihre Abgabe kritisch einordnen und adressatengerecht kommunizieren.</t>
    </r>
  </si>
  <si>
    <t>Eine detaillierte Kommunikation der Bewertung ist obligatorisch.</t>
  </si>
  <si>
    <t>SCHLUSSPRÄSENTATION</t>
  </si>
  <si>
    <t>Präsentation</t>
  </si>
  <si>
    <t>FACHLICHES, ANWENDUNG VON WISSEN, ANALYSE/KOMMUNIKATION</t>
  </si>
  <si>
    <t>ORGANISATION, PLANUNG, METHODIK, DOKUMENTATION, ABGABE</t>
  </si>
  <si>
    <t xml:space="preserve">Beurteilungsbogen für die Challenge </t>
  </si>
  <si>
    <t>Gruppe:</t>
  </si>
  <si>
    <t>Challenge-Abgabetitel:</t>
  </si>
  <si>
    <t>Kommentare</t>
  </si>
  <si>
    <t>TN-1</t>
  </si>
  <si>
    <t>TN-2</t>
  </si>
  <si>
    <t>TN-3</t>
  </si>
  <si>
    <t>TN-4</t>
  </si>
  <si>
    <t>Die Gewichtungen der Blocknoten (Zellen C10, C17, C22 und C27) können angepasst werden. Wobei Studierende im Voraus in Kenntnis gesetzt werden müssen. Individualnote werden nicht gewichtet.</t>
  </si>
  <si>
    <t>Die Studierenden kennen den Bewertungsbogen ab Beginn der Challenges.</t>
  </si>
  <si>
    <t>Die Gewichtungsfaktoren im Blatt "2. Detailbewertung" werden in der Anfangsphase der Challenges festgelegt (der Aufgabenstellung angepasst) und den Studierenden abgegeben.</t>
  </si>
  <si>
    <t>Das Blatt "2. Detailbewertung" wird ebenfalls an die Studierenden abgegeben, ggf. aber ohne die Kommentare (Spalte G). Die Teilnoten (Spalte D+{F-H}) werden abgegeben.</t>
  </si>
  <si>
    <t>Gruppennote - Note Abgabe - 
Individualnote - Note Prüfung</t>
  </si>
  <si>
    <r>
      <t xml:space="preserve">Umfeld
</t>
    </r>
    <r>
      <rPr>
        <i/>
        <sz val="10"/>
        <rFont val="Arial"/>
        <family val="2"/>
      </rPr>
      <t>(Challenge Kunde, Datenakquisition usw.)</t>
    </r>
  </si>
  <si>
    <r>
      <t xml:space="preserve">Vorgehen
</t>
    </r>
    <r>
      <rPr>
        <i/>
        <sz val="10"/>
        <rFont val="Arial"/>
        <family val="2"/>
      </rPr>
      <t>Die Studierenden wählen ein angemessenes Vorgehen zur Lösung der Challenge in Berücksichtigung der Daten oder Artefakten, die zur Verfügung stehen.
Gewichtung aufgrund der Komplexität der Challenge festlegen.</t>
    </r>
  </si>
  <si>
    <r>
      <rPr>
        <b/>
        <sz val="14"/>
        <rFont val="Arial"/>
        <family val="2"/>
      </rPr>
      <t>Bemerkungen:</t>
    </r>
    <r>
      <rPr>
        <sz val="14"/>
        <rFont val="Arial"/>
        <family val="2"/>
      </rPr>
      <t xml:space="preserve"> Dieser Bewertungsbogen wird von der betreunden Person ausgefüllt. Bei zwei betreuenden Personen wird er von beiden unabhängig ausgefüllt und danach abgeglichen. Wo möglich und sinnvoll wird ein Kommentar zu jeder Bewertung verfasst. Die Studierenden erhalten in jedem Fall die Würdigung in Papierform. Falls erwünscht, wird auch der Bewertungsbogen in PDF-From abgegeben. Nach der Challenge muss dieser Bewertungsbogen zwingen mit den Studierenden besprochen und auf mögliches Verbesserungspotential für die kommenden Challenges hingewiesen werden.
</t>
    </r>
    <r>
      <rPr>
        <b/>
        <sz val="14"/>
        <color rgb="FF0000FF"/>
        <rFont val="Arial"/>
        <family val="2"/>
      </rPr>
      <t>TN-{1-4} sollte mit dem Namen eines Gruppenmitglieds ersetzen werden.</t>
    </r>
  </si>
  <si>
    <t>Gesamtnote wird unten im Blatt angezeigt!</t>
  </si>
  <si>
    <t>Gruppennote macht 40% aus der Note aus, Individualnote 50% und Präsentation 10%.</t>
  </si>
  <si>
    <t>Gruppennote besteht aus der Abgabe. Die Präsentation ist auch eine Gruppennote wird aber getrennt vergeben.</t>
  </si>
  <si>
    <t xml:space="preserve">Individualnote besteht aus einer mündlichen Prüfung nach der Präsentation. </t>
  </si>
  <si>
    <t>Zeitplan-Richtlinie: 30 Min Präsentation + 15-20 Min Individualabfragen</t>
  </si>
  <si>
    <t>Die Kommentare (Spalte K) sind ein Hilfsmittel für die Projektbetreuer und u.U. nicht geeignet, weitergegeben zu werden. Sie dienen darum primär als Grundlage für die Notengebung und die Schlussbesprechung, aber nicht direkt für die Kommunikation der Bewertung. Auch die Noten der andere Studierende soll nicht weitergegeben werden.</t>
  </si>
  <si>
    <t>Individualnote wird nur in den Bereiche gezählt, wo es vergeben worden ist -&gt; Man muss nicht alle Bereiche prüfen.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</si>
</sst>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0.0"/>
  </numFmts>
  <fonts count="36" x14ac:knownFonts="1">
    <font>
      <sz val="10"/>
      <name val="Arial"/>
    </font>
    <font>
      <sz val="10"/>
      <name val="Arial"/>
      <family val="2"/>
    </font>
    <font>
      <b/>
      <sz val="10"/>
      <name val="Arial"/>
      <family val="2"/>
    </font>
    <font>
      <sz val="8"/>
      <name val="Arial"/>
      <family val="2"/>
    </font>
    <font>
      <sz val="10"/>
      <name val="Arial"/>
      <family val="2"/>
    </font>
    <font>
      <sz val="10"/>
      <color indexed="12"/>
      <name val="Arial"/>
      <family val="2"/>
    </font>
    <font>
      <b/>
      <sz val="10"/>
      <name val="Arial"/>
      <family val="2"/>
    </font>
    <font>
      <sz val="10"/>
      <name val="Arial"/>
      <family val="2"/>
    </font>
    <font>
      <b/>
      <i/>
      <sz val="10"/>
      <name val="Arial"/>
      <family val="2"/>
    </font>
    <font>
      <b/>
      <sz val="12"/>
      <name val="Arial"/>
      <family val="2"/>
    </font>
    <font>
      <b/>
      <sz val="10"/>
      <color indexed="10"/>
      <name val="Arial"/>
      <family val="2"/>
    </font>
    <font>
      <b/>
      <sz val="12"/>
      <color indexed="10"/>
      <name val="Arial"/>
      <family val="2"/>
    </font>
    <font>
      <sz val="11"/>
      <name val="Arial"/>
      <family val="2"/>
    </font>
    <font>
      <b/>
      <i/>
      <sz val="11"/>
      <name val="Arial"/>
      <family val="2"/>
    </font>
    <font>
      <sz val="11"/>
      <color indexed="12"/>
      <name val="Arial"/>
      <family val="2"/>
    </font>
    <font>
      <b/>
      <i/>
      <sz val="11"/>
      <name val="Arial"/>
      <family val="2"/>
    </font>
    <font>
      <sz val="11"/>
      <name val="Arial"/>
      <family val="2"/>
    </font>
    <font>
      <b/>
      <sz val="11"/>
      <name val="Arial"/>
      <family val="2"/>
    </font>
    <font>
      <b/>
      <sz val="14"/>
      <name val="Arial"/>
      <family val="2"/>
    </font>
    <font>
      <sz val="12"/>
      <name val="Arial"/>
      <family val="2"/>
    </font>
    <font>
      <sz val="12"/>
      <name val="Arial"/>
      <family val="2"/>
    </font>
    <font>
      <sz val="9"/>
      <color indexed="81"/>
      <name val="Tahoma"/>
      <family val="2"/>
    </font>
    <font>
      <b/>
      <sz val="9"/>
      <color indexed="81"/>
      <name val="Tahoma"/>
      <family val="2"/>
    </font>
    <font>
      <i/>
      <sz val="10"/>
      <name val="Arial"/>
      <family val="2"/>
    </font>
    <font>
      <b/>
      <sz val="10"/>
      <color rgb="FF0000FF"/>
      <name val="Arial"/>
      <family val="2"/>
    </font>
    <font>
      <sz val="11"/>
      <color rgb="FF0000FF"/>
      <name val="Arial"/>
      <family val="2"/>
    </font>
    <font>
      <sz val="14"/>
      <name val="Arial"/>
      <family val="2"/>
    </font>
    <font>
      <sz val="20"/>
      <name val="Arial"/>
      <family val="2"/>
    </font>
    <font>
      <sz val="22"/>
      <name val="Arial"/>
      <family val="2"/>
    </font>
    <font>
      <sz val="24"/>
      <name val="Arial"/>
      <family val="2"/>
    </font>
    <font>
      <sz val="10"/>
      <color rgb="FF0000FF"/>
      <name val="Arial"/>
      <family val="2"/>
    </font>
    <font>
      <b/>
      <sz val="18"/>
      <name val="Arial"/>
      <family val="2"/>
    </font>
    <font>
      <i/>
      <sz val="11"/>
      <name val="Arial"/>
      <family val="2"/>
    </font>
    <font>
      <b/>
      <sz val="14"/>
      <color rgb="FF0000FF"/>
      <name val="Arial"/>
      <family val="2"/>
    </font>
    <font>
      <b/>
      <sz val="16"/>
      <name val="Arial"/>
      <family val="2"/>
    </font>
    <font>
      <b/>
      <i/>
      <sz val="10"/>
      <color rgb="FF0000FF"/>
      <name val="Arial"/>
      <family val="2"/>
    </font>
  </fonts>
  <fills count="7">
    <fill>
      <patternFill patternType="none"/>
    </fill>
    <fill>
      <patternFill patternType="gray125"/>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rgb="FFFF0000"/>
        <bgColor indexed="64"/>
      </patternFill>
    </fill>
    <fill>
      <patternFill patternType="solid">
        <fgColor theme="7" tint="0.39997558519241921"/>
        <bgColor indexed="64"/>
      </patternFill>
    </fill>
  </fills>
  <borders count="58">
    <border>
      <left/>
      <right/>
      <top/>
      <bottom/>
      <diagonal/>
    </border>
    <border>
      <left style="medium">
        <color indexed="64"/>
      </left>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bottom/>
      <diagonal/>
    </border>
    <border>
      <left/>
      <right style="medium">
        <color indexed="64"/>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95">
    <xf numFmtId="0" fontId="0" fillId="0" borderId="0" xfId="0"/>
    <xf numFmtId="0" fontId="2" fillId="0" borderId="0" xfId="0" applyFont="1"/>
    <xf numFmtId="0" fontId="0" fillId="0" borderId="0" xfId="0" applyAlignment="1">
      <alignment horizontal="center"/>
    </xf>
    <xf numFmtId="2" fontId="2" fillId="0" borderId="0" xfId="0" applyNumberFormat="1" applyFont="1" applyAlignment="1">
      <alignment horizontal="center"/>
    </xf>
    <xf numFmtId="0" fontId="4" fillId="0" borderId="0" xfId="0" applyFont="1" applyAlignment="1">
      <alignment horizontal="center"/>
    </xf>
    <xf numFmtId="0" fontId="0" fillId="0" borderId="0" xfId="0" applyAlignment="1">
      <alignment horizontal="right"/>
    </xf>
    <xf numFmtId="0" fontId="4" fillId="0" borderId="0" xfId="0" applyFont="1"/>
    <xf numFmtId="43" fontId="6" fillId="0" borderId="0" xfId="1" applyFont="1" applyAlignment="1">
      <alignment horizontal="center"/>
    </xf>
    <xf numFmtId="0" fontId="7" fillId="0" borderId="0" xfId="0" applyFont="1" applyAlignment="1">
      <alignment horizontal="center"/>
    </xf>
    <xf numFmtId="0" fontId="0" fillId="0" borderId="0" xfId="0" applyFill="1"/>
    <xf numFmtId="0" fontId="4" fillId="0" borderId="0" xfId="0" applyFont="1" applyFill="1"/>
    <xf numFmtId="0" fontId="18" fillId="0" borderId="0" xfId="0" applyFont="1"/>
    <xf numFmtId="0" fontId="20" fillId="0" borderId="0" xfId="0" applyFont="1"/>
    <xf numFmtId="0" fontId="20" fillId="0" borderId="0" xfId="0" applyFont="1" applyAlignment="1">
      <alignment horizontal="right"/>
    </xf>
    <xf numFmtId="0" fontId="19" fillId="0" borderId="38" xfId="0" applyFont="1" applyBorder="1"/>
    <xf numFmtId="0" fontId="0" fillId="0" borderId="25" xfId="0" applyBorder="1"/>
    <xf numFmtId="0" fontId="19" fillId="0" borderId="25" xfId="0" applyFont="1" applyBorder="1"/>
    <xf numFmtId="0" fontId="0" fillId="0" borderId="16" xfId="0" applyBorder="1"/>
    <xf numFmtId="0" fontId="9" fillId="0" borderId="39" xfId="0" applyFont="1" applyBorder="1" applyAlignment="1"/>
    <xf numFmtId="0" fontId="9" fillId="0" borderId="39" xfId="0" applyFont="1" applyBorder="1" applyAlignment="1">
      <alignment horizontal="right"/>
    </xf>
    <xf numFmtId="0" fontId="2" fillId="0" borderId="0" xfId="0" applyFont="1" applyAlignment="1">
      <alignment horizontal="left" vertical="center"/>
    </xf>
    <xf numFmtId="0" fontId="1"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Border="1" applyAlignment="1">
      <alignment horizontal="center" vertical="center"/>
    </xf>
    <xf numFmtId="0" fontId="27" fillId="0" borderId="0" xfId="0" applyFont="1"/>
    <xf numFmtId="0" fontId="25" fillId="2" borderId="20" xfId="0" applyNumberFormat="1" applyFont="1" applyFill="1" applyBorder="1" applyAlignment="1" applyProtection="1">
      <alignment horizontal="left" vertical="top" wrapText="1" readingOrder="1"/>
      <protection locked="0"/>
    </xf>
    <xf numFmtId="0" fontId="25" fillId="2" borderId="32" xfId="0" applyNumberFormat="1" applyFont="1" applyFill="1" applyBorder="1" applyAlignment="1" applyProtection="1">
      <alignment horizontal="left" vertical="top" wrapText="1" readingOrder="1"/>
      <protection locked="0"/>
    </xf>
    <xf numFmtId="0" fontId="25" fillId="2" borderId="19" xfId="0" applyNumberFormat="1" applyFont="1" applyFill="1" applyBorder="1" applyAlignment="1" applyProtection="1">
      <alignment horizontal="left" vertical="top" wrapText="1" readingOrder="1"/>
      <protection locked="0"/>
    </xf>
    <xf numFmtId="0" fontId="25" fillId="2" borderId="31" xfId="0" applyNumberFormat="1" applyFont="1" applyFill="1" applyBorder="1" applyAlignment="1" applyProtection="1">
      <alignment horizontal="left" vertical="top" wrapText="1" readingOrder="1"/>
      <protection locked="0"/>
    </xf>
    <xf numFmtId="0" fontId="25" fillId="2" borderId="5" xfId="0" applyNumberFormat="1" applyFont="1" applyFill="1" applyBorder="1" applyAlignment="1" applyProtection="1">
      <alignment horizontal="left" vertical="top" wrapText="1" readingOrder="1"/>
      <protection locked="0"/>
    </xf>
    <xf numFmtId="0" fontId="30" fillId="2" borderId="20" xfId="0" applyFont="1" applyFill="1" applyBorder="1" applyAlignment="1" applyProtection="1">
      <alignment vertical="top" wrapText="1"/>
      <protection locked="0"/>
    </xf>
    <xf numFmtId="0" fontId="30" fillId="2" borderId="36" xfId="0" applyFont="1" applyFill="1" applyBorder="1" applyAlignment="1" applyProtection="1">
      <alignment vertical="top" wrapText="1"/>
      <protection locked="0"/>
    </xf>
    <xf numFmtId="0" fontId="0" fillId="0" borderId="0" xfId="0" applyAlignment="1">
      <alignment wrapText="1"/>
    </xf>
    <xf numFmtId="0" fontId="31" fillId="0" borderId="0" xfId="0" applyFont="1" applyAlignment="1">
      <alignment vertical="top"/>
    </xf>
    <xf numFmtId="0" fontId="0" fillId="0" borderId="0" xfId="0" applyAlignment="1">
      <alignment vertical="top"/>
    </xf>
    <xf numFmtId="0" fontId="12" fillId="0" borderId="0" xfId="0" applyFont="1" applyAlignment="1">
      <alignment vertical="top"/>
    </xf>
    <xf numFmtId="0" fontId="17" fillId="0" borderId="22" xfId="0" applyFont="1" applyBorder="1" applyAlignment="1">
      <alignment vertical="top"/>
    </xf>
    <xf numFmtId="0" fontId="4" fillId="0" borderId="23" xfId="0" applyFont="1" applyBorder="1" applyAlignment="1">
      <alignment wrapText="1"/>
    </xf>
    <xf numFmtId="0" fontId="17" fillId="0" borderId="38" xfId="0" applyFont="1" applyBorder="1" applyAlignment="1">
      <alignment vertical="top"/>
    </xf>
    <xf numFmtId="0" fontId="2" fillId="0" borderId="25" xfId="0" applyFont="1" applyBorder="1" applyAlignment="1">
      <alignment vertical="top"/>
    </xf>
    <xf numFmtId="0" fontId="0" fillId="0" borderId="25" xfId="0" applyBorder="1" applyAlignment="1">
      <alignment vertical="top"/>
    </xf>
    <xf numFmtId="0" fontId="0" fillId="0" borderId="16" xfId="0" applyBorder="1" applyAlignment="1">
      <alignment vertical="top"/>
    </xf>
    <xf numFmtId="164" fontId="14" fillId="2" borderId="39" xfId="0" applyNumberFormat="1" applyFont="1" applyFill="1" applyBorder="1" applyAlignment="1" applyProtection="1">
      <alignment horizontal="center" vertical="top"/>
      <protection locked="0"/>
    </xf>
    <xf numFmtId="0" fontId="26" fillId="0" borderId="0" xfId="0" applyFont="1" applyAlignment="1">
      <alignment vertical="top"/>
    </xf>
    <xf numFmtId="0" fontId="27" fillId="0" borderId="0" xfId="0" applyFont="1" applyProtection="1"/>
    <xf numFmtId="0" fontId="29" fillId="0" borderId="0" xfId="0" applyFont="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horizontal="center" vertical="center"/>
    </xf>
    <xf numFmtId="0" fontId="0" fillId="0" borderId="0" xfId="0" applyAlignment="1" applyProtection="1">
      <alignment horizontal="center" vertical="center"/>
    </xf>
    <xf numFmtId="0" fontId="0" fillId="0" borderId="9" xfId="0" applyBorder="1" applyAlignment="1" applyProtection="1">
      <alignment horizontal="center" vertical="center"/>
    </xf>
    <xf numFmtId="0" fontId="2" fillId="0" borderId="3" xfId="0" applyFont="1" applyBorder="1" applyAlignment="1" applyProtection="1">
      <alignment horizontal="left" vertical="center"/>
    </xf>
    <xf numFmtId="0" fontId="24" fillId="0" borderId="10" xfId="0" applyFont="1" applyBorder="1" applyAlignment="1" applyProtection="1">
      <alignment horizontal="center" wrapText="1"/>
    </xf>
    <xf numFmtId="0" fontId="0" fillId="0" borderId="4" xfId="0" applyBorder="1" applyProtection="1"/>
    <xf numFmtId="0" fontId="9" fillId="0" borderId="6" xfId="0" applyFont="1" applyBorder="1" applyAlignment="1" applyProtection="1">
      <alignment vertical="center"/>
    </xf>
    <xf numFmtId="0" fontId="9" fillId="4" borderId="42" xfId="0" applyFont="1" applyFill="1" applyBorder="1" applyAlignment="1" applyProtection="1">
      <alignment horizontal="center" vertical="center"/>
    </xf>
    <xf numFmtId="0" fontId="2" fillId="4" borderId="8" xfId="0" applyFont="1" applyFill="1" applyBorder="1" applyAlignment="1" applyProtection="1">
      <alignment horizontal="left" vertical="center"/>
    </xf>
    <xf numFmtId="0" fontId="12" fillId="0" borderId="14" xfId="0" quotePrefix="1" applyNumberFormat="1" applyFont="1" applyBorder="1" applyAlignment="1" applyProtection="1">
      <alignment horizontal="center" vertical="center"/>
    </xf>
    <xf numFmtId="0" fontId="13" fillId="0" borderId="21" xfId="0" applyFont="1" applyFill="1" applyBorder="1" applyAlignment="1" applyProtection="1">
      <alignment horizontal="left" vertical="top" wrapText="1" indent="1"/>
    </xf>
    <xf numFmtId="0" fontId="12" fillId="0" borderId="18" xfId="0" applyFont="1" applyBorder="1" applyAlignment="1" applyProtection="1">
      <alignment horizontal="center"/>
    </xf>
    <xf numFmtId="0" fontId="12" fillId="0" borderId="19" xfId="0" applyNumberFormat="1" applyFont="1" applyBorder="1" applyAlignment="1" applyProtection="1">
      <alignment horizontal="left" vertical="top" wrapText="1" readingOrder="1"/>
    </xf>
    <xf numFmtId="0" fontId="12" fillId="0" borderId="14" xfId="0" quotePrefix="1" applyFont="1" applyBorder="1" applyAlignment="1" applyProtection="1">
      <alignment horizontal="center" vertical="center"/>
    </xf>
    <xf numFmtId="0" fontId="12" fillId="0" borderId="20" xfId="0" applyFont="1" applyBorder="1" applyAlignment="1" applyProtection="1">
      <alignment horizontal="center" vertical="center"/>
    </xf>
    <xf numFmtId="0" fontId="12" fillId="0" borderId="24" xfId="0" applyFont="1" applyBorder="1" applyAlignment="1" applyProtection="1">
      <alignment horizontal="center"/>
    </xf>
    <xf numFmtId="0" fontId="12" fillId="0" borderId="29" xfId="0" applyFont="1" applyFill="1" applyBorder="1" applyAlignment="1" applyProtection="1">
      <alignment horizontal="center"/>
    </xf>
    <xf numFmtId="0" fontId="12" fillId="0" borderId="30" xfId="0" applyNumberFormat="1" applyFont="1" applyFill="1" applyBorder="1" applyAlignment="1" applyProtection="1">
      <alignment horizontal="left" vertical="top" wrapText="1" readingOrder="1"/>
    </xf>
    <xf numFmtId="0" fontId="9" fillId="4" borderId="1" xfId="0" applyFont="1" applyFill="1" applyBorder="1" applyAlignment="1" applyProtection="1">
      <alignment horizontal="center" vertical="center" wrapText="1"/>
    </xf>
    <xf numFmtId="0" fontId="0" fillId="4" borderId="8" xfId="0" applyNumberFormat="1" applyFill="1" applyBorder="1" applyAlignment="1" applyProtection="1">
      <alignment horizontal="left" vertical="top" wrapText="1" readingOrder="1"/>
    </xf>
    <xf numFmtId="0" fontId="12" fillId="0" borderId="14" xfId="0" applyFont="1" applyBorder="1" applyAlignment="1" applyProtection="1">
      <alignment horizontal="center" vertical="center"/>
    </xf>
    <xf numFmtId="0" fontId="13" fillId="0" borderId="15" xfId="0" applyFont="1" applyFill="1" applyBorder="1" applyAlignment="1" applyProtection="1">
      <alignment horizontal="left" vertical="top" wrapText="1" indent="1"/>
    </xf>
    <xf numFmtId="0" fontId="0" fillId="0" borderId="12" xfId="0" applyBorder="1" applyAlignment="1" applyProtection="1">
      <alignment horizontal="center" vertical="center"/>
    </xf>
    <xf numFmtId="0" fontId="9" fillId="4" borderId="1" xfId="0" applyFont="1" applyFill="1" applyBorder="1" applyAlignment="1" applyProtection="1">
      <alignment horizontal="center" vertical="center"/>
    </xf>
    <xf numFmtId="0" fontId="0" fillId="4" borderId="8" xfId="0" applyNumberFormat="1" applyFill="1" applyBorder="1" applyAlignment="1" applyProtection="1">
      <alignment horizontal="center" vertical="center" wrapText="1"/>
    </xf>
    <xf numFmtId="0" fontId="0" fillId="0" borderId="32" xfId="0" applyBorder="1" applyAlignment="1" applyProtection="1">
      <alignment horizontal="center" vertical="center"/>
    </xf>
    <xf numFmtId="0" fontId="12" fillId="0" borderId="0" xfId="0" applyFont="1" applyFill="1" applyBorder="1" applyAlignment="1" applyProtection="1">
      <alignment horizontal="center"/>
    </xf>
    <xf numFmtId="0" fontId="0" fillId="0" borderId="12" xfId="0" applyFill="1" applyBorder="1" applyAlignment="1" applyProtection="1">
      <alignment horizontal="center" vertical="center"/>
    </xf>
    <xf numFmtId="0" fontId="16" fillId="0" borderId="29" xfId="0" applyFont="1" applyFill="1" applyBorder="1" applyAlignment="1" applyProtection="1">
      <alignment horizontal="center"/>
    </xf>
    <xf numFmtId="0" fontId="16" fillId="0" borderId="30" xfId="0" applyNumberFormat="1" applyFont="1" applyFill="1" applyBorder="1" applyAlignment="1" applyProtection="1">
      <alignment horizontal="left" vertical="top" wrapText="1" readingOrder="1"/>
    </xf>
    <xf numFmtId="0" fontId="0" fillId="0" borderId="11" xfId="0" applyBorder="1" applyAlignment="1" applyProtection="1">
      <alignment horizontal="center" vertical="center"/>
    </xf>
    <xf numFmtId="0" fontId="15" fillId="6" borderId="2" xfId="0" applyFont="1" applyFill="1" applyBorder="1" applyAlignment="1" applyProtection="1">
      <alignment vertical="center"/>
    </xf>
    <xf numFmtId="0" fontId="16" fillId="0" borderId="0" xfId="0" applyFont="1" applyBorder="1" applyAlignment="1" applyProtection="1">
      <alignment horizontal="center"/>
    </xf>
    <xf numFmtId="0" fontId="16" fillId="0" borderId="5" xfId="0" applyNumberFormat="1" applyFont="1" applyBorder="1" applyAlignment="1" applyProtection="1">
      <alignment horizontal="left" vertical="top" wrapText="1" readingOrder="1"/>
    </xf>
    <xf numFmtId="49" fontId="4" fillId="4" borderId="8" xfId="0" applyNumberFormat="1" applyFont="1" applyFill="1" applyBorder="1" applyAlignment="1" applyProtection="1">
      <alignment horizontal="left" vertical="top"/>
    </xf>
    <xf numFmtId="0" fontId="0" fillId="0" borderId="20" xfId="0" applyFill="1" applyBorder="1" applyAlignment="1" applyProtection="1">
      <alignment horizontal="center" vertical="center"/>
    </xf>
    <xf numFmtId="0" fontId="8" fillId="0" borderId="44" xfId="0" applyFont="1" applyFill="1" applyBorder="1" applyAlignment="1" applyProtection="1">
      <alignment horizontal="left" vertical="top" indent="1"/>
    </xf>
    <xf numFmtId="0" fontId="4" fillId="0" borderId="22" xfId="0" applyFont="1" applyFill="1" applyBorder="1" applyAlignment="1" applyProtection="1">
      <alignment horizontal="center"/>
    </xf>
    <xf numFmtId="0" fontId="12" fillId="0" borderId="31" xfId="0" applyNumberFormat="1" applyFont="1" applyBorder="1" applyAlignment="1" applyProtection="1">
      <alignment horizontal="left" vertical="top" wrapText="1" readingOrder="1"/>
    </xf>
    <xf numFmtId="2" fontId="2" fillId="0" borderId="22" xfId="0" applyNumberFormat="1" applyFont="1" applyBorder="1" applyAlignment="1" applyProtection="1">
      <alignment horizontal="center"/>
    </xf>
    <xf numFmtId="0" fontId="8" fillId="0" borderId="43" xfId="0" applyFont="1" applyFill="1" applyBorder="1" applyAlignment="1" applyProtection="1">
      <alignment horizontal="left" vertical="top" wrapText="1" indent="1"/>
    </xf>
    <xf numFmtId="0" fontId="2" fillId="0" borderId="27" xfId="0" applyFont="1" applyBorder="1" applyProtection="1"/>
    <xf numFmtId="0" fontId="12" fillId="0" borderId="30" xfId="0" applyNumberFormat="1" applyFont="1" applyBorder="1" applyAlignment="1" applyProtection="1">
      <alignment horizontal="left" vertical="top" wrapText="1" readingOrder="1"/>
    </xf>
    <xf numFmtId="0" fontId="12" fillId="0" borderId="13" xfId="0" applyFont="1" applyBorder="1" applyAlignment="1" applyProtection="1">
      <alignment horizontal="center" vertical="center"/>
    </xf>
    <xf numFmtId="0" fontId="13" fillId="6" borderId="2" xfId="0" applyFont="1" applyFill="1" applyBorder="1" applyAlignment="1" applyProtection="1">
      <alignment horizontal="left" vertical="top" wrapText="1"/>
    </xf>
    <xf numFmtId="0" fontId="4" fillId="0" borderId="0" xfId="0" applyFont="1" applyBorder="1" applyAlignment="1" applyProtection="1">
      <alignment horizontal="center"/>
    </xf>
    <xf numFmtId="0" fontId="0" fillId="0" borderId="5" xfId="0" applyBorder="1" applyAlignment="1" applyProtection="1">
      <alignment vertical="top" wrapText="1"/>
    </xf>
    <xf numFmtId="0" fontId="0" fillId="0" borderId="13" xfId="0" applyBorder="1" applyAlignment="1" applyProtection="1">
      <alignment horizontal="center" vertical="center"/>
    </xf>
    <xf numFmtId="0" fontId="18" fillId="5" borderId="33" xfId="0" applyFont="1" applyFill="1" applyBorder="1" applyAlignment="1" applyProtection="1">
      <alignment vertical="center"/>
    </xf>
    <xf numFmtId="0" fontId="12" fillId="0" borderId="34" xfId="0" applyFont="1" applyBorder="1" applyAlignment="1" applyProtection="1">
      <alignment horizontal="center"/>
    </xf>
    <xf numFmtId="0" fontId="17" fillId="0" borderId="35" xfId="0" applyFont="1" applyBorder="1" applyProtection="1"/>
    <xf numFmtId="0" fontId="17" fillId="0" borderId="35" xfId="0" applyFont="1" applyBorder="1" applyAlignment="1" applyProtection="1">
      <alignment vertical="top"/>
    </xf>
    <xf numFmtId="0" fontId="26" fillId="0" borderId="0" xfId="0" applyFont="1" applyAlignment="1">
      <alignment vertical="center"/>
    </xf>
    <xf numFmtId="0" fontId="4" fillId="0" borderId="0" xfId="0" applyFont="1" applyAlignment="1">
      <alignment vertical="top"/>
    </xf>
    <xf numFmtId="0" fontId="15" fillId="6" borderId="45" xfId="0" applyFont="1" applyFill="1" applyBorder="1" applyAlignment="1" applyProtection="1">
      <alignment vertical="center"/>
    </xf>
    <xf numFmtId="164" fontId="15" fillId="6" borderId="45" xfId="0" applyNumberFormat="1" applyFont="1" applyFill="1" applyBorder="1" applyAlignment="1" applyProtection="1">
      <alignment vertical="center"/>
    </xf>
    <xf numFmtId="0" fontId="26" fillId="0" borderId="0" xfId="0" applyFont="1" applyAlignment="1" applyProtection="1">
      <alignment vertical="top" wrapText="1"/>
    </xf>
    <xf numFmtId="0" fontId="26" fillId="0" borderId="0" xfId="0" applyFont="1" applyAlignment="1">
      <alignment vertical="top" wrapText="1"/>
    </xf>
    <xf numFmtId="0" fontId="4" fillId="0" borderId="40" xfId="0" applyFont="1" applyFill="1" applyBorder="1" applyAlignment="1">
      <alignment wrapText="1"/>
    </xf>
    <xf numFmtId="0" fontId="4" fillId="0" borderId="26" xfId="0" applyFont="1" applyFill="1" applyBorder="1" applyAlignment="1">
      <alignment wrapText="1"/>
    </xf>
    <xf numFmtId="0" fontId="0" fillId="0" borderId="26" xfId="0" applyFill="1" applyBorder="1" applyAlignment="1">
      <alignment wrapText="1"/>
    </xf>
    <xf numFmtId="0" fontId="4" fillId="0" borderId="26" xfId="0" applyFont="1" applyFill="1" applyBorder="1" applyAlignment="1">
      <alignment vertical="top" wrapText="1"/>
    </xf>
    <xf numFmtId="0" fontId="4" fillId="0" borderId="17" xfId="0" applyFont="1" applyFill="1" applyBorder="1" applyAlignment="1">
      <alignment wrapText="1"/>
    </xf>
    <xf numFmtId="0" fontId="34" fillId="0" borderId="0" xfId="0" applyFont="1" applyAlignment="1">
      <alignment vertical="top"/>
    </xf>
    <xf numFmtId="0" fontId="35" fillId="0" borderId="0" xfId="0" applyFont="1" applyAlignment="1">
      <alignment horizontal="center" vertical="center"/>
    </xf>
    <xf numFmtId="0" fontId="35" fillId="0" borderId="45" xfId="0" applyFont="1" applyBorder="1" applyAlignment="1" applyProtection="1">
      <alignment horizontal="center" vertical="center" wrapText="1"/>
    </xf>
    <xf numFmtId="164" fontId="14" fillId="2" borderId="23" xfId="0" applyNumberFormat="1" applyFont="1" applyFill="1" applyBorder="1" applyAlignment="1" applyProtection="1">
      <alignment horizontal="center" vertical="top"/>
      <protection locked="0"/>
    </xf>
    <xf numFmtId="164" fontId="14" fillId="2" borderId="31" xfId="0" applyNumberFormat="1" applyFont="1" applyFill="1" applyBorder="1" applyAlignment="1" applyProtection="1">
      <alignment horizontal="center" vertical="top"/>
      <protection locked="0"/>
    </xf>
    <xf numFmtId="164" fontId="14" fillId="2" borderId="30" xfId="0" applyNumberFormat="1" applyFont="1" applyFill="1" applyBorder="1" applyAlignment="1" applyProtection="1">
      <alignment horizontal="center" vertical="top"/>
      <protection locked="0"/>
    </xf>
    <xf numFmtId="0" fontId="14" fillId="2" borderId="47" xfId="0" applyFont="1" applyFill="1" applyBorder="1" applyAlignment="1" applyProtection="1">
      <alignment horizontal="center" vertical="top"/>
      <protection locked="0"/>
    </xf>
    <xf numFmtId="0" fontId="25" fillId="2" borderId="47" xfId="0" applyFont="1" applyFill="1" applyBorder="1" applyAlignment="1" applyProtection="1">
      <alignment horizontal="center" vertical="top"/>
      <protection locked="0"/>
    </xf>
    <xf numFmtId="0" fontId="14" fillId="2" borderId="46" xfId="0" applyFont="1" applyFill="1" applyBorder="1" applyAlignment="1" applyProtection="1">
      <alignment horizontal="center" vertical="top"/>
      <protection locked="0"/>
    </xf>
    <xf numFmtId="0" fontId="14" fillId="2" borderId="22" xfId="0" applyFont="1" applyFill="1" applyBorder="1" applyAlignment="1" applyProtection="1">
      <alignment horizontal="center" vertical="top"/>
    </xf>
    <xf numFmtId="164" fontId="14" fillId="2" borderId="20" xfId="0" applyNumberFormat="1" applyFont="1" applyFill="1" applyBorder="1" applyAlignment="1" applyProtection="1">
      <alignment horizontal="center" vertical="top"/>
      <protection locked="0"/>
    </xf>
    <xf numFmtId="1" fontId="15" fillId="3" borderId="49" xfId="0" applyNumberFormat="1" applyFont="1" applyFill="1" applyBorder="1" applyAlignment="1" applyProtection="1">
      <alignment horizontal="center" vertical="center"/>
    </xf>
    <xf numFmtId="0" fontId="13" fillId="0" borderId="50" xfId="0" applyFont="1" applyFill="1" applyBorder="1" applyAlignment="1" applyProtection="1">
      <alignment horizontal="left" vertical="top" wrapText="1" indent="1"/>
    </xf>
    <xf numFmtId="0" fontId="14" fillId="2" borderId="38" xfId="0" applyFont="1" applyFill="1" applyBorder="1" applyAlignment="1" applyProtection="1">
      <alignment horizontal="center" vertical="top"/>
    </xf>
    <xf numFmtId="164" fontId="14" fillId="2" borderId="32" xfId="0" applyNumberFormat="1" applyFont="1" applyFill="1" applyBorder="1" applyAlignment="1" applyProtection="1">
      <alignment horizontal="center" vertical="top"/>
      <protection locked="0"/>
    </xf>
    <xf numFmtId="164" fontId="14" fillId="2" borderId="40" xfId="0" applyNumberFormat="1" applyFont="1" applyFill="1" applyBorder="1" applyAlignment="1" applyProtection="1">
      <alignment horizontal="center" vertical="top"/>
      <protection locked="0"/>
    </xf>
    <xf numFmtId="164" fontId="14" fillId="2" borderId="51" xfId="0" applyNumberFormat="1" applyFont="1" applyFill="1" applyBorder="1" applyAlignment="1" applyProtection="1">
      <alignment horizontal="center" vertical="top"/>
      <protection locked="0"/>
    </xf>
    <xf numFmtId="0" fontId="13" fillId="3" borderId="33" xfId="0" applyFont="1" applyFill="1" applyBorder="1" applyAlignment="1" applyProtection="1">
      <alignment vertical="center" wrapText="1"/>
    </xf>
    <xf numFmtId="1" fontId="13" fillId="3" borderId="45" xfId="0" applyNumberFormat="1" applyFont="1" applyFill="1" applyBorder="1" applyAlignment="1" applyProtection="1">
      <alignment horizontal="center" vertical="center"/>
    </xf>
    <xf numFmtId="1" fontId="13" fillId="3" borderId="10" xfId="0" applyNumberFormat="1" applyFont="1" applyFill="1" applyBorder="1" applyAlignment="1" applyProtection="1">
      <alignment horizontal="center" vertical="center"/>
    </xf>
    <xf numFmtId="1" fontId="13" fillId="3" borderId="52" xfId="0" applyNumberFormat="1" applyFont="1" applyFill="1" applyBorder="1" applyAlignment="1" applyProtection="1">
      <alignment horizontal="center" vertical="center"/>
    </xf>
    <xf numFmtId="1" fontId="13" fillId="3" borderId="37" xfId="0" applyNumberFormat="1" applyFont="1" applyFill="1" applyBorder="1" applyAlignment="1" applyProtection="1">
      <alignment horizontal="center" vertical="center"/>
    </xf>
    <xf numFmtId="1" fontId="13" fillId="3" borderId="13" xfId="0" applyNumberFormat="1" applyFont="1" applyFill="1" applyBorder="1" applyAlignment="1" applyProtection="1">
      <alignment horizontal="center" vertical="center"/>
    </xf>
    <xf numFmtId="0" fontId="13" fillId="3" borderId="54" xfId="0" applyFont="1" applyFill="1" applyBorder="1" applyAlignment="1" applyProtection="1">
      <alignment vertical="center"/>
    </xf>
    <xf numFmtId="1" fontId="15" fillId="3" borderId="48" xfId="0" applyNumberFormat="1" applyFont="1" applyFill="1" applyBorder="1" applyAlignment="1" applyProtection="1">
      <alignment horizontal="center" vertical="center"/>
    </xf>
    <xf numFmtId="1" fontId="15" fillId="3" borderId="55" xfId="0" applyNumberFormat="1" applyFont="1" applyFill="1" applyBorder="1" applyAlignment="1" applyProtection="1">
      <alignment horizontal="center" vertical="center"/>
    </xf>
    <xf numFmtId="1" fontId="15" fillId="3" borderId="56" xfId="0" applyNumberFormat="1" applyFont="1" applyFill="1" applyBorder="1" applyAlignment="1" applyProtection="1">
      <alignment horizontal="center" vertical="center"/>
    </xf>
    <xf numFmtId="164" fontId="15" fillId="3" borderId="49" xfId="0" applyNumberFormat="1" applyFont="1" applyFill="1" applyBorder="1" applyAlignment="1" applyProtection="1">
      <alignment horizontal="center" vertical="center"/>
    </xf>
    <xf numFmtId="0" fontId="13" fillId="0" borderId="54" xfId="0" applyFont="1" applyFill="1" applyBorder="1" applyAlignment="1" applyProtection="1">
      <alignment horizontal="left" vertical="top" wrapText="1" indent="1"/>
    </xf>
    <xf numFmtId="0" fontId="14" fillId="2" borderId="48" xfId="0" applyFont="1" applyFill="1" applyBorder="1" applyAlignment="1" applyProtection="1">
      <alignment horizontal="center" vertical="top"/>
    </xf>
    <xf numFmtId="164" fontId="14" fillId="2" borderId="55" xfId="0" applyNumberFormat="1" applyFont="1" applyFill="1" applyBorder="1" applyAlignment="1" applyProtection="1">
      <alignment horizontal="center" vertical="top"/>
      <protection locked="0"/>
    </xf>
    <xf numFmtId="164" fontId="14" fillId="2" borderId="56" xfId="0" applyNumberFormat="1" applyFont="1" applyFill="1" applyBorder="1" applyAlignment="1" applyProtection="1">
      <alignment horizontal="center" vertical="top"/>
      <protection locked="0"/>
    </xf>
    <xf numFmtId="164" fontId="14" fillId="2" borderId="49" xfId="0" applyNumberFormat="1" applyFont="1" applyFill="1" applyBorder="1" applyAlignment="1" applyProtection="1">
      <alignment horizontal="center" vertical="top"/>
      <protection locked="0"/>
    </xf>
    <xf numFmtId="0" fontId="14" fillId="2" borderId="16" xfId="0" applyFont="1" applyFill="1" applyBorder="1" applyAlignment="1" applyProtection="1">
      <alignment horizontal="center" vertical="top"/>
      <protection locked="0"/>
    </xf>
    <xf numFmtId="164" fontId="14" fillId="2" borderId="14" xfId="0" applyNumberFormat="1" applyFont="1" applyFill="1" applyBorder="1" applyAlignment="1" applyProtection="1">
      <alignment horizontal="center" vertical="top"/>
      <protection locked="0"/>
    </xf>
    <xf numFmtId="164" fontId="14" fillId="2" borderId="17" xfId="0" applyNumberFormat="1" applyFont="1" applyFill="1" applyBorder="1" applyAlignment="1" applyProtection="1">
      <alignment horizontal="center" vertical="top"/>
      <protection locked="0"/>
    </xf>
    <xf numFmtId="164" fontId="14" fillId="2" borderId="57" xfId="0" applyNumberFormat="1" applyFont="1" applyFill="1" applyBorder="1" applyAlignment="1" applyProtection="1">
      <alignment horizontal="center" vertical="top"/>
      <protection locked="0"/>
    </xf>
    <xf numFmtId="0" fontId="24" fillId="0" borderId="13" xfId="0" applyFont="1" applyBorder="1" applyAlignment="1" applyProtection="1">
      <alignment horizontal="center" wrapText="1"/>
    </xf>
    <xf numFmtId="0" fontId="35" fillId="0" borderId="53" xfId="0" applyFont="1" applyBorder="1" applyAlignment="1" applyProtection="1">
      <alignment horizontal="center" vertical="center" wrapText="1"/>
    </xf>
    <xf numFmtId="0" fontId="19" fillId="0" borderId="38" xfId="0" applyFont="1" applyBorder="1" applyAlignment="1">
      <alignment horizontal="left" vertical="top" wrapText="1"/>
    </xf>
    <xf numFmtId="0" fontId="19" fillId="0" borderId="41" xfId="0" applyFont="1" applyBorder="1" applyAlignment="1">
      <alignment horizontal="left" vertical="top" wrapText="1"/>
    </xf>
    <xf numFmtId="0" fontId="19" fillId="0" borderId="40" xfId="0" applyFont="1" applyBorder="1" applyAlignment="1">
      <alignment horizontal="left" vertical="top" wrapText="1"/>
    </xf>
    <xf numFmtId="0" fontId="19" fillId="0" borderId="25" xfId="0" applyFont="1" applyBorder="1" applyAlignment="1">
      <alignment horizontal="left" vertical="top" wrapText="1"/>
    </xf>
    <xf numFmtId="0" fontId="19" fillId="0" borderId="0" xfId="0" applyFont="1" applyBorder="1" applyAlignment="1">
      <alignment horizontal="left" vertical="top" wrapText="1"/>
    </xf>
    <xf numFmtId="0" fontId="19" fillId="0" borderId="26" xfId="0" applyFont="1" applyBorder="1" applyAlignment="1">
      <alignment horizontal="left" vertical="top" wrapText="1"/>
    </xf>
    <xf numFmtId="0" fontId="19" fillId="0" borderId="16" xfId="0" applyFont="1" applyBorder="1" applyAlignment="1">
      <alignment horizontal="left" vertical="top" wrapText="1"/>
    </xf>
    <xf numFmtId="0" fontId="19" fillId="0" borderId="18" xfId="0" applyFont="1" applyBorder="1" applyAlignment="1">
      <alignment horizontal="left" vertical="top" wrapText="1"/>
    </xf>
    <xf numFmtId="0" fontId="19" fillId="0" borderId="17" xfId="0" applyFont="1" applyBorder="1" applyAlignment="1">
      <alignment horizontal="left" vertical="top" wrapText="1"/>
    </xf>
    <xf numFmtId="0" fontId="9" fillId="0" borderId="39" xfId="0" applyFont="1" applyBorder="1" applyAlignment="1">
      <alignment horizontal="left"/>
    </xf>
    <xf numFmtId="0" fontId="9" fillId="0" borderId="39" xfId="0" applyFont="1" applyBorder="1" applyAlignment="1">
      <alignment horizontal="center"/>
    </xf>
    <xf numFmtId="0" fontId="9" fillId="0" borderId="38" xfId="0" applyFont="1" applyBorder="1" applyAlignment="1">
      <alignment horizontal="center" wrapText="1"/>
    </xf>
    <xf numFmtId="0" fontId="9" fillId="0" borderId="40" xfId="0" applyFont="1" applyBorder="1" applyAlignment="1">
      <alignment horizontal="center" wrapText="1"/>
    </xf>
    <xf numFmtId="0" fontId="9" fillId="0" borderId="16" xfId="0" applyFont="1" applyBorder="1" applyAlignment="1">
      <alignment horizontal="center" wrapText="1"/>
    </xf>
    <xf numFmtId="0" fontId="9" fillId="0" borderId="17" xfId="0" applyFont="1" applyBorder="1" applyAlignment="1">
      <alignment horizontal="center" wrapText="1"/>
    </xf>
    <xf numFmtId="0" fontId="20" fillId="0" borderId="26" xfId="0" applyFont="1" applyBorder="1" applyAlignment="1">
      <alignment horizontal="center"/>
    </xf>
    <xf numFmtId="0" fontId="0" fillId="0" borderId="26" xfId="0" applyBorder="1" applyAlignment="1">
      <alignment horizontal="center"/>
    </xf>
    <xf numFmtId="0" fontId="0" fillId="0" borderId="18" xfId="0" applyBorder="1" applyAlignment="1">
      <alignment horizontal="center"/>
    </xf>
    <xf numFmtId="0" fontId="0" fillId="0" borderId="17" xfId="0" applyBorder="1" applyAlignment="1">
      <alignment horizontal="center"/>
    </xf>
    <xf numFmtId="14" fontId="20" fillId="0" borderId="41" xfId="0" applyNumberFormat="1" applyFont="1" applyBorder="1" applyAlignment="1">
      <alignment horizontal="left"/>
    </xf>
    <xf numFmtId="14" fontId="20" fillId="0" borderId="40" xfId="0" applyNumberFormat="1" applyFont="1" applyBorder="1" applyAlignment="1">
      <alignment horizontal="left"/>
    </xf>
    <xf numFmtId="164" fontId="4" fillId="5" borderId="4" xfId="0" applyNumberFormat="1" applyFont="1" applyFill="1" applyBorder="1" applyAlignment="1">
      <alignment horizontal="center" vertical="center"/>
    </xf>
    <xf numFmtId="164" fontId="4" fillId="5" borderId="0" xfId="0" applyNumberFormat="1" applyFont="1" applyFill="1" applyBorder="1" applyAlignment="1">
      <alignment horizontal="center" vertical="center"/>
    </xf>
    <xf numFmtId="0" fontId="26" fillId="0" borderId="0" xfId="0" applyFont="1" applyAlignment="1" applyProtection="1">
      <alignment horizontal="center" vertical="top" wrapText="1"/>
    </xf>
    <xf numFmtId="0" fontId="11" fillId="0" borderId="0" xfId="0" applyFont="1" applyAlignment="1" applyProtection="1">
      <alignment horizontal="left" vertical="center" wrapText="1"/>
    </xf>
    <xf numFmtId="0" fontId="10" fillId="0" borderId="0" xfId="0" applyFont="1" applyAlignment="1" applyProtection="1">
      <alignment horizontal="left" vertical="center" wrapText="1"/>
    </xf>
    <xf numFmtId="164" fontId="13" fillId="2" borderId="10" xfId="2" applyNumberFormat="1" applyFont="1" applyFill="1" applyBorder="1" applyAlignment="1" applyProtection="1">
      <alignment horizontal="center" vertical="center" wrapText="1"/>
      <protection locked="0"/>
    </xf>
    <xf numFmtId="164" fontId="13" fillId="2" borderId="34" xfId="2" applyNumberFormat="1" applyFont="1" applyFill="1" applyBorder="1" applyAlignment="1" applyProtection="1">
      <alignment horizontal="center" vertical="center" wrapText="1"/>
      <protection locked="0"/>
    </xf>
    <xf numFmtId="164" fontId="13" fillId="2" borderId="37" xfId="2" applyNumberFormat="1" applyFont="1" applyFill="1" applyBorder="1" applyAlignment="1" applyProtection="1">
      <alignment horizontal="center" vertical="center" wrapText="1"/>
      <protection locked="0"/>
    </xf>
    <xf numFmtId="164" fontId="18" fillId="5" borderId="10" xfId="0" applyNumberFormat="1" applyFont="1" applyFill="1" applyBorder="1" applyAlignment="1" applyProtection="1">
      <alignment horizontal="center" vertical="center"/>
    </xf>
    <xf numFmtId="164" fontId="18" fillId="5" borderId="34" xfId="0" applyNumberFormat="1" applyFont="1" applyFill="1" applyBorder="1" applyAlignment="1" applyProtection="1">
      <alignment horizontal="center" vertical="center"/>
    </xf>
    <xf numFmtId="164" fontId="18" fillId="5" borderId="37" xfId="0" applyNumberFormat="1" applyFont="1" applyFill="1" applyBorder="1" applyAlignment="1" applyProtection="1">
      <alignment horizontal="center" vertical="center"/>
    </xf>
    <xf numFmtId="0" fontId="5" fillId="2" borderId="22" xfId="0" applyFont="1" applyFill="1" applyBorder="1" applyAlignment="1" applyProtection="1">
      <alignment horizontal="center" vertical="center"/>
      <protection locked="0"/>
    </xf>
    <xf numFmtId="0" fontId="5" fillId="2" borderId="24" xfId="0" applyFont="1" applyFill="1" applyBorder="1" applyAlignment="1" applyProtection="1">
      <alignment horizontal="center" vertical="center"/>
      <protection locked="0"/>
    </xf>
    <xf numFmtId="0" fontId="5" fillId="2" borderId="23" xfId="0" applyFont="1" applyFill="1" applyBorder="1" applyAlignment="1" applyProtection="1">
      <alignment horizontal="center" vertical="center"/>
      <protection locked="0"/>
    </xf>
    <xf numFmtId="0" fontId="5" fillId="2" borderId="27" xfId="0" applyFont="1" applyFill="1" applyBorder="1" applyAlignment="1" applyProtection="1">
      <alignment horizontal="center" vertical="center"/>
      <protection locked="0"/>
    </xf>
    <xf numFmtId="0" fontId="5" fillId="2" borderId="29" xfId="0" applyFont="1" applyFill="1" applyBorder="1" applyAlignment="1" applyProtection="1">
      <alignment horizontal="center" vertical="center"/>
      <protection locked="0"/>
    </xf>
    <xf numFmtId="0" fontId="5" fillId="2" borderId="28" xfId="0" applyFont="1" applyFill="1" applyBorder="1" applyAlignment="1" applyProtection="1">
      <alignment horizontal="center" vertical="center"/>
      <protection locked="0"/>
    </xf>
    <xf numFmtId="0" fontId="9" fillId="4" borderId="1" xfId="0" applyFont="1" applyFill="1" applyBorder="1" applyAlignment="1" applyProtection="1">
      <alignment horizontal="center" vertical="center"/>
    </xf>
    <xf numFmtId="0" fontId="9" fillId="4" borderId="7" xfId="0" applyFont="1" applyFill="1" applyBorder="1" applyAlignment="1" applyProtection="1">
      <alignment horizontal="center" vertical="center"/>
    </xf>
    <xf numFmtId="0" fontId="9" fillId="4" borderId="8" xfId="0" applyFont="1" applyFill="1" applyBorder="1" applyAlignment="1" applyProtection="1">
      <alignment horizontal="center" vertical="center"/>
    </xf>
    <xf numFmtId="0" fontId="9" fillId="4" borderId="1" xfId="0" applyFont="1" applyFill="1" applyBorder="1" applyAlignment="1" applyProtection="1">
      <alignment horizontal="center" vertical="center" wrapText="1"/>
    </xf>
    <xf numFmtId="0" fontId="9" fillId="4" borderId="7" xfId="0" applyFont="1" applyFill="1" applyBorder="1" applyAlignment="1" applyProtection="1">
      <alignment horizontal="center" vertical="center" wrapText="1"/>
    </xf>
    <xf numFmtId="0" fontId="9" fillId="4" borderId="8" xfId="0" applyFont="1" applyFill="1" applyBorder="1" applyAlignment="1" applyProtection="1">
      <alignment horizontal="center" vertical="center" wrapText="1"/>
    </xf>
    <xf numFmtId="0" fontId="9" fillId="4" borderId="18" xfId="0" applyFont="1" applyFill="1" applyBorder="1" applyAlignment="1" applyProtection="1">
      <alignment horizontal="center" vertical="center"/>
    </xf>
  </cellXfs>
  <cellStyles count="3">
    <cellStyle name="Komma" xfId="1" builtinId="3"/>
    <cellStyle name="Prozent" xfId="2" builtinId="5"/>
    <cellStyle name="Standard"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28575</xdr:colOff>
      <xdr:row>1</xdr:row>
      <xdr:rowOff>0</xdr:rowOff>
    </xdr:from>
    <xdr:to>
      <xdr:col>1</xdr:col>
      <xdr:colOff>666750</xdr:colOff>
      <xdr:row>2</xdr:row>
      <xdr:rowOff>114300</xdr:rowOff>
    </xdr:to>
    <xdr:pic>
      <xdr:nvPicPr>
        <xdr:cNvPr id="1054" name="Picture 3" descr="FHNW_HT_10mm">
          <a:extLst>
            <a:ext uri="{FF2B5EF4-FFF2-40B4-BE49-F238E27FC236}">
              <a16:creationId xmlns:a16="http://schemas.microsoft.com/office/drawing/2014/main" id="{00000000-0008-0000-0000-00001E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 y="247650"/>
          <a:ext cx="23241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6</xdr:row>
      <xdr:rowOff>0</xdr:rowOff>
    </xdr:from>
    <xdr:to>
      <xdr:col>10</xdr:col>
      <xdr:colOff>0</xdr:colOff>
      <xdr:row>7</xdr:row>
      <xdr:rowOff>0</xdr:rowOff>
    </xdr:to>
    <xdr:sp macro="" textlink="">
      <xdr:nvSpPr>
        <xdr:cNvPr id="3" name="Textfeld 2">
          <a:extLst>
            <a:ext uri="{FF2B5EF4-FFF2-40B4-BE49-F238E27FC236}">
              <a16:creationId xmlns:a16="http://schemas.microsoft.com/office/drawing/2014/main" id="{00000000-0008-0000-0100-000003000000}"/>
            </a:ext>
          </a:extLst>
        </xdr:cNvPr>
        <xdr:cNvSpPr txBox="1"/>
      </xdr:nvSpPr>
      <xdr:spPr>
        <a:xfrm>
          <a:off x="4886325" y="1276350"/>
          <a:ext cx="4391025" cy="2038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Innovatives Lösungskonzept, übertrifft die Erwartungen klar, effektive kreative Strategie</a:t>
          </a:r>
        </a:p>
        <a:p>
          <a:pPr marL="228600" indent="-228600">
            <a:spcAft>
              <a:spcPts val="200"/>
            </a:spcAft>
            <a:buFont typeface="+mj-lt"/>
            <a:buAutoNum type="arabicPeriod" startAt="5"/>
          </a:pPr>
          <a:r>
            <a:rPr lang="en-GB" sz="1100">
              <a:solidFill>
                <a:schemeClr val="dk1"/>
              </a:solidFill>
              <a:effectLst/>
              <a:latin typeface="+mn-lt"/>
              <a:ea typeface="+mn-ea"/>
              <a:cs typeface="+mn-cs"/>
            </a:rPr>
            <a:t>Lösungskonzept und Strategie umfassend, klar, präzise und effektiv</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Lösungskonzept und Strategie zielführend, Standardvorgehen</a:t>
          </a:r>
          <a:endParaRPr lang="en-GB" sz="1100"/>
        </a:p>
        <a:p>
          <a:pPr marL="228600" indent="-228600">
            <a:spcAft>
              <a:spcPts val="200"/>
            </a:spcAft>
            <a:buFont typeface="+mj-lt"/>
            <a:buAutoNum type="arabicPeriod" startAt="3"/>
          </a:pPr>
          <a:r>
            <a:rPr lang="en-GB" sz="1100">
              <a:solidFill>
                <a:schemeClr val="dk1"/>
              </a:solidFill>
              <a:effectLst/>
              <a:latin typeface="+mn-lt"/>
              <a:ea typeface="+mn-ea"/>
              <a:cs typeface="+mn-cs"/>
            </a:rPr>
            <a:t>Lösungskonzept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nur teilweise nachvollziehbar, unklare Strategie</a:t>
          </a:r>
          <a:r>
            <a:rPr lang="en-GB" sz="1100"/>
            <a:t> </a:t>
          </a:r>
        </a:p>
        <a:p>
          <a:pPr marL="228600" indent="-228600">
            <a:spcAft>
              <a:spcPts val="200"/>
            </a:spcAft>
            <a:buFont typeface="+mj-lt"/>
            <a:buAutoNum type="arabicPeriod" startAt="2"/>
          </a:pPr>
          <a:r>
            <a:rPr lang="en-GB" sz="1100"/>
            <a:t>Lösungskonzept nicht nachvollziehbar, keine Strategie</a:t>
          </a:r>
        </a:p>
        <a:p>
          <a:pPr marL="228600" indent="-228600">
            <a:spcAft>
              <a:spcPts val="200"/>
            </a:spcAft>
            <a:buFont typeface="+mj-lt"/>
            <a:buAutoNum type="arabicPeriod"/>
          </a:pPr>
          <a:r>
            <a:rPr lang="en-GB" sz="1100"/>
            <a:t>Kein Lösungskonzept vorhanden</a:t>
          </a:r>
        </a:p>
      </xdr:txBody>
    </xdr:sp>
    <xdr:clientData/>
  </xdr:twoCellAnchor>
  <xdr:twoCellAnchor>
    <xdr:from>
      <xdr:col>9</xdr:col>
      <xdr:colOff>0</xdr:colOff>
      <xdr:row>7</xdr:row>
      <xdr:rowOff>0</xdr:rowOff>
    </xdr:from>
    <xdr:to>
      <xdr:col>10</xdr:col>
      <xdr:colOff>0</xdr:colOff>
      <xdr:row>8</xdr:row>
      <xdr:rowOff>0</xdr:rowOff>
    </xdr:to>
    <xdr:sp macro="" textlink="">
      <xdr:nvSpPr>
        <xdr:cNvPr id="7" name="Textfeld 6">
          <a:extLst>
            <a:ext uri="{FF2B5EF4-FFF2-40B4-BE49-F238E27FC236}">
              <a16:creationId xmlns:a16="http://schemas.microsoft.com/office/drawing/2014/main" id="{00000000-0008-0000-0100-000007000000}"/>
            </a:ext>
          </a:extLst>
        </xdr:cNvPr>
        <xdr:cNvSpPr txBox="1"/>
      </xdr:nvSpPr>
      <xdr:spPr>
        <a:xfrm>
          <a:off x="4886739" y="2716696"/>
          <a:ext cx="4389783" cy="209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Abgabe termingerecht, überdurchschnittliche/unerwartete Analyse der</a:t>
          </a:r>
          <a:r>
            <a:rPr lang="en-GB" sz="1100" baseline="0"/>
            <a:t> </a:t>
          </a:r>
          <a:r>
            <a:rPr lang="en-GB" sz="1100"/>
            <a:t>Aufgabenstellung, Erfassung sämtlicher</a:t>
          </a:r>
          <a:r>
            <a:rPr lang="en-GB" sz="1100" baseline="0"/>
            <a:t> Einzelfragen im thematischen Zusammenhang,</a:t>
          </a:r>
          <a:r>
            <a:rPr lang="en-GB" sz="1100"/>
            <a:t> wesentlicher eigener inhaltlicher Beitrag zur</a:t>
          </a:r>
          <a:r>
            <a:rPr lang="en-GB" sz="1100" baseline="0"/>
            <a:t> </a:t>
          </a:r>
          <a:r>
            <a:rPr lang="en-GB" sz="1100"/>
            <a:t>Umsetzung</a:t>
          </a:r>
        </a:p>
        <a:p>
          <a:pPr marL="228600" indent="-228600">
            <a:spcAft>
              <a:spcPts val="200"/>
            </a:spcAft>
            <a:buFont typeface="+mj-lt"/>
            <a:buAutoNum type="arabicPeriod" startAt="5"/>
          </a:pPr>
          <a:r>
            <a:rPr lang="en-GB" sz="1100">
              <a:solidFill>
                <a:schemeClr val="dk1"/>
              </a:solidFill>
              <a:effectLst/>
              <a:latin typeface="+mn-lt"/>
              <a:ea typeface="+mn-ea"/>
              <a:cs typeface="+mn-cs"/>
            </a:rPr>
            <a:t>Abgabe termingerecht; </a:t>
          </a:r>
          <a:r>
            <a:rPr lang="en-GB" sz="1100"/>
            <a:t>Vollständige Durchdringung der Aufgabenstellung,</a:t>
          </a:r>
          <a:r>
            <a:rPr lang="en-GB" sz="1100" baseline="0"/>
            <a:t> gesamtheitlicher Lösungsansatz </a:t>
          </a:r>
          <a:r>
            <a:rPr lang="en-GB" sz="1100"/>
            <a:t>und eigenständige kreative Umsetzung</a:t>
          </a:r>
        </a:p>
        <a:p>
          <a:pPr marL="228600" indent="-228600">
            <a:spcAft>
              <a:spcPts val="200"/>
            </a:spcAft>
            <a:buFont typeface="+mj-lt"/>
            <a:buAutoNum type="arabicPeriod" startAt="4"/>
          </a:pPr>
          <a:r>
            <a:rPr lang="en-GB" sz="1100">
              <a:solidFill>
                <a:schemeClr val="dk1"/>
              </a:solidFill>
              <a:effectLst/>
              <a:latin typeface="+mn-lt"/>
              <a:ea typeface="+mn-ea"/>
              <a:cs typeface="+mn-cs"/>
            </a:rPr>
            <a:t>Abgabe Termingerecht, </a:t>
          </a:r>
          <a:r>
            <a:rPr lang="en-GB" sz="1100"/>
            <a:t>Aufgabenstellung eins zu eins umgesetzt,</a:t>
          </a:r>
          <a:r>
            <a:rPr lang="en-GB" sz="1100" baseline="0"/>
            <a:t> Abgrenzung von Teilaufgaben</a:t>
          </a:r>
          <a:endParaRPr lang="en-GB" sz="1100"/>
        </a:p>
        <a:p>
          <a:pPr marL="228600" indent="-228600">
            <a:spcAft>
              <a:spcPts val="200"/>
            </a:spcAft>
            <a:buFont typeface="+mj-lt"/>
            <a:buAutoNum type="arabicPeriod" startAt="3"/>
          </a:pPr>
          <a:r>
            <a:rPr lang="en-GB" sz="1100">
              <a:solidFill>
                <a:schemeClr val="dk1"/>
              </a:solidFill>
              <a:effectLst/>
              <a:latin typeface="+mn-lt"/>
              <a:ea typeface="+mn-ea"/>
              <a:cs typeface="+mn-cs"/>
            </a:rPr>
            <a:t>Abgabe termingerecht, </a:t>
          </a:r>
          <a:r>
            <a:rPr lang="en-GB" sz="1100"/>
            <a:t>Umsetzung der Aufgabenstellung nur teilweise erkennbar,</a:t>
          </a:r>
          <a:r>
            <a:rPr lang="en-GB" sz="1100" baseline="0"/>
            <a:t> ungenügende Analyse, unpassender Lösungsatz</a:t>
          </a:r>
          <a:endParaRPr lang="en-GB" sz="1100"/>
        </a:p>
        <a:p>
          <a:pPr marL="228600" indent="-228600">
            <a:spcAft>
              <a:spcPts val="200"/>
            </a:spcAft>
            <a:buFont typeface="+mj-lt"/>
            <a:buAutoNum type="arabicPeriod" startAt="2"/>
          </a:pPr>
          <a:r>
            <a:rPr lang="en-GB" sz="1100"/>
            <a:t>Umsetzung der Aufgabenstellung nicht erkennbar und/oder Abgabe der Projektvereinbarung</a:t>
          </a:r>
          <a:r>
            <a:rPr lang="en-GB" sz="1100" baseline="0"/>
            <a:t> 0-2</a:t>
          </a:r>
          <a:r>
            <a:rPr lang="en-GB" sz="1100"/>
            <a:t> Wochen nach Termin</a:t>
          </a:r>
        </a:p>
        <a:p>
          <a:pPr marL="228600" indent="-228600">
            <a:spcAft>
              <a:spcPts val="200"/>
            </a:spcAft>
            <a:buFont typeface="+mj-lt"/>
            <a:buAutoNum type="arabicPeriod"/>
          </a:pPr>
          <a:r>
            <a:rPr lang="en-GB" sz="1100"/>
            <a:t>Keine Projektvereinbarung bis 2 Wochen nach Termin</a:t>
          </a:r>
        </a:p>
      </xdr:txBody>
    </xdr:sp>
    <xdr:clientData/>
  </xdr:twoCellAnchor>
  <xdr:twoCellAnchor>
    <xdr:from>
      <xdr:col>9</xdr:col>
      <xdr:colOff>0</xdr:colOff>
      <xdr:row>8</xdr:row>
      <xdr:rowOff>0</xdr:rowOff>
    </xdr:from>
    <xdr:to>
      <xdr:col>10</xdr:col>
      <xdr:colOff>0</xdr:colOff>
      <xdr:row>9</xdr:row>
      <xdr:rowOff>0</xdr:rowOff>
    </xdr:to>
    <xdr:sp macro="" textlink="">
      <xdr:nvSpPr>
        <xdr:cNvPr id="8" name="Textfeld 7">
          <a:extLst>
            <a:ext uri="{FF2B5EF4-FFF2-40B4-BE49-F238E27FC236}">
              <a16:creationId xmlns:a16="http://schemas.microsoft.com/office/drawing/2014/main" id="{00000000-0008-0000-0100-000008000000}"/>
            </a:ext>
          </a:extLst>
        </xdr:cNvPr>
        <xdr:cNvSpPr txBox="1"/>
      </xdr:nvSpPr>
      <xdr:spPr>
        <a:xfrm>
          <a:off x="4886739" y="2716696"/>
          <a:ext cx="4389783" cy="209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Abgabe mit Artefakten</a:t>
          </a:r>
          <a:r>
            <a:rPr lang="en-GB" sz="1100" baseline="0"/>
            <a:t> (Daten/Skripte einfach herunterzuladen und auszuführen)</a:t>
          </a:r>
          <a:r>
            <a:rPr lang="en-GB" sz="1100"/>
            <a:t>, überdurchschnittliche und detaillierte Projektdokumentation/Software</a:t>
          </a:r>
          <a:r>
            <a:rPr lang="en-GB" sz="1100" baseline="0"/>
            <a:t> Dokumentation</a:t>
          </a:r>
          <a:r>
            <a:rPr lang="en-GB" sz="1100"/>
            <a:t>,</a:t>
          </a:r>
          <a:r>
            <a:rPr lang="en-GB" sz="1100" baseline="0"/>
            <a:t> sämtliche Quellen vorhanden (auch von Code), Diskussion über Evaluationsmethoden der Ergebnisse der Challenge</a:t>
          </a:r>
          <a:endParaRPr lang="en-GB" sz="1100"/>
        </a:p>
        <a:p>
          <a:pPr marL="228600" indent="-228600">
            <a:spcAft>
              <a:spcPts val="200"/>
            </a:spcAft>
            <a:buFont typeface="+mj-lt"/>
            <a:buAutoNum type="arabicPeriod" startAt="5"/>
          </a:pPr>
          <a:r>
            <a:rPr lang="en-GB" sz="1100"/>
            <a:t>Abgabe</a:t>
          </a:r>
          <a:r>
            <a:rPr lang="en-GB" sz="1100" baseline="0"/>
            <a:t> mit Daten/Skripte, Projektdokumentation/Software Dokumentation vorhanden, Quellen sind genannt worden, Evaluationsmethoden werden verglichen.</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Abgabe mit Artefakten (nur Skripte), </a:t>
          </a:r>
          <a:r>
            <a:rPr lang="en-GB" sz="1100"/>
            <a:t>Projektdokumentation enthält die wesentlichen Arbeitsschritte,</a:t>
          </a:r>
          <a:r>
            <a:rPr lang="en-GB" sz="1100" baseline="0"/>
            <a:t> Quellen werden in wichtigen Punkten genannt. </a:t>
          </a:r>
          <a:r>
            <a:rPr lang="en-GB" sz="1100" baseline="0">
              <a:solidFill>
                <a:schemeClr val="dk1"/>
              </a:solidFill>
              <a:effectLst/>
              <a:latin typeface="+mn-lt"/>
              <a:ea typeface="+mn-ea"/>
              <a:cs typeface="+mn-cs"/>
            </a:rPr>
            <a:t>Evaluationsmethode wird erklärt</a:t>
          </a:r>
          <a:endParaRPr lang="en-GB" sz="1100"/>
        </a:p>
        <a:p>
          <a:pPr marL="228600" indent="-228600">
            <a:spcAft>
              <a:spcPts val="200"/>
            </a:spcAft>
            <a:buFont typeface="+mj-lt"/>
            <a:buAutoNum type="arabicPeriod" startAt="3"/>
          </a:pPr>
          <a:r>
            <a:rPr lang="en-GB" sz="1100">
              <a:solidFill>
                <a:schemeClr val="dk1"/>
              </a:solidFill>
              <a:effectLst/>
              <a:latin typeface="+mn-lt"/>
              <a:ea typeface="+mn-ea"/>
              <a:cs typeface="+mn-cs"/>
            </a:rPr>
            <a:t>Abgabe mit Artefakten (Skipte undokumentiert), </a:t>
          </a:r>
          <a:r>
            <a:rPr lang="en-GB" sz="1100"/>
            <a:t>Projektdokumentation enthält nicht alle Arbeitsschritte,</a:t>
          </a:r>
          <a:r>
            <a:rPr lang="en-GB" sz="1100" baseline="0"/>
            <a:t> Quellen sind selten, Evaluations methode nicht erklärt.</a:t>
          </a:r>
          <a:endParaRPr lang="en-GB" sz="1100"/>
        </a:p>
        <a:p>
          <a:pPr marL="228600" indent="-228600">
            <a:spcAft>
              <a:spcPts val="200"/>
            </a:spcAft>
            <a:buFont typeface="+mj-lt"/>
            <a:buAutoNum type="arabicPeriod" startAt="2"/>
          </a:pPr>
          <a:r>
            <a:rPr lang="en-GB" sz="1100"/>
            <a:t>Abgabe</a:t>
          </a:r>
          <a:r>
            <a:rPr lang="en-GB" sz="1100" baseline="0"/>
            <a:t> funktioniert nicht (viele Fehler), </a:t>
          </a:r>
          <a:r>
            <a:rPr lang="en-GB" sz="1100">
              <a:solidFill>
                <a:schemeClr val="dk1"/>
              </a:solidFill>
              <a:effectLst/>
              <a:latin typeface="+mn-lt"/>
              <a:ea typeface="+mn-ea"/>
              <a:cs typeface="+mn-cs"/>
            </a:rPr>
            <a:t>Projektdokumentation ungenügend,</a:t>
          </a:r>
          <a:r>
            <a:rPr lang="en-GB" sz="1100" baseline="0">
              <a:solidFill>
                <a:schemeClr val="dk1"/>
              </a:solidFill>
              <a:effectLst/>
              <a:latin typeface="+mn-lt"/>
              <a:ea typeface="+mn-ea"/>
              <a:cs typeface="+mn-cs"/>
            </a:rPr>
            <a:t> keine Quellen Angaben, keine Ergebnisse</a:t>
          </a:r>
          <a:endParaRPr lang="en-GB" sz="1100"/>
        </a:p>
        <a:p>
          <a:pPr marL="228600" indent="-228600">
            <a:spcAft>
              <a:spcPts val="200"/>
            </a:spcAft>
            <a:buFont typeface="+mj-lt"/>
            <a:buAutoNum type="arabicPeriod"/>
          </a:pPr>
          <a:r>
            <a:rPr lang="en-GB" sz="1100"/>
            <a:t>Keine Projektvereinbarung bis 2 Wochen nach Termin</a:t>
          </a:r>
        </a:p>
      </xdr:txBody>
    </xdr:sp>
    <xdr:clientData/>
  </xdr:twoCellAnchor>
  <xdr:twoCellAnchor>
    <xdr:from>
      <xdr:col>9</xdr:col>
      <xdr:colOff>0</xdr:colOff>
      <xdr:row>10</xdr:row>
      <xdr:rowOff>0</xdr:rowOff>
    </xdr:from>
    <xdr:to>
      <xdr:col>10</xdr:col>
      <xdr:colOff>0</xdr:colOff>
      <xdr:row>11</xdr:row>
      <xdr:rowOff>0</xdr:rowOff>
    </xdr:to>
    <xdr:sp macro="" textlink="">
      <xdr:nvSpPr>
        <xdr:cNvPr id="10" name="Textfeld 9">
          <a:extLst>
            <a:ext uri="{FF2B5EF4-FFF2-40B4-BE49-F238E27FC236}">
              <a16:creationId xmlns:a16="http://schemas.microsoft.com/office/drawing/2014/main" id="{00000000-0008-0000-0100-00000A000000}"/>
            </a:ext>
          </a:extLst>
        </xdr:cNvPr>
        <xdr:cNvSpPr txBox="1"/>
      </xdr:nvSpPr>
      <xdr:spPr>
        <a:xfrm>
          <a:off x="4953000" y="4812196"/>
          <a:ext cx="4389783" cy="2782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Daten werden ausführlich beschrieben,</a:t>
          </a:r>
          <a:r>
            <a:rPr lang="en-GB" sz="1100" baseline="0"/>
            <a:t> Use Case ist klar erkennbar und sehr gut motiviert, Studierende haben sogar mehr Daten geholt als gefördert</a:t>
          </a:r>
          <a:endParaRPr lang="en-GB" sz="1100"/>
        </a:p>
        <a:p>
          <a:pPr marL="228600" indent="-228600">
            <a:spcAft>
              <a:spcPts val="200"/>
            </a:spcAft>
            <a:buFont typeface="+mj-lt"/>
            <a:buAutoNum type="arabicPeriod" startAt="5"/>
          </a:pPr>
          <a:r>
            <a:rPr lang="en-GB" sz="1100">
              <a:solidFill>
                <a:schemeClr val="dk1"/>
              </a:solidFill>
              <a:effectLst/>
              <a:latin typeface="+mn-lt"/>
              <a:ea typeface="+mn-ea"/>
              <a:cs typeface="+mn-cs"/>
            </a:rPr>
            <a:t>Domäne umfassend in allen Aspekten bekannt</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Domäne mit bekannten Konzepten und Tools in seinen wesentlichen Aspekten bekannt</a:t>
          </a:r>
          <a:endParaRPr lang="en-GB" sz="1100"/>
        </a:p>
        <a:p>
          <a:pPr marL="228600" indent="-228600">
            <a:spcAft>
              <a:spcPts val="200"/>
            </a:spcAft>
            <a:buFont typeface="+mj-lt"/>
            <a:buAutoNum type="arabicPeriod" startAt="3"/>
          </a:pPr>
          <a:r>
            <a:rPr lang="en-GB" sz="1100">
              <a:solidFill>
                <a:schemeClr val="dk1"/>
              </a:solidFill>
              <a:effectLst/>
              <a:latin typeface="+mn-lt"/>
              <a:ea typeface="+mn-ea"/>
              <a:cs typeface="+mn-cs"/>
            </a:rPr>
            <a:t>Unzureichender theoretischer Hintergrund der Domäne, teilweise falsche Argumentation aufgrund der Domäne</a:t>
          </a:r>
          <a:endParaRPr lang="en-GB" sz="1100"/>
        </a:p>
        <a:p>
          <a:pPr marL="228600" indent="-228600">
            <a:spcAft>
              <a:spcPts val="200"/>
            </a:spcAft>
            <a:buFont typeface="+mj-lt"/>
            <a:buAutoNum type="arabicPeriod" startAt="2"/>
          </a:pPr>
          <a:r>
            <a:rPr lang="en-GB" sz="1100"/>
            <a:t>Theoretischer Hintergrund </a:t>
          </a:r>
          <a:r>
            <a:rPr lang="en-GB" sz="1100">
              <a:solidFill>
                <a:schemeClr val="dk1"/>
              </a:solidFill>
              <a:effectLst/>
              <a:latin typeface="+mn-lt"/>
              <a:ea typeface="+mn-ea"/>
              <a:cs typeface="+mn-cs"/>
            </a:rPr>
            <a:t>der Domäne</a:t>
          </a:r>
          <a:r>
            <a:rPr lang="en-GB" sz="1100"/>
            <a:t> nicht ersichtlich</a:t>
          </a:r>
        </a:p>
        <a:p>
          <a:pPr marL="228600" indent="-228600">
            <a:spcAft>
              <a:spcPts val="200"/>
            </a:spcAft>
            <a:buFont typeface="+mj-lt"/>
            <a:buAutoNum type="arabicPeriod"/>
          </a:pPr>
          <a:r>
            <a:rPr lang="en-GB" sz="1100"/>
            <a:t>Keine Bearbeitung/Kenntnisse </a:t>
          </a:r>
          <a:r>
            <a:rPr lang="en-GB" sz="1100">
              <a:solidFill>
                <a:schemeClr val="dk1"/>
              </a:solidFill>
              <a:effectLst/>
              <a:latin typeface="+mn-lt"/>
              <a:ea typeface="+mn-ea"/>
              <a:cs typeface="+mn-cs"/>
            </a:rPr>
            <a:t>der Domäne</a:t>
          </a:r>
          <a:endParaRPr lang="en-GB" sz="1100"/>
        </a:p>
      </xdr:txBody>
    </xdr:sp>
    <xdr:clientData/>
  </xdr:twoCellAnchor>
  <xdr:twoCellAnchor>
    <xdr:from>
      <xdr:col>9</xdr:col>
      <xdr:colOff>0</xdr:colOff>
      <xdr:row>11</xdr:row>
      <xdr:rowOff>0</xdr:rowOff>
    </xdr:from>
    <xdr:to>
      <xdr:col>10</xdr:col>
      <xdr:colOff>0</xdr:colOff>
      <xdr:row>12</xdr:row>
      <xdr:rowOff>0</xdr:rowOff>
    </xdr:to>
    <xdr:sp macro="" textlink="">
      <xdr:nvSpPr>
        <xdr:cNvPr id="11" name="Textfeld 10">
          <a:extLst>
            <a:ext uri="{FF2B5EF4-FFF2-40B4-BE49-F238E27FC236}">
              <a16:creationId xmlns:a16="http://schemas.microsoft.com/office/drawing/2014/main" id="{00000000-0008-0000-0100-00000B000000}"/>
            </a:ext>
          </a:extLst>
        </xdr:cNvPr>
        <xdr:cNvSpPr txBox="1"/>
      </xdr:nvSpPr>
      <xdr:spPr>
        <a:xfrm>
          <a:off x="4953000" y="8025848"/>
          <a:ext cx="4389783" cy="19298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Äusserst umfassender und effizienter Einsatz der verfügbaren Mittel und Verfahren, Entwicklung problemspezifischer neuer Methoden</a:t>
          </a:r>
        </a:p>
        <a:p>
          <a:pPr marL="228600" indent="-228600">
            <a:spcAft>
              <a:spcPts val="200"/>
            </a:spcAft>
            <a:buFont typeface="+mj-lt"/>
            <a:buAutoNum type="arabicPeriod" startAt="5"/>
          </a:pPr>
          <a:r>
            <a:rPr lang="en-GB" sz="1100">
              <a:solidFill>
                <a:schemeClr val="dk1"/>
              </a:solidFill>
              <a:effectLst/>
              <a:latin typeface="+mn-lt"/>
              <a:ea typeface="+mn-ea"/>
              <a:cs typeface="+mn-cs"/>
            </a:rPr>
            <a:t>Die in Frage kommenden Verfahren der relevanten Kompetenzen werden in korrekter Gewichtung umfassend und effektiv eingesetzt</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Ausgewählte Standardverfahren und Vorgehensweisen der relevanten Kompetenzen werden zuverlässig eingesetzt</a:t>
          </a:r>
          <a:endParaRPr lang="en-GB" sz="1100"/>
        </a:p>
        <a:p>
          <a:pPr marL="228600" indent="-228600">
            <a:spcAft>
              <a:spcPts val="200"/>
            </a:spcAft>
            <a:buFont typeface="+mj-lt"/>
            <a:buAutoNum type="arabicPeriod" startAt="3"/>
          </a:pPr>
          <a:r>
            <a:rPr lang="en-GB" sz="1100"/>
            <a:t>Eingesetzte Verfahren</a:t>
          </a:r>
          <a:r>
            <a:rPr lang="en-GB" sz="1100" baseline="0"/>
            <a:t> </a:t>
          </a:r>
          <a:r>
            <a:rPr lang="en-GB" sz="1100"/>
            <a:t>nur teilweise angemessen, Durchführung unzureichend</a:t>
          </a:r>
        </a:p>
        <a:p>
          <a:pPr marL="228600" indent="-228600">
            <a:spcAft>
              <a:spcPts val="200"/>
            </a:spcAft>
            <a:buFont typeface="+mj-lt"/>
            <a:buAutoNum type="arabicPeriod" startAt="2"/>
          </a:pPr>
          <a:r>
            <a:rPr lang="en-GB" sz="1100"/>
            <a:t>Keine oder falsche Verfahren angewendet, keine oder unbrauchbare Durchführung</a:t>
          </a:r>
        </a:p>
        <a:p>
          <a:pPr marL="228600" indent="-228600">
            <a:spcAft>
              <a:spcPts val="200"/>
            </a:spcAft>
            <a:buFont typeface="+mj-lt"/>
            <a:buAutoNum type="arabicPeriod"/>
          </a:pPr>
          <a:r>
            <a:rPr lang="en-GB" sz="1100"/>
            <a:t>Mutwillig falscher Einsatz von Verfahren mit resultierenden Schäden/Zeitverlust</a:t>
          </a:r>
        </a:p>
        <a:p>
          <a:pPr marL="228600" indent="-228600">
            <a:spcAft>
              <a:spcPts val="200"/>
            </a:spcAft>
            <a:buFont typeface="+mj-lt"/>
            <a:buAutoNum type="arabicPeriod"/>
          </a:pPr>
          <a:endParaRPr lang="en-GB" sz="1100"/>
        </a:p>
      </xdr:txBody>
    </xdr:sp>
    <xdr:clientData/>
  </xdr:twoCellAnchor>
  <xdr:twoCellAnchor>
    <xdr:from>
      <xdr:col>9</xdr:col>
      <xdr:colOff>0</xdr:colOff>
      <xdr:row>12</xdr:row>
      <xdr:rowOff>0</xdr:rowOff>
    </xdr:from>
    <xdr:to>
      <xdr:col>10</xdr:col>
      <xdr:colOff>0</xdr:colOff>
      <xdr:row>13</xdr:row>
      <xdr:rowOff>0</xdr:rowOff>
    </xdr:to>
    <xdr:sp macro="" textlink="">
      <xdr:nvSpPr>
        <xdr:cNvPr id="15" name="Textfeld 14">
          <a:extLst>
            <a:ext uri="{FF2B5EF4-FFF2-40B4-BE49-F238E27FC236}">
              <a16:creationId xmlns:a16="http://schemas.microsoft.com/office/drawing/2014/main" id="{00000000-0008-0000-0100-00000F000000}"/>
            </a:ext>
          </a:extLst>
        </xdr:cNvPr>
        <xdr:cNvSpPr txBox="1"/>
      </xdr:nvSpPr>
      <xdr:spPr>
        <a:xfrm>
          <a:off x="9342783" y="12233413"/>
          <a:ext cx="4447760" cy="2004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marR="0" lvl="0" indent="-228600" defTabSz="914400" eaLnBrk="1" fontAlgn="auto" latinLnBrk="0" hangingPunct="1">
            <a:lnSpc>
              <a:spcPct val="100000"/>
            </a:lnSpc>
            <a:spcBef>
              <a:spcPts val="0"/>
            </a:spcBef>
            <a:spcAft>
              <a:spcPts val="200"/>
            </a:spcAft>
            <a:buClrTx/>
            <a:buSzTx/>
            <a:buFont typeface="+mj-lt"/>
            <a:buAutoNum type="arabicPeriod" startAt="6"/>
            <a:tabLst/>
            <a:defRPr/>
          </a:pPr>
          <a:r>
            <a:rPr lang="en-GB" sz="1100">
              <a:solidFill>
                <a:schemeClr val="dk1"/>
              </a:solidFill>
              <a:effectLst/>
              <a:latin typeface="+mn-lt"/>
              <a:ea typeface="+mn-ea"/>
              <a:cs typeface="+mn-cs"/>
            </a:rPr>
            <a:t>Ergebnisse umfassend und kritisch analysiert, klare Schlussfolgerungen gezogen und Vorschläge für Umsetzung und Vertiefung erarbeitet, sehr</a:t>
          </a:r>
          <a:r>
            <a:rPr lang="en-GB" sz="1100" baseline="0">
              <a:solidFill>
                <a:schemeClr val="dk1"/>
              </a:solidFill>
              <a:effectLst/>
              <a:latin typeface="+mn-lt"/>
              <a:ea typeface="+mn-ea"/>
              <a:cs typeface="+mn-cs"/>
            </a:rPr>
            <a:t> gut geeignete Visualisierungen/Graphen und korrekt beschrieben</a:t>
          </a:r>
          <a:endParaRPr lang="en-GB" sz="1100"/>
        </a:p>
        <a:p>
          <a:pPr marL="228600" indent="-228600">
            <a:spcAft>
              <a:spcPts val="200"/>
            </a:spcAft>
            <a:buFont typeface="+mj-lt"/>
            <a:buAutoNum type="arabicPeriod" startAt="5"/>
          </a:pPr>
          <a:r>
            <a:rPr lang="en-GB" sz="1100">
              <a:solidFill>
                <a:schemeClr val="dk1"/>
              </a:solidFill>
              <a:effectLst/>
              <a:latin typeface="+mn-lt"/>
              <a:ea typeface="+mn-ea"/>
              <a:cs typeface="+mn-cs"/>
            </a:rPr>
            <a:t>Vollständige Analyse der Ergebnisse, ausgerichtet auf deren Umsetzung, </a:t>
          </a:r>
          <a:r>
            <a:rPr lang="en-GB" sz="1100" baseline="0">
              <a:solidFill>
                <a:schemeClr val="dk1"/>
              </a:solidFill>
              <a:effectLst/>
              <a:latin typeface="+mn-lt"/>
              <a:ea typeface="+mn-ea"/>
              <a:cs typeface="+mn-cs"/>
            </a:rPr>
            <a:t>Visualisierungen/</a:t>
          </a:r>
          <a:r>
            <a:rPr lang="en-GB" sz="1100">
              <a:solidFill>
                <a:schemeClr val="dk1"/>
              </a:solidFill>
              <a:effectLst/>
              <a:latin typeface="+mn-lt"/>
              <a:ea typeface="+mn-ea"/>
              <a:cs typeface="+mn-cs"/>
            </a:rPr>
            <a:t>Graphen sind gut</a:t>
          </a:r>
          <a:r>
            <a:rPr lang="en-GB" sz="1100" baseline="0">
              <a:solidFill>
                <a:schemeClr val="dk1"/>
              </a:solidFill>
              <a:effectLst/>
              <a:latin typeface="+mn-lt"/>
              <a:ea typeface="+mn-ea"/>
              <a:cs typeface="+mn-cs"/>
            </a:rPr>
            <a:t> gewählt/korrekt beschrieben</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Analyse beschränkt</a:t>
          </a:r>
          <a:r>
            <a:rPr lang="en-GB" sz="1100" baseline="0">
              <a:solidFill>
                <a:schemeClr val="dk1"/>
              </a:solidFill>
              <a:effectLst/>
              <a:latin typeface="+mn-lt"/>
              <a:ea typeface="+mn-ea"/>
              <a:cs typeface="+mn-cs"/>
            </a:rPr>
            <a:t> sich auf</a:t>
          </a:r>
          <a:r>
            <a:rPr lang="en-GB" sz="1100">
              <a:solidFill>
                <a:schemeClr val="dk1"/>
              </a:solidFill>
              <a:effectLst/>
              <a:latin typeface="+mn-lt"/>
              <a:ea typeface="+mn-ea"/>
              <a:cs typeface="+mn-cs"/>
            </a:rPr>
            <a:t> Vergleich mit Aufgabenstellung, keine weiterführenden Aussagen, Graphen/Visualisierung</a:t>
          </a:r>
          <a:r>
            <a:rPr lang="en-GB" sz="1100" baseline="0">
              <a:solidFill>
                <a:schemeClr val="dk1"/>
              </a:solidFill>
              <a:effectLst/>
              <a:latin typeface="+mn-lt"/>
              <a:ea typeface="+mn-ea"/>
              <a:cs typeface="+mn-cs"/>
            </a:rPr>
            <a:t> nicht im Text beschrieben oder Verwirrend</a:t>
          </a:r>
          <a:endParaRPr lang="en-GB" sz="1100"/>
        </a:p>
        <a:p>
          <a:pPr marL="228600" indent="-228600">
            <a:spcAft>
              <a:spcPts val="200"/>
            </a:spcAft>
            <a:buFont typeface="+mj-lt"/>
            <a:buAutoNum type="arabicPeriod" startAt="3"/>
          </a:pPr>
          <a:r>
            <a:rPr lang="en-GB" sz="1100"/>
            <a:t>Ergebnisse unvollständig analysiert, teilweise falsche Schlussfolgerungen, teilweise falsche</a:t>
          </a:r>
          <a:r>
            <a:rPr lang="en-GB" sz="1100" baseline="0"/>
            <a:t> Visualiserung/Graphen</a:t>
          </a:r>
          <a:endParaRPr lang="en-GB" sz="1100"/>
        </a:p>
        <a:p>
          <a:pPr marL="228600" indent="-228600">
            <a:spcAft>
              <a:spcPts val="200"/>
            </a:spcAft>
            <a:buFont typeface="+mj-lt"/>
            <a:buAutoNum type="arabicPeriod" startAt="2"/>
          </a:pPr>
          <a:r>
            <a:rPr lang="en-GB" sz="1100"/>
            <a:t>Nicht in der Lage, die Ergebnisse einzuordnen und zu bewerten, komplett-falsche</a:t>
          </a:r>
          <a:r>
            <a:rPr lang="en-GB" sz="1100" baseline="0"/>
            <a:t> Graphen/Visualierung</a:t>
          </a:r>
          <a:endParaRPr lang="en-GB" sz="1100"/>
        </a:p>
        <a:p>
          <a:pPr marL="228600" indent="-228600">
            <a:spcAft>
              <a:spcPts val="200"/>
            </a:spcAft>
            <a:buFont typeface="+mj-lt"/>
            <a:buAutoNum type="arabicPeriod"/>
          </a:pPr>
          <a:r>
            <a:rPr lang="en-GB" sz="1100"/>
            <a:t>Keine Bewertung der Ergebnisse durchgeführt und dokumentiert</a:t>
          </a:r>
        </a:p>
      </xdr:txBody>
    </xdr:sp>
    <xdr:clientData/>
  </xdr:twoCellAnchor>
  <xdr:twoCellAnchor>
    <xdr:from>
      <xdr:col>9</xdr:col>
      <xdr:colOff>0</xdr:colOff>
      <xdr:row>15</xdr:row>
      <xdr:rowOff>0</xdr:rowOff>
    </xdr:from>
    <xdr:to>
      <xdr:col>10</xdr:col>
      <xdr:colOff>0</xdr:colOff>
      <xdr:row>16</xdr:row>
      <xdr:rowOff>0</xdr:rowOff>
    </xdr:to>
    <xdr:sp macro="" textlink="">
      <xdr:nvSpPr>
        <xdr:cNvPr id="21" name="Textfeld 20">
          <a:extLst>
            <a:ext uri="{FF2B5EF4-FFF2-40B4-BE49-F238E27FC236}">
              <a16:creationId xmlns:a16="http://schemas.microsoft.com/office/drawing/2014/main" id="{00000000-0008-0000-0100-000015000000}"/>
            </a:ext>
          </a:extLst>
        </xdr:cNvPr>
        <xdr:cNvSpPr txBox="1"/>
      </xdr:nvSpPr>
      <xdr:spPr>
        <a:xfrm>
          <a:off x="9348107" y="20832536"/>
          <a:ext cx="4449536" cy="1932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Inhaltlich vollständiger und logisch aufgebauter Vortrag,  grafisch sehr gut gestaltet (unterstützend) und souverän vorgetragen, Fragen korrekt und umfassend beantwortet</a:t>
          </a:r>
        </a:p>
        <a:p>
          <a:pPr marL="228600" indent="-228600">
            <a:spcAft>
              <a:spcPts val="200"/>
            </a:spcAft>
            <a:buFont typeface="+mj-lt"/>
            <a:buAutoNum type="arabicPeriod" startAt="5"/>
          </a:pPr>
          <a:r>
            <a:rPr lang="en-GB" sz="1100">
              <a:solidFill>
                <a:schemeClr val="dk1"/>
              </a:solidFill>
              <a:effectLst/>
              <a:latin typeface="+mn-lt"/>
              <a:ea typeface="+mn-ea"/>
              <a:cs typeface="+mn-cs"/>
            </a:rPr>
            <a:t>Vortrag inhaltlich vollständig, Aufbau und Präsentation logisch und ansprechend, Fragen korrekt beantwortet</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Im Vortrag relevante Inhalte behandelt, Einschränkungen in Aufbau (inkl. Folien) und Präsentationstechnik, Fragen gut beantwortet</a:t>
          </a:r>
          <a:endParaRPr lang="en-GB" sz="1100"/>
        </a:p>
        <a:p>
          <a:pPr marL="228600" indent="-228600">
            <a:spcAft>
              <a:spcPts val="200"/>
            </a:spcAft>
            <a:buFont typeface="+mj-lt"/>
            <a:buAutoNum type="arabicPeriod" startAt="3"/>
          </a:pPr>
          <a:r>
            <a:rPr lang="en-GB" sz="1100"/>
            <a:t>Vortrag mit inhaltlichen Lücken, Aufbau unklar / unlogisch, Fragen nur teilweise richtig beantwortet</a:t>
          </a:r>
        </a:p>
        <a:p>
          <a:pPr marL="228600" indent="-228600">
            <a:spcAft>
              <a:spcPts val="200"/>
            </a:spcAft>
            <a:buFont typeface="+mj-lt"/>
            <a:buAutoNum type="arabicPeriod" startAt="2"/>
          </a:pPr>
          <a:r>
            <a:rPr lang="en-GB" sz="1100"/>
            <a:t>Vortrag inhaltlich unzureichend, Präsentation mangelhaft, Fragen nicht oder kaum beantwortet</a:t>
          </a:r>
        </a:p>
        <a:p>
          <a:pPr marL="228600" indent="-228600">
            <a:spcAft>
              <a:spcPts val="200"/>
            </a:spcAft>
            <a:buFont typeface="+mj-lt"/>
            <a:buAutoNum type="arabicPeriod"/>
          </a:pPr>
          <a:r>
            <a:rPr lang="en-GB" sz="1100"/>
            <a:t>Vortrag mit falschem/viel zu wenig Inhalt, Präsentation sehr schwach, keine Fragen beantwortet</a:t>
          </a:r>
        </a:p>
      </xdr:txBody>
    </xdr:sp>
    <xdr:clientData/>
  </xdr:twoCellAnchor>
  <xdr:twoCellAnchor>
    <xdr:from>
      <xdr:col>9</xdr:col>
      <xdr:colOff>0</xdr:colOff>
      <xdr:row>19</xdr:row>
      <xdr:rowOff>0</xdr:rowOff>
    </xdr:from>
    <xdr:to>
      <xdr:col>10</xdr:col>
      <xdr:colOff>0</xdr:colOff>
      <xdr:row>20</xdr:row>
      <xdr:rowOff>0</xdr:rowOff>
    </xdr:to>
    <xdr:sp macro="" textlink="">
      <xdr:nvSpPr>
        <xdr:cNvPr id="25" name="Textfeld 24">
          <a:extLst>
            <a:ext uri="{FF2B5EF4-FFF2-40B4-BE49-F238E27FC236}">
              <a16:creationId xmlns:a16="http://schemas.microsoft.com/office/drawing/2014/main" id="{00000000-0008-0000-0100-000019000000}"/>
            </a:ext>
          </a:extLst>
        </xdr:cNvPr>
        <xdr:cNvSpPr txBox="1"/>
      </xdr:nvSpPr>
      <xdr:spPr>
        <a:xfrm>
          <a:off x="9344025" y="20964525"/>
          <a:ext cx="4448175" cy="1933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spcAft>
              <a:spcPts val="200"/>
            </a:spcAft>
            <a:buFontTx/>
            <a:buNone/>
          </a:pPr>
          <a:r>
            <a:rPr lang="en-GB" sz="1100"/>
            <a:t>10	Mit der Thematik noch nie Kontakt gehabt</a:t>
          </a:r>
        </a:p>
        <a:p>
          <a:pPr marL="0" indent="0">
            <a:spcAft>
              <a:spcPts val="200"/>
            </a:spcAft>
            <a:buFontTx/>
            <a:buNone/>
          </a:pPr>
          <a:r>
            <a:rPr lang="en-GB" sz="1100" baseline="0">
              <a:solidFill>
                <a:schemeClr val="dk1"/>
              </a:solidFill>
              <a:effectLst/>
              <a:latin typeface="+mn-lt"/>
              <a:ea typeface="+mn-ea"/>
              <a:cs typeface="+mn-cs"/>
            </a:rPr>
            <a:t> 5	</a:t>
          </a:r>
          <a:r>
            <a:rPr lang="en-GB" sz="1100">
              <a:solidFill>
                <a:schemeClr val="dk1"/>
              </a:solidFill>
              <a:effectLst/>
              <a:latin typeface="+mn-lt"/>
              <a:ea typeface="+mn-ea"/>
              <a:cs typeface="+mn-cs"/>
            </a:rPr>
            <a:t>Thematik bekannt (z.B. durch Unterricht)</a:t>
          </a:r>
          <a:endParaRPr lang="en-GB" sz="1100"/>
        </a:p>
        <a:p>
          <a:pPr marL="0" indent="0">
            <a:spcAft>
              <a:spcPts val="200"/>
            </a:spcAft>
            <a:buFontTx/>
            <a:buNone/>
          </a:pPr>
          <a:r>
            <a:rPr lang="en-GB" sz="1100" baseline="0">
              <a:solidFill>
                <a:schemeClr val="dk1"/>
              </a:solidFill>
              <a:effectLst/>
              <a:latin typeface="+mn-lt"/>
              <a:ea typeface="+mn-ea"/>
              <a:cs typeface="+mn-cs"/>
            </a:rPr>
            <a:t> 0	</a:t>
          </a:r>
          <a:r>
            <a:rPr lang="en-GB" sz="1100">
              <a:solidFill>
                <a:schemeClr val="dk1"/>
              </a:solidFill>
              <a:effectLst/>
              <a:latin typeface="+mn-lt"/>
              <a:ea typeface="+mn-ea"/>
              <a:cs typeface="+mn-cs"/>
            </a:rPr>
            <a:t>Mit Thema vertraut (z.B. durch Semesterarbeit)</a:t>
          </a:r>
          <a:endParaRPr lang="en-GB" sz="1100"/>
        </a:p>
      </xdr:txBody>
    </xdr:sp>
    <xdr:clientData/>
  </xdr:twoCellAnchor>
  <xdr:twoCellAnchor>
    <xdr:from>
      <xdr:col>9</xdr:col>
      <xdr:colOff>0</xdr:colOff>
      <xdr:row>20</xdr:row>
      <xdr:rowOff>0</xdr:rowOff>
    </xdr:from>
    <xdr:to>
      <xdr:col>10</xdr:col>
      <xdr:colOff>0</xdr:colOff>
      <xdr:row>21</xdr:row>
      <xdr:rowOff>0</xdr:rowOff>
    </xdr:to>
    <xdr:sp macro="" textlink="">
      <xdr:nvSpPr>
        <xdr:cNvPr id="27" name="Textfeld 26">
          <a:extLst>
            <a:ext uri="{FF2B5EF4-FFF2-40B4-BE49-F238E27FC236}">
              <a16:creationId xmlns:a16="http://schemas.microsoft.com/office/drawing/2014/main" id="{00000000-0008-0000-0100-00001B000000}"/>
            </a:ext>
          </a:extLst>
        </xdr:cNvPr>
        <xdr:cNvSpPr txBox="1"/>
      </xdr:nvSpPr>
      <xdr:spPr>
        <a:xfrm>
          <a:off x="9344025" y="32604075"/>
          <a:ext cx="4448175"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spcAft>
              <a:spcPts val="200"/>
            </a:spcAft>
            <a:buFontTx/>
            <a:buNone/>
          </a:pPr>
          <a:r>
            <a:rPr lang="en-GB" sz="1100"/>
            <a:t>10	Ausserordentlich hoch</a:t>
          </a:r>
        </a:p>
        <a:p>
          <a:pPr marL="0" indent="0">
            <a:spcAft>
              <a:spcPts val="200"/>
            </a:spcAft>
            <a:buFontTx/>
            <a:buNone/>
          </a:pPr>
          <a:r>
            <a:rPr lang="en-GB" sz="1100" baseline="0">
              <a:solidFill>
                <a:schemeClr val="dk1"/>
              </a:solidFill>
              <a:effectLst/>
              <a:latin typeface="+mn-lt"/>
              <a:ea typeface="+mn-ea"/>
              <a:cs typeface="+mn-cs"/>
            </a:rPr>
            <a:t> 5	Überdurchschnittlich</a:t>
          </a:r>
          <a:endParaRPr lang="en-GB" sz="1100"/>
        </a:p>
        <a:p>
          <a:pPr marL="0" indent="0">
            <a:spcAft>
              <a:spcPts val="200"/>
            </a:spcAft>
            <a:buFontTx/>
            <a:buNone/>
          </a:pPr>
          <a:r>
            <a:rPr lang="en-GB" sz="1100" baseline="0">
              <a:solidFill>
                <a:schemeClr val="dk1"/>
              </a:solidFill>
              <a:effectLst/>
              <a:latin typeface="+mn-lt"/>
              <a:ea typeface="+mn-ea"/>
              <a:cs typeface="+mn-cs"/>
            </a:rPr>
            <a:t> 0	</a:t>
          </a:r>
          <a:r>
            <a:rPr lang="en-GB" sz="1100">
              <a:solidFill>
                <a:schemeClr val="dk1"/>
              </a:solidFill>
              <a:effectLst/>
              <a:latin typeface="+mn-lt"/>
              <a:ea typeface="+mn-ea"/>
              <a:cs typeface="+mn-cs"/>
            </a:rPr>
            <a:t>Standard</a:t>
          </a:r>
          <a:endParaRPr lang="en-GB" sz="1100"/>
        </a:p>
      </xdr:txBody>
    </xdr:sp>
    <xdr:clientData/>
  </xdr:twoCellAnchor>
  <xdr:twoCellAnchor>
    <xdr:from>
      <xdr:col>9</xdr:col>
      <xdr:colOff>0</xdr:colOff>
      <xdr:row>21</xdr:row>
      <xdr:rowOff>0</xdr:rowOff>
    </xdr:from>
    <xdr:to>
      <xdr:col>10</xdr:col>
      <xdr:colOff>0</xdr:colOff>
      <xdr:row>22</xdr:row>
      <xdr:rowOff>0</xdr:rowOff>
    </xdr:to>
    <xdr:sp macro="" textlink="">
      <xdr:nvSpPr>
        <xdr:cNvPr id="28" name="Textfeld 27">
          <a:extLst>
            <a:ext uri="{FF2B5EF4-FFF2-40B4-BE49-F238E27FC236}">
              <a16:creationId xmlns:a16="http://schemas.microsoft.com/office/drawing/2014/main" id="{00000000-0008-0000-0100-00001C000000}"/>
            </a:ext>
          </a:extLst>
        </xdr:cNvPr>
        <xdr:cNvSpPr txBox="1"/>
      </xdr:nvSpPr>
      <xdr:spPr>
        <a:xfrm>
          <a:off x="9344025" y="32604075"/>
          <a:ext cx="4448175"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spcAft>
              <a:spcPts val="200"/>
            </a:spcAft>
            <a:buFontTx/>
            <a:buNone/>
          </a:pPr>
          <a:r>
            <a:rPr lang="en-GB" sz="1100"/>
            <a:t>10	Ausserordentlich schwierig</a:t>
          </a:r>
        </a:p>
        <a:p>
          <a:pPr marL="0" indent="0">
            <a:spcAft>
              <a:spcPts val="200"/>
            </a:spcAft>
            <a:buFontTx/>
            <a:buNone/>
          </a:pPr>
          <a:r>
            <a:rPr lang="en-GB" sz="1100" baseline="0">
              <a:solidFill>
                <a:schemeClr val="dk1"/>
              </a:solidFill>
              <a:effectLst/>
              <a:latin typeface="+mn-lt"/>
              <a:ea typeface="+mn-ea"/>
              <a:cs typeface="+mn-cs"/>
            </a:rPr>
            <a:t> 5	Schwierig</a:t>
          </a:r>
          <a:endParaRPr lang="en-GB" sz="1100"/>
        </a:p>
        <a:p>
          <a:pPr marL="0" indent="0">
            <a:spcAft>
              <a:spcPts val="200"/>
            </a:spcAft>
            <a:buFontTx/>
            <a:buNone/>
          </a:pPr>
          <a:r>
            <a:rPr lang="en-GB" sz="1100" baseline="0">
              <a:solidFill>
                <a:schemeClr val="dk1"/>
              </a:solidFill>
              <a:effectLst/>
              <a:latin typeface="+mn-lt"/>
              <a:ea typeface="+mn-ea"/>
              <a:cs typeface="+mn-cs"/>
            </a:rPr>
            <a:t> 0	</a:t>
          </a:r>
          <a:r>
            <a:rPr lang="en-GB" sz="1100">
              <a:solidFill>
                <a:schemeClr val="dk1"/>
              </a:solidFill>
              <a:effectLst/>
              <a:latin typeface="+mn-lt"/>
              <a:ea typeface="+mn-ea"/>
              <a:cs typeface="+mn-cs"/>
            </a:rPr>
            <a:t>Standard</a:t>
          </a:r>
          <a:endParaRPr lang="en-GB" sz="1100"/>
        </a:p>
      </xdr:txBody>
    </xdr:sp>
    <xdr:clientData/>
  </xdr:twoCellAnchor>
  <xdr:twoCellAnchor>
    <xdr:from>
      <xdr:col>9</xdr:col>
      <xdr:colOff>0</xdr:colOff>
      <xdr:row>22</xdr:row>
      <xdr:rowOff>0</xdr:rowOff>
    </xdr:from>
    <xdr:to>
      <xdr:col>10</xdr:col>
      <xdr:colOff>0</xdr:colOff>
      <xdr:row>23</xdr:row>
      <xdr:rowOff>0</xdr:rowOff>
    </xdr:to>
    <xdr:sp macro="" textlink="">
      <xdr:nvSpPr>
        <xdr:cNvPr id="2" name="Textfeld 1">
          <a:extLst>
            <a:ext uri="{FF2B5EF4-FFF2-40B4-BE49-F238E27FC236}">
              <a16:creationId xmlns:a16="http://schemas.microsoft.com/office/drawing/2014/main" id="{00000000-0008-0000-0100-000002000000}"/>
            </a:ext>
          </a:extLst>
        </xdr:cNvPr>
        <xdr:cNvSpPr txBox="1"/>
      </xdr:nvSpPr>
      <xdr:spPr>
        <a:xfrm>
          <a:off x="4964906" y="38600063"/>
          <a:ext cx="4393407" cy="678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200"/>
            </a:spcAft>
          </a:pPr>
          <a:r>
            <a:rPr lang="en-GB" sz="1100"/>
            <a:t>Absolute Korrektur;</a:t>
          </a:r>
        </a:p>
        <a:p>
          <a:pPr>
            <a:spcAft>
              <a:spcPts val="200"/>
            </a:spcAft>
          </a:pPr>
          <a:r>
            <a:rPr lang="en-GB" sz="1100"/>
            <a:t>Anwendung z. B. komplexer Datenanalyse; neuen, noch nicht erprobten Tools u.Ä.</a:t>
          </a: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6:C46"/>
  <sheetViews>
    <sheetView tabSelected="1" zoomScale="75" zoomScaleNormal="75" workbookViewId="0">
      <selection activeCell="B12" sqref="B12:C12"/>
    </sheetView>
  </sheetViews>
  <sheetFormatPr baseColWidth="10" defaultColWidth="10.7265625" defaultRowHeight="20.149999999999999" customHeight="1" x14ac:dyDescent="0.25"/>
  <cols>
    <col min="1" max="1" width="25.26953125" customWidth="1"/>
    <col min="2" max="2" width="80" style="5" customWidth="1"/>
    <col min="3" max="3" width="10.7265625" style="2"/>
  </cols>
  <sheetData>
    <row r="6" spans="1:3" ht="20.149999999999999" customHeight="1" x14ac:dyDescent="0.4">
      <c r="A6" s="11" t="s">
        <v>46</v>
      </c>
    </row>
    <row r="7" spans="1:3" ht="20.149999999999999" customHeight="1" x14ac:dyDescent="0.35">
      <c r="A7" s="18" t="s">
        <v>47</v>
      </c>
    </row>
    <row r="8" spans="1:3" ht="20.149999999999999" customHeight="1" x14ac:dyDescent="0.35">
      <c r="A8" s="18" t="s">
        <v>8</v>
      </c>
      <c r="B8" s="160"/>
      <c r="C8" s="160"/>
    </row>
    <row r="9" spans="1:3" ht="20.149999999999999" customHeight="1" x14ac:dyDescent="0.35">
      <c r="A9" s="18" t="s">
        <v>48</v>
      </c>
      <c r="B9" s="161"/>
      <c r="C9" s="162"/>
    </row>
    <row r="10" spans="1:3" ht="20.149999999999999" customHeight="1" x14ac:dyDescent="0.35">
      <c r="A10" s="18"/>
      <c r="B10" s="163"/>
      <c r="C10" s="164"/>
    </row>
    <row r="11" spans="1:3" ht="20.149999999999999" customHeight="1" x14ac:dyDescent="0.35">
      <c r="A11" s="18" t="s">
        <v>12</v>
      </c>
      <c r="B11" s="160"/>
      <c r="C11" s="160"/>
    </row>
    <row r="12" spans="1:3" ht="20.149999999999999" customHeight="1" x14ac:dyDescent="0.35">
      <c r="A12" s="18" t="s">
        <v>9</v>
      </c>
      <c r="B12" s="160"/>
      <c r="C12" s="160"/>
    </row>
    <row r="13" spans="1:3" ht="20.149999999999999" customHeight="1" x14ac:dyDescent="0.35">
      <c r="A13" s="12"/>
      <c r="B13" s="13"/>
    </row>
    <row r="14" spans="1:3" ht="20.149999999999999" customHeight="1" x14ac:dyDescent="0.25">
      <c r="A14" s="150" t="s">
        <v>49</v>
      </c>
      <c r="B14" s="151"/>
      <c r="C14" s="152"/>
    </row>
    <row r="15" spans="1:3" ht="20.149999999999999" customHeight="1" x14ac:dyDescent="0.25">
      <c r="A15" s="153"/>
      <c r="B15" s="154"/>
      <c r="C15" s="155"/>
    </row>
    <row r="16" spans="1:3" ht="20.149999999999999" customHeight="1" x14ac:dyDescent="0.25">
      <c r="A16" s="153"/>
      <c r="B16" s="154"/>
      <c r="C16" s="155"/>
    </row>
    <row r="17" spans="1:3" ht="20.149999999999999" customHeight="1" x14ac:dyDescent="0.25">
      <c r="A17" s="153"/>
      <c r="B17" s="154"/>
      <c r="C17" s="155"/>
    </row>
    <row r="18" spans="1:3" ht="20.149999999999999" customHeight="1" x14ac:dyDescent="0.25">
      <c r="A18" s="153"/>
      <c r="B18" s="154"/>
      <c r="C18" s="155"/>
    </row>
    <row r="19" spans="1:3" ht="20.149999999999999" customHeight="1" x14ac:dyDescent="0.25">
      <c r="A19" s="153"/>
      <c r="B19" s="154"/>
      <c r="C19" s="155"/>
    </row>
    <row r="20" spans="1:3" ht="20.149999999999999" customHeight="1" x14ac:dyDescent="0.25">
      <c r="A20" s="153"/>
      <c r="B20" s="154"/>
      <c r="C20" s="155"/>
    </row>
    <row r="21" spans="1:3" ht="20.149999999999999" customHeight="1" x14ac:dyDescent="0.25">
      <c r="A21" s="153"/>
      <c r="B21" s="154"/>
      <c r="C21" s="155"/>
    </row>
    <row r="22" spans="1:3" ht="20.149999999999999" customHeight="1" x14ac:dyDescent="0.25">
      <c r="A22" s="153"/>
      <c r="B22" s="154"/>
      <c r="C22" s="155"/>
    </row>
    <row r="23" spans="1:3" ht="20.149999999999999" customHeight="1" x14ac:dyDescent="0.25">
      <c r="A23" s="153"/>
      <c r="B23" s="154"/>
      <c r="C23" s="155"/>
    </row>
    <row r="24" spans="1:3" ht="20.149999999999999" customHeight="1" x14ac:dyDescent="0.25">
      <c r="A24" s="153"/>
      <c r="B24" s="154"/>
      <c r="C24" s="155"/>
    </row>
    <row r="25" spans="1:3" ht="20.149999999999999" customHeight="1" x14ac:dyDescent="0.25">
      <c r="A25" s="153"/>
      <c r="B25" s="154"/>
      <c r="C25" s="155"/>
    </row>
    <row r="26" spans="1:3" ht="20.149999999999999" customHeight="1" x14ac:dyDescent="0.25">
      <c r="A26" s="153"/>
      <c r="B26" s="154"/>
      <c r="C26" s="155"/>
    </row>
    <row r="27" spans="1:3" ht="20.149999999999999" customHeight="1" x14ac:dyDescent="0.25">
      <c r="A27" s="153"/>
      <c r="B27" s="154"/>
      <c r="C27" s="155"/>
    </row>
    <row r="28" spans="1:3" ht="20.149999999999999" customHeight="1" x14ac:dyDescent="0.25">
      <c r="A28" s="153"/>
      <c r="B28" s="154"/>
      <c r="C28" s="155"/>
    </row>
    <row r="29" spans="1:3" ht="20.149999999999999" customHeight="1" x14ac:dyDescent="0.25">
      <c r="A29" s="153"/>
      <c r="B29" s="154"/>
      <c r="C29" s="155"/>
    </row>
    <row r="30" spans="1:3" ht="20.149999999999999" customHeight="1" x14ac:dyDescent="0.25">
      <c r="A30" s="153"/>
      <c r="B30" s="154"/>
      <c r="C30" s="155"/>
    </row>
    <row r="31" spans="1:3" ht="20.149999999999999" customHeight="1" x14ac:dyDescent="0.25">
      <c r="A31" s="153"/>
      <c r="B31" s="154"/>
      <c r="C31" s="155"/>
    </row>
    <row r="32" spans="1:3" ht="20.149999999999999" customHeight="1" x14ac:dyDescent="0.25">
      <c r="A32" s="153"/>
      <c r="B32" s="154"/>
      <c r="C32" s="155"/>
    </row>
    <row r="33" spans="1:3" ht="20.149999999999999" customHeight="1" x14ac:dyDescent="0.25">
      <c r="A33" s="153"/>
      <c r="B33" s="154"/>
      <c r="C33" s="155"/>
    </row>
    <row r="34" spans="1:3" ht="20.149999999999999" customHeight="1" x14ac:dyDescent="0.25">
      <c r="A34" s="153"/>
      <c r="B34" s="154"/>
      <c r="C34" s="155"/>
    </row>
    <row r="35" spans="1:3" ht="20.149999999999999" customHeight="1" x14ac:dyDescent="0.25">
      <c r="A35" s="156"/>
      <c r="B35" s="157"/>
      <c r="C35" s="158"/>
    </row>
    <row r="36" spans="1:3" ht="20.149999999999999" customHeight="1" x14ac:dyDescent="0.35">
      <c r="A36" s="12"/>
      <c r="B36" s="13"/>
    </row>
    <row r="37" spans="1:3" ht="20.149999999999999" customHeight="1" x14ac:dyDescent="0.35">
      <c r="A37" s="159" t="s">
        <v>10</v>
      </c>
      <c r="B37" s="159"/>
      <c r="C37" s="19">
        <f>'2. Detailbewertung (Excel)'!C24</f>
        <v>0</v>
      </c>
    </row>
    <row r="38" spans="1:3" ht="20.149999999999999" customHeight="1" x14ac:dyDescent="0.35">
      <c r="A38" s="12"/>
      <c r="B38" s="13"/>
    </row>
    <row r="39" spans="1:3" ht="20.149999999999999" customHeight="1" x14ac:dyDescent="0.35">
      <c r="A39" s="12"/>
      <c r="B39" s="13"/>
    </row>
    <row r="40" spans="1:3" ht="20.149999999999999" customHeight="1" x14ac:dyDescent="0.35">
      <c r="A40" s="14" t="s">
        <v>13</v>
      </c>
      <c r="B40" s="169">
        <f ca="1">TODAY()</f>
        <v>44453</v>
      </c>
      <c r="C40" s="170"/>
    </row>
    <row r="41" spans="1:3" ht="20.149999999999999" customHeight="1" x14ac:dyDescent="0.35">
      <c r="A41" s="15"/>
      <c r="B41" s="165"/>
      <c r="C41" s="165"/>
    </row>
    <row r="42" spans="1:3" ht="20.149999999999999" customHeight="1" x14ac:dyDescent="0.35">
      <c r="A42" s="15"/>
      <c r="B42" s="165"/>
      <c r="C42" s="165"/>
    </row>
    <row r="43" spans="1:3" ht="20.149999999999999" customHeight="1" x14ac:dyDescent="0.35">
      <c r="A43" s="16" t="s">
        <v>11</v>
      </c>
      <c r="B43" s="165"/>
      <c r="C43" s="165"/>
    </row>
    <row r="44" spans="1:3" ht="20.149999999999999" customHeight="1" x14ac:dyDescent="0.35">
      <c r="A44" s="16"/>
      <c r="B44" s="165"/>
      <c r="C44" s="165"/>
    </row>
    <row r="45" spans="1:3" ht="20.149999999999999" customHeight="1" x14ac:dyDescent="0.35">
      <c r="A45" s="16" t="s">
        <v>9</v>
      </c>
      <c r="B45" s="166"/>
      <c r="C45" s="166"/>
    </row>
    <row r="46" spans="1:3" ht="20.149999999999999" customHeight="1" x14ac:dyDescent="0.25">
      <c r="A46" s="17"/>
      <c r="B46" s="167"/>
      <c r="C46" s="168"/>
    </row>
  </sheetData>
  <mergeCells count="13">
    <mergeCell ref="B44:C44"/>
    <mergeCell ref="B45:C45"/>
    <mergeCell ref="B46:C46"/>
    <mergeCell ref="B40:C40"/>
    <mergeCell ref="B41:C41"/>
    <mergeCell ref="B42:C42"/>
    <mergeCell ref="B43:C43"/>
    <mergeCell ref="A14:C35"/>
    <mergeCell ref="A37:B37"/>
    <mergeCell ref="B8:C8"/>
    <mergeCell ref="B11:C11"/>
    <mergeCell ref="B12:C12"/>
    <mergeCell ref="B9:C10"/>
  </mergeCells>
  <phoneticPr fontId="3" type="noConversion"/>
  <pageMargins left="0.68" right="0.19" top="0.25" bottom="0.97" header="0.96" footer="0.4921259845"/>
  <pageSetup paperSize="9" scale="82"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8"/>
  <sheetViews>
    <sheetView topLeftCell="B14" zoomScaleNormal="100" zoomScalePageLayoutView="85" workbookViewId="0">
      <selection activeCell="B8" sqref="B8"/>
    </sheetView>
  </sheetViews>
  <sheetFormatPr baseColWidth="10" defaultColWidth="10.81640625" defaultRowHeight="12.5" x14ac:dyDescent="0.25"/>
  <cols>
    <col min="1" max="1" width="5" style="22" customWidth="1"/>
    <col min="2" max="2" width="45.81640625" customWidth="1"/>
    <col min="3" max="7" width="10.26953125" style="5" customWidth="1"/>
    <col min="8" max="8" width="10.26953125" style="2" customWidth="1"/>
    <col min="9" max="9" width="2.81640625" customWidth="1"/>
    <col min="10" max="10" width="65.81640625" customWidth="1"/>
    <col min="11" max="11" width="66.7265625" customWidth="1"/>
  </cols>
  <sheetData>
    <row r="1" spans="1:11" s="25" customFormat="1" ht="29.5" x14ac:dyDescent="0.5">
      <c r="A1" s="45"/>
      <c r="B1" s="46" t="s">
        <v>34</v>
      </c>
      <c r="C1" s="47"/>
      <c r="D1" s="47"/>
      <c r="E1" s="47"/>
      <c r="F1" s="47"/>
      <c r="G1" s="47"/>
      <c r="H1" s="47"/>
      <c r="I1" s="47"/>
      <c r="J1" s="47"/>
      <c r="K1" s="47"/>
    </row>
    <row r="2" spans="1:11" s="25" customFormat="1" ht="45.75" customHeight="1" x14ac:dyDescent="0.5">
      <c r="A2" s="48"/>
      <c r="B2" s="48"/>
      <c r="C2" s="48"/>
      <c r="D2" s="48"/>
      <c r="E2" s="48"/>
      <c r="F2" s="48"/>
      <c r="G2" s="48"/>
      <c r="H2" s="48"/>
      <c r="I2" s="48"/>
      <c r="J2" s="48"/>
      <c r="K2" s="48"/>
    </row>
    <row r="3" spans="1:11" ht="114" customHeight="1" x14ac:dyDescent="0.25">
      <c r="A3" s="49"/>
      <c r="B3" s="173" t="s">
        <v>61</v>
      </c>
      <c r="C3" s="173"/>
      <c r="D3" s="173"/>
      <c r="E3" s="173"/>
      <c r="F3" s="173"/>
      <c r="G3" s="173"/>
      <c r="H3" s="173"/>
      <c r="I3" s="173"/>
      <c r="J3" s="173"/>
      <c r="K3" s="104"/>
    </row>
    <row r="4" spans="1:11" ht="51" customHeight="1" thickBot="1" x14ac:dyDescent="0.3">
      <c r="A4" s="49"/>
      <c r="B4" s="174"/>
      <c r="C4" s="175"/>
      <c r="D4" s="175"/>
      <c r="E4" s="175"/>
      <c r="F4" s="175"/>
      <c r="G4" s="175"/>
      <c r="H4" s="175"/>
      <c r="I4" s="175"/>
      <c r="J4" s="175"/>
      <c r="K4" s="175"/>
    </row>
    <row r="5" spans="1:11" ht="33.75" customHeight="1" thickBot="1" x14ac:dyDescent="0.35">
      <c r="A5" s="50"/>
      <c r="B5" s="51" t="s">
        <v>0</v>
      </c>
      <c r="C5" s="52" t="s">
        <v>3</v>
      </c>
      <c r="D5" s="148" t="s">
        <v>35</v>
      </c>
      <c r="E5" s="149" t="s">
        <v>50</v>
      </c>
      <c r="F5" s="113" t="s">
        <v>51</v>
      </c>
      <c r="G5" s="113" t="s">
        <v>52</v>
      </c>
      <c r="H5" s="113" t="s">
        <v>53</v>
      </c>
      <c r="I5" s="53"/>
      <c r="J5" s="54" t="s">
        <v>1</v>
      </c>
      <c r="K5" s="54" t="s">
        <v>14</v>
      </c>
    </row>
    <row r="6" spans="1:11" s="20" customFormat="1" ht="30.75" customHeight="1" x14ac:dyDescent="0.25">
      <c r="A6" s="55">
        <v>1</v>
      </c>
      <c r="B6" s="188" t="s">
        <v>45</v>
      </c>
      <c r="C6" s="189"/>
      <c r="D6" s="189"/>
      <c r="E6" s="189"/>
      <c r="F6" s="189"/>
      <c r="G6" s="189"/>
      <c r="H6" s="189"/>
      <c r="I6" s="189"/>
      <c r="J6" s="190"/>
      <c r="K6" s="56"/>
    </row>
    <row r="7" spans="1:11" ht="113.25" customHeight="1" x14ac:dyDescent="0.3">
      <c r="A7" s="57">
        <v>1.1000000000000001</v>
      </c>
      <c r="B7" s="58" t="s">
        <v>60</v>
      </c>
      <c r="C7" s="117">
        <v>1</v>
      </c>
      <c r="D7" s="115">
        <v>4</v>
      </c>
      <c r="E7" s="114"/>
      <c r="F7" s="43"/>
      <c r="G7" s="43"/>
      <c r="H7" s="43"/>
      <c r="I7" s="59"/>
      <c r="J7" s="60" t="s">
        <v>15</v>
      </c>
      <c r="K7" s="28"/>
    </row>
    <row r="8" spans="1:11" ht="206.25" customHeight="1" x14ac:dyDescent="0.3">
      <c r="A8" s="61">
        <v>1.2</v>
      </c>
      <c r="B8" s="69" t="s">
        <v>36</v>
      </c>
      <c r="C8" s="118">
        <v>1</v>
      </c>
      <c r="D8" s="115">
        <v>4</v>
      </c>
      <c r="E8" s="114"/>
      <c r="F8" s="43"/>
      <c r="G8" s="43"/>
      <c r="H8" s="43"/>
      <c r="I8" s="59"/>
      <c r="J8" s="60" t="s">
        <v>15</v>
      </c>
      <c r="K8" s="28"/>
    </row>
    <row r="9" spans="1:11" ht="248" customHeight="1" thickBot="1" x14ac:dyDescent="0.35">
      <c r="A9" s="62">
        <v>1.3</v>
      </c>
      <c r="B9" s="58" t="s">
        <v>37</v>
      </c>
      <c r="C9" s="119">
        <v>1</v>
      </c>
      <c r="D9" s="116">
        <v>4</v>
      </c>
      <c r="E9" s="114"/>
      <c r="F9" s="43"/>
      <c r="G9" s="43"/>
      <c r="H9" s="43"/>
      <c r="I9" s="63"/>
      <c r="J9" s="60" t="s">
        <v>15</v>
      </c>
      <c r="K9" s="29"/>
    </row>
    <row r="10" spans="1:11" ht="30" customHeight="1" x14ac:dyDescent="0.25">
      <c r="A10" s="66">
        <v>2</v>
      </c>
      <c r="B10" s="191" t="s">
        <v>44</v>
      </c>
      <c r="C10" s="192"/>
      <c r="D10" s="192"/>
      <c r="E10" s="192"/>
      <c r="F10" s="192"/>
      <c r="G10" s="192"/>
      <c r="H10" s="192"/>
      <c r="I10" s="192"/>
      <c r="J10" s="193"/>
      <c r="K10" s="67"/>
    </row>
    <row r="11" spans="1:11" ht="165.75" customHeight="1" x14ac:dyDescent="0.3">
      <c r="A11" s="68">
        <v>2.1</v>
      </c>
      <c r="B11" s="69" t="s">
        <v>38</v>
      </c>
      <c r="C11" s="144">
        <v>1</v>
      </c>
      <c r="D11" s="145">
        <v>4</v>
      </c>
      <c r="E11" s="146"/>
      <c r="F11" s="147"/>
      <c r="G11" s="147"/>
      <c r="H11" s="147"/>
      <c r="I11" s="59"/>
      <c r="J11" s="60" t="s">
        <v>15</v>
      </c>
      <c r="K11" s="26"/>
    </row>
    <row r="12" spans="1:11" ht="183" customHeight="1" x14ac:dyDescent="0.3">
      <c r="A12" s="62">
        <v>2.2000000000000002</v>
      </c>
      <c r="B12" s="58" t="s">
        <v>39</v>
      </c>
      <c r="C12" s="120">
        <v>1</v>
      </c>
      <c r="D12" s="121">
        <v>4</v>
      </c>
      <c r="E12" s="114"/>
      <c r="F12" s="43"/>
      <c r="G12" s="43"/>
      <c r="H12" s="43"/>
      <c r="I12" s="63"/>
      <c r="J12" s="60" t="s">
        <v>15</v>
      </c>
      <c r="K12" s="27"/>
    </row>
    <row r="13" spans="1:11" ht="205.5" customHeight="1" thickBot="1" x14ac:dyDescent="0.35">
      <c r="A13" s="62">
        <v>2.2999999999999998</v>
      </c>
      <c r="B13" s="123" t="s">
        <v>40</v>
      </c>
      <c r="C13" s="124">
        <v>1</v>
      </c>
      <c r="D13" s="125">
        <v>4</v>
      </c>
      <c r="E13" s="126"/>
      <c r="F13" s="127"/>
      <c r="G13" s="127"/>
      <c r="H13" s="127"/>
      <c r="I13" s="63"/>
      <c r="J13" s="60" t="s">
        <v>15</v>
      </c>
      <c r="K13" s="28"/>
    </row>
    <row r="14" spans="1:11" ht="33" customHeight="1" thickBot="1" x14ac:dyDescent="0.35">
      <c r="A14" s="70"/>
      <c r="B14" s="128" t="s">
        <v>58</v>
      </c>
      <c r="C14" s="130"/>
      <c r="D14" s="133">
        <f>(C7*D7+C8*D8+C9*D9+C11*D11+C12*D12+C13*D13)/SUM(C7:C9,C11:C13)</f>
        <v>4</v>
      </c>
      <c r="E14" s="132">
        <f>IFERROR(AVERAGE(E7:E9,E11:E13),1)</f>
        <v>1</v>
      </c>
      <c r="F14" s="129">
        <f t="shared" ref="F14:H14" si="0">IFERROR(AVERAGE(F7:F9,F11:F13),1)</f>
        <v>1</v>
      </c>
      <c r="G14" s="129">
        <f t="shared" si="0"/>
        <v>1</v>
      </c>
      <c r="H14" s="131">
        <f t="shared" si="0"/>
        <v>1</v>
      </c>
      <c r="I14" s="64"/>
      <c r="J14" s="65"/>
      <c r="K14" s="65"/>
    </row>
    <row r="15" spans="1:11" s="24" customFormat="1" ht="30" customHeight="1" x14ac:dyDescent="0.25">
      <c r="A15" s="71">
        <v>3</v>
      </c>
      <c r="B15" s="188" t="s">
        <v>42</v>
      </c>
      <c r="C15" s="189"/>
      <c r="D15" s="189"/>
      <c r="E15" s="189"/>
      <c r="F15" s="189"/>
      <c r="G15" s="189"/>
      <c r="H15" s="189"/>
      <c r="I15" s="189"/>
      <c r="J15" s="190"/>
      <c r="K15" s="72"/>
    </row>
    <row r="16" spans="1:11" ht="192.75" customHeight="1" thickBot="1" x14ac:dyDescent="0.35">
      <c r="A16" s="73">
        <v>3.3</v>
      </c>
      <c r="B16" s="139" t="s">
        <v>43</v>
      </c>
      <c r="C16" s="140">
        <v>1</v>
      </c>
      <c r="D16" s="141">
        <v>4</v>
      </c>
      <c r="E16" s="142"/>
      <c r="F16" s="143"/>
      <c r="G16" s="143"/>
      <c r="H16" s="143"/>
      <c r="I16" s="74"/>
      <c r="J16" s="60" t="s">
        <v>15</v>
      </c>
      <c r="K16" s="30"/>
    </row>
    <row r="17" spans="1:11" s="9" customFormat="1" ht="25.5" customHeight="1" thickBot="1" x14ac:dyDescent="0.35">
      <c r="A17" s="75"/>
      <c r="B17" s="134" t="s">
        <v>2</v>
      </c>
      <c r="C17" s="135">
        <v>1</v>
      </c>
      <c r="D17" s="136">
        <f>D16</f>
        <v>4</v>
      </c>
      <c r="E17" s="137"/>
      <c r="F17" s="122"/>
      <c r="G17" s="122"/>
      <c r="H17" s="138"/>
      <c r="I17" s="76"/>
      <c r="J17" s="77"/>
      <c r="K17" s="77"/>
    </row>
    <row r="18" spans="1:11" ht="28.5" customHeight="1" thickBot="1" x14ac:dyDescent="0.35">
      <c r="A18" s="78"/>
      <c r="B18" s="79" t="s">
        <v>7</v>
      </c>
      <c r="C18" s="102"/>
      <c r="D18" s="102"/>
      <c r="E18" s="103">
        <f>IFERROR($D$17*0.1+$D$14*0.4+E14*0.5,1)</f>
        <v>2.5</v>
      </c>
      <c r="F18" s="103">
        <f t="shared" ref="F18:H18" si="1">IFERROR($D$17*0.1+$D$14*0.4+F14*0.5,1)</f>
        <v>2.5</v>
      </c>
      <c r="G18" s="103">
        <f t="shared" si="1"/>
        <v>2.5</v>
      </c>
      <c r="H18" s="103">
        <f t="shared" si="1"/>
        <v>2.5</v>
      </c>
      <c r="I18" s="80"/>
      <c r="J18" s="81"/>
      <c r="K18" s="81"/>
    </row>
    <row r="19" spans="1:11" s="10" customFormat="1" ht="30" customHeight="1" x14ac:dyDescent="0.25">
      <c r="A19" s="55">
        <v>5</v>
      </c>
      <c r="B19" s="188" t="s">
        <v>6</v>
      </c>
      <c r="C19" s="194"/>
      <c r="D19" s="194"/>
      <c r="E19" s="194"/>
      <c r="F19" s="194"/>
      <c r="G19" s="194"/>
      <c r="H19" s="194"/>
      <c r="I19" s="189"/>
      <c r="J19" s="190"/>
      <c r="K19" s="82"/>
    </row>
    <row r="20" spans="1:11" ht="53.25" customHeight="1" x14ac:dyDescent="0.25">
      <c r="A20" s="83"/>
      <c r="B20" s="84" t="s">
        <v>4</v>
      </c>
      <c r="C20" s="182">
        <v>5</v>
      </c>
      <c r="D20" s="183"/>
      <c r="E20" s="183"/>
      <c r="F20" s="183"/>
      <c r="G20" s="183"/>
      <c r="H20" s="184"/>
      <c r="I20" s="85"/>
      <c r="J20" s="86" t="s">
        <v>15</v>
      </c>
      <c r="K20" s="28"/>
    </row>
    <row r="21" spans="1:11" s="1" customFormat="1" ht="52.5" customHeight="1" x14ac:dyDescent="0.3">
      <c r="A21" s="83"/>
      <c r="B21" s="84" t="s">
        <v>5</v>
      </c>
      <c r="C21" s="182">
        <v>0</v>
      </c>
      <c r="D21" s="183"/>
      <c r="E21" s="183"/>
      <c r="F21" s="183"/>
      <c r="G21" s="183"/>
      <c r="H21" s="184"/>
      <c r="I21" s="87"/>
      <c r="J21" s="86" t="s">
        <v>15</v>
      </c>
      <c r="K21" s="31"/>
    </row>
    <row r="22" spans="1:11" s="1" customFormat="1" ht="52.5" customHeight="1" thickBot="1" x14ac:dyDescent="0.35">
      <c r="A22" s="75"/>
      <c r="B22" s="88" t="s">
        <v>59</v>
      </c>
      <c r="C22" s="185">
        <v>5</v>
      </c>
      <c r="D22" s="186"/>
      <c r="E22" s="186"/>
      <c r="F22" s="186"/>
      <c r="G22" s="186"/>
      <c r="H22" s="187"/>
      <c r="I22" s="89"/>
      <c r="J22" s="90" t="s">
        <v>15</v>
      </c>
      <c r="K22" s="32"/>
    </row>
    <row r="23" spans="1:11" ht="65.25" customHeight="1" thickBot="1" x14ac:dyDescent="0.3">
      <c r="A23" s="91"/>
      <c r="B23" s="92" t="s">
        <v>27</v>
      </c>
      <c r="C23" s="176">
        <v>0.2</v>
      </c>
      <c r="D23" s="177"/>
      <c r="E23" s="177"/>
      <c r="F23" s="177"/>
      <c r="G23" s="177"/>
      <c r="H23" s="178"/>
      <c r="I23" s="93"/>
      <c r="J23" s="94"/>
      <c r="K23" s="94"/>
    </row>
    <row r="24" spans="1:11" ht="26.25" customHeight="1" thickBot="1" x14ac:dyDescent="0.35">
      <c r="A24" s="95"/>
      <c r="B24" s="96" t="s">
        <v>16</v>
      </c>
      <c r="C24" s="179"/>
      <c r="D24" s="180"/>
      <c r="E24" s="180"/>
      <c r="F24" s="180"/>
      <c r="G24" s="180"/>
      <c r="H24" s="181"/>
      <c r="I24" s="97"/>
      <c r="J24" s="98"/>
      <c r="K24" s="99"/>
    </row>
    <row r="25" spans="1:11" s="8" customFormat="1" ht="21" customHeight="1" x14ac:dyDescent="0.25">
      <c r="A25" s="21"/>
      <c r="B25" s="112" t="str">
        <f>E5</f>
        <v>TN-1</v>
      </c>
      <c r="C25" s="171">
        <f>ROUND(E18+C23,1)</f>
        <v>2.7</v>
      </c>
      <c r="D25" s="171"/>
      <c r="E25" s="171"/>
      <c r="F25" s="171"/>
      <c r="G25" s="171"/>
      <c r="H25" s="171"/>
      <c r="I25" s="4"/>
      <c r="J25" s="4"/>
      <c r="K25"/>
    </row>
    <row r="26" spans="1:11" s="1" customFormat="1" ht="24" customHeight="1" x14ac:dyDescent="0.3">
      <c r="A26" s="23"/>
      <c r="B26" s="112" t="str">
        <f>F5</f>
        <v>TN-2</v>
      </c>
      <c r="C26" s="172">
        <f>ROUND(F18+C23,1)</f>
        <v>2.7</v>
      </c>
      <c r="D26" s="172"/>
      <c r="E26" s="172"/>
      <c r="F26" s="172"/>
      <c r="G26" s="172"/>
      <c r="H26" s="172"/>
      <c r="I26" s="7"/>
      <c r="J26" s="7"/>
      <c r="K26" s="8"/>
    </row>
    <row r="27" spans="1:11" ht="24.5" customHeight="1" x14ac:dyDescent="0.3">
      <c r="B27" s="112" t="str">
        <f>G5</f>
        <v>TN-3</v>
      </c>
      <c r="C27" s="172">
        <f>ROUND(G18+C23,1)</f>
        <v>2.7</v>
      </c>
      <c r="D27" s="172"/>
      <c r="E27" s="172"/>
      <c r="F27" s="172"/>
      <c r="G27" s="172"/>
      <c r="H27" s="172"/>
      <c r="I27" s="3"/>
      <c r="J27" s="3"/>
      <c r="K27" s="1"/>
    </row>
    <row r="28" spans="1:11" s="6" customFormat="1" ht="24" customHeight="1" x14ac:dyDescent="0.25">
      <c r="B28" s="112" t="str">
        <f>H5</f>
        <v>TN-4</v>
      </c>
      <c r="C28" s="172">
        <f>ROUND(H18+C23,1)</f>
        <v>2.7</v>
      </c>
      <c r="D28" s="172"/>
      <c r="E28" s="172"/>
      <c r="F28" s="172"/>
      <c r="G28" s="172"/>
      <c r="H28" s="172"/>
      <c r="I28"/>
      <c r="J28"/>
      <c r="K28"/>
    </row>
  </sheetData>
  <mergeCells count="15">
    <mergeCell ref="C25:H25"/>
    <mergeCell ref="C26:H26"/>
    <mergeCell ref="C27:H27"/>
    <mergeCell ref="C28:H28"/>
    <mergeCell ref="B3:J3"/>
    <mergeCell ref="B4:K4"/>
    <mergeCell ref="C23:H23"/>
    <mergeCell ref="C24:H24"/>
    <mergeCell ref="C20:H20"/>
    <mergeCell ref="C21:H21"/>
    <mergeCell ref="C22:H22"/>
    <mergeCell ref="B6:J6"/>
    <mergeCell ref="B10:J10"/>
    <mergeCell ref="B15:J15"/>
    <mergeCell ref="B19:J19"/>
  </mergeCells>
  <phoneticPr fontId="3" type="noConversion"/>
  <pageMargins left="0.68" right="0.19" top="0.25" bottom="0.97" header="0.96" footer="0.4921259845"/>
  <pageSetup paperSize="9" scale="43" fitToWidth="2" orientation="landscape" r:id="rId1"/>
  <headerFooter alignWithMargins="0">
    <oddFooter>&amp;CBewertungsbogen Pro5/Pro6, Seite &amp;P von 2</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A30"/>
  <sheetViews>
    <sheetView workbookViewId="0">
      <selection activeCell="A15" sqref="A15"/>
    </sheetView>
  </sheetViews>
  <sheetFormatPr baseColWidth="10" defaultColWidth="11.453125" defaultRowHeight="12.5" x14ac:dyDescent="0.25"/>
  <cols>
    <col min="1" max="1" width="115" style="35" customWidth="1"/>
  </cols>
  <sheetData>
    <row r="3" spans="1:1" ht="23" x14ac:dyDescent="0.25">
      <c r="A3" s="34" t="s">
        <v>23</v>
      </c>
    </row>
    <row r="5" spans="1:1" ht="17.5" x14ac:dyDescent="0.25">
      <c r="A5" s="44" t="s">
        <v>24</v>
      </c>
    </row>
    <row r="7" spans="1:1" ht="17.5" x14ac:dyDescent="0.25">
      <c r="A7" s="44" t="s">
        <v>28</v>
      </c>
    </row>
    <row r="8" spans="1:1" ht="17.5" x14ac:dyDescent="0.25">
      <c r="A8" s="44"/>
    </row>
    <row r="9" spans="1:1" ht="17.5" x14ac:dyDescent="0.25">
      <c r="A9" s="44" t="s">
        <v>63</v>
      </c>
    </row>
    <row r="10" spans="1:1" ht="17.5" x14ac:dyDescent="0.25">
      <c r="A10" s="44"/>
    </row>
    <row r="11" spans="1:1" ht="17.5" x14ac:dyDescent="0.25">
      <c r="A11" s="44" t="s">
        <v>64</v>
      </c>
    </row>
    <row r="12" spans="1:1" ht="17.5" x14ac:dyDescent="0.25">
      <c r="A12" s="44"/>
    </row>
    <row r="13" spans="1:1" ht="17.5" x14ac:dyDescent="0.25">
      <c r="A13" s="44" t="s">
        <v>65</v>
      </c>
    </row>
    <row r="14" spans="1:1" ht="17.5" x14ac:dyDescent="0.25">
      <c r="A14" s="44"/>
    </row>
    <row r="15" spans="1:1" ht="17.5" x14ac:dyDescent="0.25">
      <c r="A15" s="44" t="s">
        <v>68</v>
      </c>
    </row>
    <row r="17" spans="1:1" ht="52.5" x14ac:dyDescent="0.25">
      <c r="A17" s="105" t="s">
        <v>54</v>
      </c>
    </row>
    <row r="18" spans="1:1" x14ac:dyDescent="0.25">
      <c r="A18" s="101"/>
    </row>
    <row r="19" spans="1:1" ht="17.5" x14ac:dyDescent="0.25">
      <c r="A19" s="44" t="s">
        <v>29</v>
      </c>
    </row>
    <row r="20" spans="1:1" ht="17.5" x14ac:dyDescent="0.25">
      <c r="A20" s="44" t="s">
        <v>25</v>
      </c>
    </row>
    <row r="21" spans="1:1" ht="17.5" x14ac:dyDescent="0.25">
      <c r="A21" s="100" t="s">
        <v>33</v>
      </c>
    </row>
    <row r="22" spans="1:1" ht="17.5" x14ac:dyDescent="0.25">
      <c r="A22" s="100" t="s">
        <v>32</v>
      </c>
    </row>
    <row r="23" spans="1:1" ht="17.5" x14ac:dyDescent="0.25">
      <c r="A23" s="100" t="s">
        <v>31</v>
      </c>
    </row>
    <row r="25" spans="1:1" ht="17.5" x14ac:dyDescent="0.25">
      <c r="A25" s="44" t="s">
        <v>26</v>
      </c>
    </row>
    <row r="26" spans="1:1" ht="17.5" x14ac:dyDescent="0.25">
      <c r="A26" s="44" t="s">
        <v>30</v>
      </c>
    </row>
    <row r="28" spans="1:1" ht="20" x14ac:dyDescent="0.25">
      <c r="A28" s="111" t="s">
        <v>62</v>
      </c>
    </row>
    <row r="30" spans="1:1" ht="17.5" x14ac:dyDescent="0.25">
      <c r="A30" s="44" t="s">
        <v>66</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8"/>
  <sheetViews>
    <sheetView zoomScale="130" zoomScaleNormal="130" workbookViewId="0">
      <selection activeCell="A18" sqref="A18"/>
    </sheetView>
  </sheetViews>
  <sheetFormatPr baseColWidth="10" defaultColWidth="11.453125" defaultRowHeight="12.5" x14ac:dyDescent="0.25"/>
  <cols>
    <col min="1" max="1" width="14.26953125" style="35" customWidth="1"/>
    <col min="2" max="2" width="67.81640625" style="33" customWidth="1"/>
  </cols>
  <sheetData>
    <row r="3" spans="1:2" ht="23" x14ac:dyDescent="0.25">
      <c r="A3" s="34" t="s">
        <v>17</v>
      </c>
    </row>
    <row r="6" spans="1:2" ht="14" x14ac:dyDescent="0.25">
      <c r="A6" s="37" t="s">
        <v>19</v>
      </c>
      <c r="B6" s="38" t="s">
        <v>22</v>
      </c>
    </row>
    <row r="7" spans="1:2" ht="14" x14ac:dyDescent="0.25">
      <c r="A7" s="36"/>
    </row>
    <row r="8" spans="1:2" ht="14" x14ac:dyDescent="0.25">
      <c r="A8" s="37" t="s">
        <v>18</v>
      </c>
      <c r="B8" s="38" t="s">
        <v>41</v>
      </c>
    </row>
    <row r="9" spans="1:2" ht="14" x14ac:dyDescent="0.25">
      <c r="A9" s="36"/>
    </row>
    <row r="10" spans="1:2" ht="14" x14ac:dyDescent="0.25">
      <c r="A10" s="39" t="s">
        <v>20</v>
      </c>
      <c r="B10" s="106" t="s">
        <v>55</v>
      </c>
    </row>
    <row r="11" spans="1:2" ht="13" x14ac:dyDescent="0.25">
      <c r="A11" s="40"/>
      <c r="B11" s="107"/>
    </row>
    <row r="12" spans="1:2" ht="37.5" x14ac:dyDescent="0.25">
      <c r="A12" s="41"/>
      <c r="B12" s="107" t="s">
        <v>56</v>
      </c>
    </row>
    <row r="13" spans="1:2" x14ac:dyDescent="0.25">
      <c r="A13" s="41"/>
      <c r="B13" s="108"/>
    </row>
    <row r="14" spans="1:2" ht="25" x14ac:dyDescent="0.25">
      <c r="A14" s="41"/>
      <c r="B14" s="107" t="s">
        <v>21</v>
      </c>
    </row>
    <row r="15" spans="1:2" x14ac:dyDescent="0.25">
      <c r="A15" s="41"/>
      <c r="B15" s="108"/>
    </row>
    <row r="16" spans="1:2" ht="37.5" x14ac:dyDescent="0.25">
      <c r="A16" s="41"/>
      <c r="B16" s="109" t="s">
        <v>57</v>
      </c>
    </row>
    <row r="17" spans="1:2" x14ac:dyDescent="0.25">
      <c r="A17" s="41"/>
      <c r="B17" s="108"/>
    </row>
    <row r="18" spans="1:2" ht="62.5" x14ac:dyDescent="0.25">
      <c r="A18" s="42"/>
      <c r="B18" s="110" t="s">
        <v>67</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2</vt:i4>
      </vt:variant>
    </vt:vector>
  </HeadingPairs>
  <TitlesOfParts>
    <vt:vector size="6" baseType="lpstr">
      <vt:lpstr>1. Gesamtbewertung (Text)</vt:lpstr>
      <vt:lpstr>2. Detailbewertung (Excel)</vt:lpstr>
      <vt:lpstr>3. Anleitung</vt:lpstr>
      <vt:lpstr>4. Kommunikation der Bewertung</vt:lpstr>
      <vt:lpstr>'1. Gesamtbewertung (Text)'!_Toc156968632</vt:lpstr>
      <vt:lpstr>'2. Detailbewertung (Excel)'!Druckbereich</vt:lpstr>
    </vt:vector>
  </TitlesOfParts>
  <Company>Fachhochschule Aargau, Nordwestschweiz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 C. Heiniger</dc:creator>
  <cp:lastModifiedBy>Dubach Roswitha</cp:lastModifiedBy>
  <cp:lastPrinted>2021-09-14T18:02:16Z</cp:lastPrinted>
  <dcterms:created xsi:type="dcterms:W3CDTF">2005-12-11T12:27:27Z</dcterms:created>
  <dcterms:modified xsi:type="dcterms:W3CDTF">2021-09-14T18:03:55Z</dcterms:modified>
</cp:coreProperties>
</file>