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/git/template_matching_multiple_ROI/논문/"/>
    </mc:Choice>
  </mc:AlternateContent>
  <xr:revisionPtr revIDLastSave="0" documentId="13_ncr:1_{47F2299E-6134-5040-8627-7B6C9F1D9350}" xr6:coauthVersionLast="46" xr6:coauthVersionMax="46" xr10:uidLastSave="{00000000-0000-0000-0000-000000000000}"/>
  <bookViews>
    <workbookView xWindow="5140" yWindow="-21100" windowWidth="28300" windowHeight="18020" xr2:uid="{047426A4-C867-2942-9FE9-33C8C28846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5" i="1"/>
  <c r="J8" i="1"/>
  <c r="J6" i="1"/>
  <c r="J7" i="1"/>
  <c r="J9" i="1"/>
  <c r="J10" i="1"/>
  <c r="J11" i="1"/>
  <c r="K11" i="1" s="1"/>
  <c r="J12" i="1"/>
  <c r="J13" i="1"/>
  <c r="K13" i="1" s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5" i="1"/>
</calcChain>
</file>

<file path=xl/sharedStrings.xml><?xml version="1.0" encoding="utf-8"?>
<sst xmlns="http://schemas.openxmlformats.org/spreadsheetml/2006/main" count="43" uniqueCount="41">
  <si>
    <t>주차</t>
    <phoneticPr fontId="1" type="noConversion"/>
  </si>
  <si>
    <t>배달</t>
    <phoneticPr fontId="1" type="noConversion"/>
  </si>
  <si>
    <t>신호등감점</t>
    <phoneticPr fontId="1" type="noConversion"/>
  </si>
  <si>
    <t>시간</t>
    <phoneticPr fontId="1" type="noConversion"/>
  </si>
  <si>
    <t>트랙</t>
    <phoneticPr fontId="1" type="noConversion"/>
  </si>
  <si>
    <t>과기대</t>
    <phoneticPr fontId="1" type="noConversion"/>
  </si>
  <si>
    <t>숙명여대</t>
    <phoneticPr fontId="1" type="noConversion"/>
  </si>
  <si>
    <t>상명대</t>
    <phoneticPr fontId="1" type="noConversion"/>
  </si>
  <si>
    <t>성균관</t>
    <phoneticPr fontId="1" type="noConversion"/>
  </si>
  <si>
    <t>아자대</t>
    <phoneticPr fontId="1" type="noConversion"/>
  </si>
  <si>
    <t>동국대</t>
    <phoneticPr fontId="1" type="noConversion"/>
  </si>
  <si>
    <t>충북대1</t>
    <phoneticPr fontId="1" type="noConversion"/>
  </si>
  <si>
    <t>건국대</t>
    <phoneticPr fontId="1" type="noConversion"/>
  </si>
  <si>
    <t>한라대</t>
    <phoneticPr fontId="1" type="noConversion"/>
  </si>
  <si>
    <t>계명대</t>
    <phoneticPr fontId="1" type="noConversion"/>
  </si>
  <si>
    <t>홍대</t>
    <phoneticPr fontId="1" type="noConversion"/>
  </si>
  <si>
    <t>한동대</t>
    <phoneticPr fontId="1" type="noConversion"/>
  </si>
  <si>
    <t>단대</t>
    <phoneticPr fontId="1" type="noConversion"/>
  </si>
  <si>
    <t>서울대</t>
    <phoneticPr fontId="1" type="noConversion"/>
  </si>
  <si>
    <t>경기대</t>
    <phoneticPr fontId="1" type="noConversion"/>
  </si>
  <si>
    <t>한밭대</t>
    <phoneticPr fontId="1" type="noConversion"/>
  </si>
  <si>
    <t>중부대</t>
    <phoneticPr fontId="1" type="noConversion"/>
  </si>
  <si>
    <t>트랙시간</t>
    <phoneticPr fontId="1" type="noConversion"/>
  </si>
  <si>
    <t>차선이탈</t>
    <phoneticPr fontId="1" type="noConversion"/>
  </si>
  <si>
    <t>중침</t>
    <phoneticPr fontId="1" type="noConversion"/>
  </si>
  <si>
    <t>한기대1</t>
    <phoneticPr fontId="1" type="noConversion"/>
  </si>
  <si>
    <t>한기대2</t>
    <phoneticPr fontId="1" type="noConversion"/>
  </si>
  <si>
    <t>대형</t>
    <phoneticPr fontId="1" type="noConversion"/>
  </si>
  <si>
    <t>실선</t>
    <phoneticPr fontId="1" type="noConversion"/>
  </si>
  <si>
    <t>국민대1</t>
    <phoneticPr fontId="1" type="noConversion"/>
  </si>
  <si>
    <t>국민대2</t>
    <phoneticPr fontId="1" type="noConversion"/>
  </si>
  <si>
    <t>인하대1</t>
    <phoneticPr fontId="1" type="noConversion"/>
  </si>
  <si>
    <t>인하대2</t>
    <phoneticPr fontId="1" type="noConversion"/>
  </si>
  <si>
    <t>숭실대1</t>
    <phoneticPr fontId="1" type="noConversion"/>
  </si>
  <si>
    <t>숭실대2</t>
    <phoneticPr fontId="1" type="noConversion"/>
  </si>
  <si>
    <t>충북대2</t>
    <phoneticPr fontId="1" type="noConversion"/>
  </si>
  <si>
    <t>dnf</t>
    <phoneticPr fontId="1" type="noConversion"/>
  </si>
  <si>
    <t>예상랩타임</t>
    <phoneticPr fontId="1" type="noConversion"/>
  </si>
  <si>
    <t>Day1</t>
    <phoneticPr fontId="1" type="noConversion"/>
  </si>
  <si>
    <t>Day2</t>
    <phoneticPr fontId="1" type="noConversion"/>
  </si>
  <si>
    <t>패널티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</si>
</sst>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F815-3FCB-8F4B-850B-481F9F6AA16A}">
  <dimension ref="A2:N30"/>
  <sheetViews>
    <sheetView tabSelected="1" zoomScale="143" workbookViewId="0">
      <selection activeCell="I14" sqref="I14"/>
    </sheetView>
  </sheetViews>
  <sheetFormatPr baseColWidth="10" defaultRowHeight="18"/>
  <cols>
    <col min="3" max="4" width="5.140625" bestFit="1" customWidth="1"/>
    <col min="5" max="5" width="10.28515625" bestFit="1" customWidth="1"/>
    <col min="6" max="8" width="5.140625" bestFit="1" customWidth="1"/>
    <col min="9" max="9" width="7.5703125" bestFit="1" customWidth="1"/>
    <col min="10" max="10" width="5.7109375" bestFit="1" customWidth="1"/>
  </cols>
  <sheetData>
    <row r="2" spans="2:14">
      <c r="C2">
        <v>30</v>
      </c>
      <c r="E2">
        <v>120</v>
      </c>
      <c r="F2">
        <v>180</v>
      </c>
      <c r="G2">
        <v>180</v>
      </c>
      <c r="H2">
        <v>240</v>
      </c>
    </row>
    <row r="3" spans="2:14">
      <c r="C3" s="1" t="s">
        <v>23</v>
      </c>
      <c r="D3" s="1"/>
    </row>
    <row r="4" spans="2:14">
      <c r="C4" t="s">
        <v>24</v>
      </c>
      <c r="D4" t="s">
        <v>28</v>
      </c>
      <c r="E4" t="s">
        <v>2</v>
      </c>
      <c r="F4" t="s">
        <v>27</v>
      </c>
      <c r="G4" t="s">
        <v>0</v>
      </c>
      <c r="H4" t="s">
        <v>1</v>
      </c>
      <c r="I4" t="s">
        <v>3</v>
      </c>
      <c r="J4" t="s">
        <v>40</v>
      </c>
      <c r="K4" t="s">
        <v>37</v>
      </c>
      <c r="M4" t="s">
        <v>4</v>
      </c>
      <c r="N4" t="s">
        <v>22</v>
      </c>
    </row>
    <row r="5" spans="2:14">
      <c r="B5" t="s">
        <v>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2">
        <v>6.3194444444444444E-3</v>
      </c>
      <c r="J5">
        <f>$C$2*SUM(D5,C5)+$E$2*E5+$F$2*F5+$G$2*G5+$H$2*H5</f>
        <v>0</v>
      </c>
      <c r="K5" s="2">
        <f>IFERROR(I5+TIME(0,0,J5),"#DNF !!!")</f>
        <v>6.3194444444444444E-3</v>
      </c>
    </row>
    <row r="6" spans="2:14">
      <c r="B6" t="s">
        <v>11</v>
      </c>
      <c r="C6">
        <v>1</v>
      </c>
      <c r="D6">
        <v>3</v>
      </c>
      <c r="E6">
        <v>2</v>
      </c>
      <c r="F6">
        <v>1</v>
      </c>
      <c r="G6">
        <v>1</v>
      </c>
      <c r="H6">
        <v>1</v>
      </c>
      <c r="I6" t="s">
        <v>36</v>
      </c>
      <c r="J6">
        <f t="shared" ref="J6:J30" si="0">$C$2*SUM(D6,C6)+$E$2*E6+$F$2*F6+$G$2*G6+$H$2*H6</f>
        <v>960</v>
      </c>
      <c r="K6" s="2" t="str">
        <f t="shared" ref="K6:K30" si="1">IFERROR(I6+TIME(0,0,J6),"#DNF !!!")</f>
        <v>#DNF !!!</v>
      </c>
    </row>
    <row r="7" spans="2:14">
      <c r="B7" t="s">
        <v>7</v>
      </c>
      <c r="C7">
        <v>4</v>
      </c>
      <c r="D7">
        <v>3</v>
      </c>
      <c r="F7">
        <v>1</v>
      </c>
      <c r="G7">
        <v>1</v>
      </c>
      <c r="I7" t="s">
        <v>36</v>
      </c>
      <c r="J7">
        <f t="shared" si="0"/>
        <v>570</v>
      </c>
      <c r="K7" s="2" t="str">
        <f t="shared" si="1"/>
        <v>#DNF !!!</v>
      </c>
    </row>
    <row r="8" spans="2:14">
      <c r="B8" t="s">
        <v>13</v>
      </c>
      <c r="C8">
        <v>1</v>
      </c>
      <c r="D8">
        <v>0</v>
      </c>
      <c r="E8">
        <v>3</v>
      </c>
      <c r="F8">
        <v>0</v>
      </c>
      <c r="G8">
        <v>1</v>
      </c>
      <c r="H8">
        <v>1</v>
      </c>
      <c r="I8" s="2">
        <v>1.0231481481481482E-2</v>
      </c>
      <c r="J8">
        <f t="shared" si="0"/>
        <v>810</v>
      </c>
      <c r="K8" s="2">
        <f t="shared" si="1"/>
        <v>1.9606481481481482E-2</v>
      </c>
    </row>
    <row r="9" spans="2:14">
      <c r="B9" t="s">
        <v>6</v>
      </c>
      <c r="C9">
        <v>0</v>
      </c>
      <c r="D9">
        <v>0</v>
      </c>
      <c r="E9">
        <v>4</v>
      </c>
      <c r="F9">
        <v>1</v>
      </c>
      <c r="G9">
        <v>1</v>
      </c>
      <c r="H9">
        <v>1</v>
      </c>
      <c r="I9" s="2">
        <v>5.9953703703703697E-3</v>
      </c>
      <c r="J9">
        <f t="shared" si="0"/>
        <v>1080</v>
      </c>
      <c r="K9" s="2">
        <f t="shared" si="1"/>
        <v>1.849537037037037E-2</v>
      </c>
    </row>
    <row r="10" spans="2:14">
      <c r="B10" t="s">
        <v>33</v>
      </c>
      <c r="D10">
        <v>6</v>
      </c>
      <c r="E10">
        <v>2</v>
      </c>
      <c r="F10">
        <v>1</v>
      </c>
      <c r="G10">
        <v>1</v>
      </c>
      <c r="H10">
        <v>1</v>
      </c>
      <c r="I10" s="2">
        <v>1.2592592592592593E-2</v>
      </c>
      <c r="J10">
        <f t="shared" si="0"/>
        <v>1020</v>
      </c>
      <c r="K10" s="2">
        <f t="shared" si="1"/>
        <v>2.4398148148148148E-2</v>
      </c>
    </row>
    <row r="11" spans="2:14">
      <c r="B11" t="s">
        <v>10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 s="2">
        <v>6.2268518518518515E-3</v>
      </c>
      <c r="J11">
        <f t="shared" si="0"/>
        <v>30</v>
      </c>
      <c r="K11" s="2">
        <f t="shared" si="1"/>
        <v>6.5740740740740733E-3</v>
      </c>
    </row>
    <row r="12" spans="2:14">
      <c r="B12" t="s">
        <v>8</v>
      </c>
      <c r="C12">
        <v>2</v>
      </c>
      <c r="D12">
        <v>1</v>
      </c>
      <c r="G12">
        <v>1</v>
      </c>
      <c r="I12" t="s">
        <v>36</v>
      </c>
      <c r="J12">
        <f t="shared" si="0"/>
        <v>270</v>
      </c>
      <c r="K12" s="2" t="str">
        <f t="shared" si="1"/>
        <v>#DNF !!!</v>
      </c>
    </row>
    <row r="13" spans="2:14">
      <c r="B13" t="s">
        <v>12</v>
      </c>
      <c r="D13">
        <v>1</v>
      </c>
      <c r="E13">
        <v>2</v>
      </c>
      <c r="F13">
        <v>0</v>
      </c>
      <c r="G13">
        <v>1</v>
      </c>
      <c r="H13">
        <v>0.5</v>
      </c>
      <c r="I13" s="2">
        <v>9.618055555555555E-3</v>
      </c>
      <c r="J13">
        <f t="shared" si="0"/>
        <v>570</v>
      </c>
      <c r="K13" s="2">
        <f t="shared" si="1"/>
        <v>1.6215277777777776E-2</v>
      </c>
    </row>
    <row r="14" spans="2:14">
      <c r="B14" t="s">
        <v>34</v>
      </c>
      <c r="J14">
        <f t="shared" si="0"/>
        <v>0</v>
      </c>
      <c r="K14" s="2">
        <f t="shared" si="1"/>
        <v>0</v>
      </c>
    </row>
    <row r="15" spans="2:14">
      <c r="B15" t="s">
        <v>35</v>
      </c>
      <c r="J15">
        <f t="shared" si="0"/>
        <v>0</v>
      </c>
      <c r="K15" s="2">
        <f t="shared" si="1"/>
        <v>0</v>
      </c>
    </row>
    <row r="16" spans="2:14">
      <c r="B16" t="s">
        <v>5</v>
      </c>
      <c r="J16">
        <f t="shared" si="0"/>
        <v>0</v>
      </c>
      <c r="K16" s="2">
        <f t="shared" si="1"/>
        <v>0</v>
      </c>
    </row>
    <row r="17" spans="1:11">
      <c r="A17" t="s">
        <v>38</v>
      </c>
      <c r="B17" t="s">
        <v>9</v>
      </c>
      <c r="J17">
        <f t="shared" si="0"/>
        <v>0</v>
      </c>
      <c r="K17" s="2">
        <f t="shared" si="1"/>
        <v>0</v>
      </c>
    </row>
    <row r="18" spans="1:11">
      <c r="A18" t="s">
        <v>39</v>
      </c>
      <c r="B18" t="s">
        <v>14</v>
      </c>
      <c r="J18">
        <f t="shared" si="0"/>
        <v>0</v>
      </c>
      <c r="K18" s="2">
        <f t="shared" si="1"/>
        <v>0</v>
      </c>
    </row>
    <row r="19" spans="1:11">
      <c r="B19" t="s">
        <v>31</v>
      </c>
      <c r="J19">
        <f t="shared" si="0"/>
        <v>0</v>
      </c>
      <c r="K19" s="2">
        <f t="shared" si="1"/>
        <v>0</v>
      </c>
    </row>
    <row r="20" spans="1:11">
      <c r="B20" t="s">
        <v>26</v>
      </c>
      <c r="J20">
        <f t="shared" si="0"/>
        <v>0</v>
      </c>
      <c r="K20" s="2">
        <f t="shared" si="1"/>
        <v>0</v>
      </c>
    </row>
    <row r="21" spans="1:11">
      <c r="B21" t="s">
        <v>15</v>
      </c>
      <c r="J21">
        <f t="shared" si="0"/>
        <v>0</v>
      </c>
      <c r="K21" s="2">
        <f t="shared" si="1"/>
        <v>0</v>
      </c>
    </row>
    <row r="22" spans="1:11">
      <c r="B22" t="s">
        <v>32</v>
      </c>
      <c r="J22">
        <f t="shared" si="0"/>
        <v>0</v>
      </c>
      <c r="K22" s="2">
        <f t="shared" si="1"/>
        <v>0</v>
      </c>
    </row>
    <row r="23" spans="1:11">
      <c r="B23" t="s">
        <v>29</v>
      </c>
      <c r="J23">
        <f t="shared" si="0"/>
        <v>0</v>
      </c>
      <c r="K23" s="2">
        <f t="shared" si="1"/>
        <v>0</v>
      </c>
    </row>
    <row r="24" spans="1:11">
      <c r="B24" t="s">
        <v>16</v>
      </c>
      <c r="J24">
        <f t="shared" si="0"/>
        <v>0</v>
      </c>
      <c r="K24" s="2">
        <f t="shared" si="1"/>
        <v>0</v>
      </c>
    </row>
    <row r="25" spans="1:11">
      <c r="B25" t="s">
        <v>30</v>
      </c>
      <c r="J25">
        <f t="shared" si="0"/>
        <v>0</v>
      </c>
      <c r="K25" s="2">
        <f t="shared" si="1"/>
        <v>0</v>
      </c>
    </row>
    <row r="26" spans="1:11">
      <c r="B26" t="s">
        <v>17</v>
      </c>
      <c r="J26">
        <f t="shared" si="0"/>
        <v>0</v>
      </c>
      <c r="K26" s="2">
        <f t="shared" si="1"/>
        <v>0</v>
      </c>
    </row>
    <row r="27" spans="1:11">
      <c r="B27" t="s">
        <v>18</v>
      </c>
      <c r="J27">
        <f t="shared" si="0"/>
        <v>0</v>
      </c>
      <c r="K27" s="2">
        <f t="shared" si="1"/>
        <v>0</v>
      </c>
    </row>
    <row r="28" spans="1:11">
      <c r="B28" t="s">
        <v>19</v>
      </c>
      <c r="J28">
        <f t="shared" si="0"/>
        <v>0</v>
      </c>
      <c r="K28" s="2">
        <f t="shared" si="1"/>
        <v>0</v>
      </c>
    </row>
    <row r="29" spans="1:11">
      <c r="B29" t="s">
        <v>20</v>
      </c>
      <c r="J29">
        <f t="shared" si="0"/>
        <v>0</v>
      </c>
      <c r="K29" s="2">
        <f t="shared" si="1"/>
        <v>0</v>
      </c>
    </row>
    <row r="30" spans="1:11">
      <c r="B30" t="s">
        <v>21</v>
      </c>
      <c r="J30">
        <f t="shared" si="0"/>
        <v>0</v>
      </c>
      <c r="K30" s="2">
        <f t="shared" si="1"/>
        <v>0</v>
      </c>
    </row>
  </sheetData>
  <mergeCells count="1">
    <mergeCell ref="C3:D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jeongwonmook</dc:creator>
  <cp:lastModifiedBy>jeongwonmook</cp:lastModifiedBy>
  <dcterms:created xsi:type="dcterms:W3CDTF">2021-10-01T02:09:05Z</dcterms:created>
  <dcterms:modified xsi:type="dcterms:W3CDTF">2021-10-01T06:10:45Z</dcterms:modified>
</cp:coreProperties>
</file>