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/Desktop/논문/"/>
    </mc:Choice>
  </mc:AlternateContent>
  <xr:revisionPtr revIDLastSave="0" documentId="13_ncr:1_{5AD76D96-0F9E-D94A-BE51-D99E46BCB59B}" xr6:coauthVersionLast="46" xr6:coauthVersionMax="46" xr10:uidLastSave="{00000000-0000-0000-0000-000000000000}"/>
  <bookViews>
    <workbookView xWindow="0" yWindow="500" windowWidth="28800" windowHeight="16220" activeTab="3" xr2:uid="{28588ECC-7C60-154C-993B-4798AA498DC9}"/>
  </bookViews>
  <sheets>
    <sheet name="Sheet1" sheetId="1" r:id="rId1"/>
    <sheet name="Sheet3" sheetId="4" r:id="rId2"/>
    <sheet name="Sheet2" sheetId="2" r:id="rId3"/>
    <sheet name="Sheet1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9" i="3"/>
  <c r="P8" i="3"/>
  <c r="BL6" i="1"/>
  <c r="Q2" i="2"/>
  <c r="AN6" i="1"/>
  <c r="BU90" i="1"/>
  <c r="BV90" i="1"/>
  <c r="BV89" i="1"/>
  <c r="BU89" i="1"/>
  <c r="BT90" i="1"/>
  <c r="BT89" i="1"/>
  <c r="BS89" i="1"/>
  <c r="BR89" i="1"/>
  <c r="BS90" i="1"/>
  <c r="BJ1" i="1"/>
  <c r="BG1" i="1"/>
  <c r="BB1" i="1"/>
  <c r="AY1" i="1"/>
  <c r="AT1" i="1"/>
  <c r="AQ1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G78" i="1"/>
  <c r="BB78" i="1"/>
  <c r="AY78" i="1"/>
  <c r="AY77" i="1"/>
  <c r="AQ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J53" i="1"/>
  <c r="BG53" i="1"/>
  <c r="BJ52" i="1"/>
  <c r="BG52" i="1"/>
  <c r="BJ51" i="1"/>
  <c r="BG51" i="1"/>
  <c r="BJ50" i="1"/>
  <c r="BG50" i="1"/>
  <c r="BJ49" i="1"/>
  <c r="BG49" i="1"/>
  <c r="BJ48" i="1"/>
  <c r="BG48" i="1"/>
  <c r="BJ47" i="1"/>
  <c r="BG47" i="1"/>
  <c r="BJ46" i="1"/>
  <c r="BG46" i="1"/>
  <c r="BJ45" i="1"/>
  <c r="BG45" i="1"/>
  <c r="BJ44" i="1"/>
  <c r="BG44" i="1"/>
  <c r="BJ43" i="1"/>
  <c r="BG43" i="1"/>
  <c r="BJ42" i="1"/>
  <c r="BG42" i="1"/>
  <c r="BJ41" i="1"/>
  <c r="BG41" i="1"/>
  <c r="BJ40" i="1"/>
  <c r="BG40" i="1"/>
  <c r="BJ39" i="1"/>
  <c r="BG39" i="1"/>
  <c r="BJ38" i="1"/>
  <c r="BG38" i="1"/>
  <c r="BJ37" i="1"/>
  <c r="BG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J8" i="1"/>
  <c r="BG8" i="1"/>
  <c r="BJ7" i="1"/>
  <c r="BG7" i="1"/>
  <c r="BJ6" i="1"/>
  <c r="BG6" i="1"/>
  <c r="BJ5" i="1"/>
  <c r="BG5" i="1"/>
  <c r="BJ4" i="1"/>
  <c r="BG4" i="1"/>
  <c r="BJ3" i="1"/>
  <c r="BG3" i="1"/>
  <c r="BJ2" i="1"/>
  <c r="BG2" i="1"/>
  <c r="BB77" i="1"/>
  <c r="BB76" i="1"/>
  <c r="AY76" i="1"/>
  <c r="BB75" i="1"/>
  <c r="AY75" i="1"/>
  <c r="BB74" i="1"/>
  <c r="AY74" i="1"/>
  <c r="BB73" i="1"/>
  <c r="AY73" i="1"/>
  <c r="BB72" i="1"/>
  <c r="AY72" i="1"/>
  <c r="BB71" i="1"/>
  <c r="AY71" i="1"/>
  <c r="BB70" i="1"/>
  <c r="AY70" i="1"/>
  <c r="BB69" i="1"/>
  <c r="AY69" i="1"/>
  <c r="BB68" i="1"/>
  <c r="AY68" i="1"/>
  <c r="BB67" i="1"/>
  <c r="AY67" i="1"/>
  <c r="BB66" i="1"/>
  <c r="AY66" i="1"/>
  <c r="BB65" i="1"/>
  <c r="AY65" i="1"/>
  <c r="BB64" i="1"/>
  <c r="AY64" i="1"/>
  <c r="BB63" i="1"/>
  <c r="AY63" i="1"/>
  <c r="BB62" i="1"/>
  <c r="AY62" i="1"/>
  <c r="BB61" i="1"/>
  <c r="AY61" i="1"/>
  <c r="BB60" i="1"/>
  <c r="AY60" i="1"/>
  <c r="BB59" i="1"/>
  <c r="AY59" i="1"/>
  <c r="BB58" i="1"/>
  <c r="AY58" i="1"/>
  <c r="BB57" i="1"/>
  <c r="AY57" i="1"/>
  <c r="BB56" i="1"/>
  <c r="AY56" i="1"/>
  <c r="BB55" i="1"/>
  <c r="AY55" i="1"/>
  <c r="BB54" i="1"/>
  <c r="AY54" i="1"/>
  <c r="BB53" i="1"/>
  <c r="AY53" i="1"/>
  <c r="BB52" i="1"/>
  <c r="AY52" i="1"/>
  <c r="BB51" i="1"/>
  <c r="AY51" i="1"/>
  <c r="BB50" i="1"/>
  <c r="AY50" i="1"/>
  <c r="BB49" i="1"/>
  <c r="AY49" i="1"/>
  <c r="BB48" i="1"/>
  <c r="AY48" i="1"/>
  <c r="BB47" i="1"/>
  <c r="AY47" i="1"/>
  <c r="BB46" i="1"/>
  <c r="AY46" i="1"/>
  <c r="BB45" i="1"/>
  <c r="AY45" i="1"/>
  <c r="BB44" i="1"/>
  <c r="AY44" i="1"/>
  <c r="BB43" i="1"/>
  <c r="AY43" i="1"/>
  <c r="BB42" i="1"/>
  <c r="AY42" i="1"/>
  <c r="BB41" i="1"/>
  <c r="AY41" i="1"/>
  <c r="BB40" i="1"/>
  <c r="AY40" i="1"/>
  <c r="BB39" i="1"/>
  <c r="AY39" i="1"/>
  <c r="BB38" i="1"/>
  <c r="AY38" i="1"/>
  <c r="BB37" i="1"/>
  <c r="AY37" i="1"/>
  <c r="BB36" i="1"/>
  <c r="AY36" i="1"/>
  <c r="BB35" i="1"/>
  <c r="AY35" i="1"/>
  <c r="BB34" i="1"/>
  <c r="AY34" i="1"/>
  <c r="BB33" i="1"/>
  <c r="AY33" i="1"/>
  <c r="BB32" i="1"/>
  <c r="AY32" i="1"/>
  <c r="BB31" i="1"/>
  <c r="AY31" i="1"/>
  <c r="BB30" i="1"/>
  <c r="AY30" i="1"/>
  <c r="BB29" i="1"/>
  <c r="AY29" i="1"/>
  <c r="BB28" i="1"/>
  <c r="AY28" i="1"/>
  <c r="BB27" i="1"/>
  <c r="AY27" i="1"/>
  <c r="BB26" i="1"/>
  <c r="AY26" i="1"/>
  <c r="BB25" i="1"/>
  <c r="AY25" i="1"/>
  <c r="BB24" i="1"/>
  <c r="AY24" i="1"/>
  <c r="BB23" i="1"/>
  <c r="AY23" i="1"/>
  <c r="BB22" i="1"/>
  <c r="AY22" i="1"/>
  <c r="BB21" i="1"/>
  <c r="AY21" i="1"/>
  <c r="BB20" i="1"/>
  <c r="AY20" i="1"/>
  <c r="BB19" i="1"/>
  <c r="AY19" i="1"/>
  <c r="BB18" i="1"/>
  <c r="AY18" i="1"/>
  <c r="BB17" i="1"/>
  <c r="AY17" i="1"/>
  <c r="BB16" i="1"/>
  <c r="AY16" i="1"/>
  <c r="BB15" i="1"/>
  <c r="AY15" i="1"/>
  <c r="BB14" i="1"/>
  <c r="AY14" i="1"/>
  <c r="BB13" i="1"/>
  <c r="AY13" i="1"/>
  <c r="BB12" i="1"/>
  <c r="AY12" i="1"/>
  <c r="BB11" i="1"/>
  <c r="AY11" i="1"/>
  <c r="BB10" i="1"/>
  <c r="AY10" i="1"/>
  <c r="BB9" i="1"/>
  <c r="AY9" i="1"/>
  <c r="BB8" i="1"/>
  <c r="AY8" i="1"/>
  <c r="BB7" i="1"/>
  <c r="AY7" i="1"/>
  <c r="BB6" i="1"/>
  <c r="AY6" i="1"/>
  <c r="BB5" i="1"/>
  <c r="AY5" i="1"/>
  <c r="BB4" i="1"/>
  <c r="AY4" i="1"/>
  <c r="BB3" i="1"/>
  <c r="AY3" i="1"/>
  <c r="BB2" i="1"/>
  <c r="AY2" i="1"/>
  <c r="AT78" i="1"/>
  <c r="AT77" i="1"/>
  <c r="AQ77" i="1"/>
  <c r="AT76" i="1"/>
  <c r="AQ76" i="1"/>
  <c r="AT75" i="1"/>
  <c r="AQ75" i="1"/>
  <c r="AT74" i="1"/>
  <c r="AQ74" i="1"/>
  <c r="AT73" i="1"/>
  <c r="AQ73" i="1"/>
  <c r="AT72" i="1"/>
  <c r="AQ72" i="1"/>
  <c r="AT71" i="1"/>
  <c r="AQ71" i="1"/>
  <c r="AT70" i="1"/>
  <c r="AQ70" i="1"/>
  <c r="AT69" i="1"/>
  <c r="AQ69" i="1"/>
  <c r="AT68" i="1"/>
  <c r="AQ68" i="1"/>
  <c r="AT67" i="1"/>
  <c r="AQ67" i="1"/>
  <c r="AT66" i="1"/>
  <c r="AQ66" i="1"/>
  <c r="AT65" i="1"/>
  <c r="AQ65" i="1"/>
  <c r="AT64" i="1"/>
  <c r="AQ64" i="1"/>
  <c r="AT63" i="1"/>
  <c r="AQ63" i="1"/>
  <c r="AT62" i="1"/>
  <c r="AQ62" i="1"/>
  <c r="AT61" i="1"/>
  <c r="AQ61" i="1"/>
  <c r="AT60" i="1"/>
  <c r="AQ60" i="1"/>
  <c r="AT59" i="1"/>
  <c r="AQ59" i="1"/>
  <c r="AT58" i="1"/>
  <c r="AQ58" i="1"/>
  <c r="AT57" i="1"/>
  <c r="AQ57" i="1"/>
  <c r="AT56" i="1"/>
  <c r="AQ56" i="1"/>
  <c r="AT55" i="1"/>
  <c r="AQ55" i="1"/>
  <c r="AT54" i="1"/>
  <c r="AQ54" i="1"/>
  <c r="AT53" i="1"/>
  <c r="AQ53" i="1"/>
  <c r="AT52" i="1"/>
  <c r="AQ52" i="1"/>
  <c r="AT51" i="1"/>
  <c r="AQ51" i="1"/>
  <c r="AT50" i="1"/>
  <c r="AQ50" i="1"/>
  <c r="AT49" i="1"/>
  <c r="AQ49" i="1"/>
  <c r="AT48" i="1"/>
  <c r="AQ48" i="1"/>
  <c r="AT47" i="1"/>
  <c r="AQ47" i="1"/>
  <c r="AT46" i="1"/>
  <c r="AQ46" i="1"/>
  <c r="AT45" i="1"/>
  <c r="AQ45" i="1"/>
  <c r="AT44" i="1"/>
  <c r="AQ44" i="1"/>
  <c r="AT43" i="1"/>
  <c r="AQ43" i="1"/>
  <c r="AT42" i="1"/>
  <c r="AQ42" i="1"/>
  <c r="AT41" i="1"/>
  <c r="AQ41" i="1"/>
  <c r="AT40" i="1"/>
  <c r="AQ40" i="1"/>
  <c r="AT39" i="1"/>
  <c r="AQ39" i="1"/>
  <c r="AT38" i="1"/>
  <c r="AQ38" i="1"/>
  <c r="AT37" i="1"/>
  <c r="AQ37" i="1"/>
  <c r="AT36" i="1"/>
  <c r="AQ36" i="1"/>
  <c r="AT35" i="1"/>
  <c r="AQ35" i="1"/>
  <c r="AT34" i="1"/>
  <c r="AQ34" i="1"/>
  <c r="AT33" i="1"/>
  <c r="AQ33" i="1"/>
  <c r="AT32" i="1"/>
  <c r="AQ32" i="1"/>
  <c r="AT31" i="1"/>
  <c r="AQ31" i="1"/>
  <c r="AT30" i="1"/>
  <c r="AQ30" i="1"/>
  <c r="AT29" i="1"/>
  <c r="AQ29" i="1"/>
  <c r="AT28" i="1"/>
  <c r="AQ28" i="1"/>
  <c r="AT27" i="1"/>
  <c r="AQ27" i="1"/>
  <c r="AT26" i="1"/>
  <c r="AQ26" i="1"/>
  <c r="AT25" i="1"/>
  <c r="AQ25" i="1"/>
  <c r="AT24" i="1"/>
  <c r="AQ24" i="1"/>
  <c r="AT23" i="1"/>
  <c r="AQ23" i="1"/>
  <c r="AT22" i="1"/>
  <c r="AQ22" i="1"/>
  <c r="AT21" i="1"/>
  <c r="AQ21" i="1"/>
  <c r="AT20" i="1"/>
  <c r="AQ20" i="1"/>
  <c r="AT19" i="1"/>
  <c r="AQ19" i="1"/>
  <c r="AT18" i="1"/>
  <c r="AQ18" i="1"/>
  <c r="AT17" i="1"/>
  <c r="AQ17" i="1"/>
  <c r="AT16" i="1"/>
  <c r="AQ16" i="1"/>
  <c r="AT15" i="1"/>
  <c r="AQ15" i="1"/>
  <c r="AT14" i="1"/>
  <c r="AQ14" i="1"/>
  <c r="AT13" i="1"/>
  <c r="AQ13" i="1"/>
  <c r="AT12" i="1"/>
  <c r="AQ12" i="1"/>
  <c r="AT11" i="1"/>
  <c r="AQ11" i="1"/>
  <c r="AT10" i="1"/>
  <c r="AQ10" i="1"/>
  <c r="AT9" i="1"/>
  <c r="AQ9" i="1"/>
  <c r="AT8" i="1"/>
  <c r="AQ8" i="1"/>
  <c r="AT7" i="1"/>
  <c r="AQ7" i="1"/>
  <c r="AT6" i="1"/>
  <c r="AQ6" i="1"/>
  <c r="AT5" i="1"/>
  <c r="AQ5" i="1"/>
  <c r="AT4" i="1"/>
  <c r="AQ4" i="1"/>
  <c r="AT3" i="1"/>
  <c r="AQ3" i="1"/>
  <c r="AT2" i="1"/>
  <c r="AQ2" i="1"/>
  <c r="BO89" i="1"/>
  <c r="BO90" i="1"/>
  <c r="BP89" i="1"/>
  <c r="BP90" i="1"/>
  <c r="BQ89" i="1"/>
  <c r="BQ90" i="1"/>
  <c r="BR90" i="1"/>
  <c r="BL4" i="1" l="1"/>
  <c r="AV6" i="1"/>
  <c r="AV4" i="1"/>
  <c r="BD4" i="1"/>
  <c r="BD6" i="1"/>
  <c r="AV2" i="1"/>
  <c r="S8" i="3"/>
  <c r="V8" i="3"/>
  <c r="U8" i="3"/>
  <c r="T8" i="3"/>
  <c r="V9" i="3"/>
  <c r="U9" i="3"/>
  <c r="T9" i="3"/>
  <c r="S9" i="3"/>
  <c r="R9" i="3"/>
  <c r="R8" i="3"/>
  <c r="U4" i="2"/>
  <c r="T4" i="2"/>
  <c r="S4" i="2"/>
  <c r="R4" i="2"/>
  <c r="Q4" i="2"/>
  <c r="U3" i="2"/>
  <c r="U2" i="2"/>
  <c r="T2" i="2"/>
  <c r="S2" i="2"/>
  <c r="R2" i="2"/>
  <c r="C13" i="3"/>
  <c r="F13" i="3"/>
  <c r="F2" i="3"/>
  <c r="J8" i="3" s="1"/>
  <c r="L13" i="3"/>
  <c r="L9" i="3"/>
  <c r="F58" i="3"/>
  <c r="C58" i="3"/>
  <c r="F45" i="3"/>
  <c r="C45" i="3"/>
  <c r="F33" i="3"/>
  <c r="C33" i="3"/>
  <c r="F21" i="3"/>
  <c r="C21" i="3"/>
  <c r="F10" i="3"/>
  <c r="C10" i="3"/>
  <c r="F57" i="3"/>
  <c r="C57" i="3"/>
  <c r="F44" i="3"/>
  <c r="C44" i="3"/>
  <c r="M15" i="3" s="1"/>
  <c r="F32" i="3"/>
  <c r="C32" i="3"/>
  <c r="F20" i="3"/>
  <c r="K15" i="3" s="1"/>
  <c r="C20" i="3"/>
  <c r="F9" i="3"/>
  <c r="C9" i="3"/>
  <c r="F56" i="3"/>
  <c r="C56" i="3"/>
  <c r="F43" i="3"/>
  <c r="C43" i="3"/>
  <c r="F31" i="3"/>
  <c r="C31" i="3"/>
  <c r="F19" i="3"/>
  <c r="C19" i="3"/>
  <c r="F8" i="3"/>
  <c r="C8" i="3"/>
  <c r="J14" i="3" s="1"/>
  <c r="F55" i="3"/>
  <c r="C55" i="3"/>
  <c r="F42" i="3"/>
  <c r="C42" i="3"/>
  <c r="F30" i="3"/>
  <c r="C30" i="3"/>
  <c r="F18" i="3"/>
  <c r="C18" i="3"/>
  <c r="F7" i="3"/>
  <c r="C7" i="3"/>
  <c r="F54" i="3"/>
  <c r="C54" i="3"/>
  <c r="F41" i="3"/>
  <c r="C41" i="3"/>
  <c r="F29" i="3"/>
  <c r="C29" i="3"/>
  <c r="F17" i="3"/>
  <c r="C17" i="3"/>
  <c r="F6" i="3"/>
  <c r="C6" i="3"/>
  <c r="F53" i="3"/>
  <c r="C53" i="3"/>
  <c r="F40" i="3"/>
  <c r="C40" i="3"/>
  <c r="M11" i="3" s="1"/>
  <c r="F28" i="3"/>
  <c r="C28" i="3"/>
  <c r="F16" i="3"/>
  <c r="K11" i="3" s="1"/>
  <c r="C16" i="3"/>
  <c r="F5" i="3"/>
  <c r="C5" i="3"/>
  <c r="F52" i="3"/>
  <c r="C52" i="3"/>
  <c r="F39" i="3"/>
  <c r="C39" i="3"/>
  <c r="F27" i="3"/>
  <c r="C27" i="3"/>
  <c r="F15" i="3"/>
  <c r="C15" i="3"/>
  <c r="F4" i="3"/>
  <c r="C4" i="3"/>
  <c r="F51" i="3"/>
  <c r="C51" i="3"/>
  <c r="F38" i="3"/>
  <c r="C38" i="3"/>
  <c r="F26" i="3"/>
  <c r="C26" i="3"/>
  <c r="F14" i="3"/>
  <c r="C14" i="3"/>
  <c r="F3" i="3"/>
  <c r="C3" i="3"/>
  <c r="F50" i="3"/>
  <c r="C50" i="3"/>
  <c r="C49" i="3" s="1"/>
  <c r="F37" i="3"/>
  <c r="C37" i="3"/>
  <c r="F25" i="3"/>
  <c r="C25" i="3"/>
  <c r="C24" i="3" s="1"/>
  <c r="C2" i="3"/>
  <c r="AF6" i="1"/>
  <c r="X6" i="1"/>
  <c r="P6" i="1"/>
  <c r="H6" i="1"/>
  <c r="F1" i="1"/>
  <c r="C1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M2" i="2"/>
  <c r="L2" i="2"/>
  <c r="K2" i="2"/>
  <c r="J2" i="2"/>
  <c r="I2" i="2"/>
  <c r="F6" i="2"/>
  <c r="M4" i="2" s="1"/>
  <c r="T3" i="2" s="1"/>
  <c r="E6" i="2"/>
  <c r="L4" i="2" s="1"/>
  <c r="S3" i="2" s="1"/>
  <c r="D6" i="2"/>
  <c r="K4" i="2" s="1"/>
  <c r="R3" i="2" s="1"/>
  <c r="F5" i="2"/>
  <c r="E5" i="2"/>
  <c r="D5" i="2"/>
  <c r="F4" i="2"/>
  <c r="M3" i="2" s="1"/>
  <c r="E4" i="2"/>
  <c r="L3" i="2" s="1"/>
  <c r="F3" i="2"/>
  <c r="E3" i="2"/>
  <c r="D3" i="2"/>
  <c r="C6" i="2"/>
  <c r="J4" i="2" s="1"/>
  <c r="Q3" i="2" s="1"/>
  <c r="C5" i="2"/>
  <c r="C4" i="2"/>
  <c r="J3" i="2" s="1"/>
  <c r="C3" i="2"/>
  <c r="B6" i="2"/>
  <c r="I4" i="2" s="1"/>
  <c r="B5" i="2"/>
  <c r="B3" i="2"/>
  <c r="S13" i="1"/>
  <c r="V13" i="1"/>
  <c r="AA13" i="1"/>
  <c r="S14" i="1"/>
  <c r="V14" i="1"/>
  <c r="AA14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 s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1" i="1" s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2" i="1"/>
  <c r="AA11" i="1"/>
  <c r="AA10" i="1"/>
  <c r="AA9" i="1"/>
  <c r="AA8" i="1"/>
  <c r="AA7" i="1"/>
  <c r="AA6" i="1"/>
  <c r="AA5" i="1"/>
  <c r="AA4" i="1"/>
  <c r="AA3" i="1"/>
  <c r="AA2" i="1"/>
  <c r="AA1" i="1" s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V4" i="1"/>
  <c r="V3" i="1"/>
  <c r="V2" i="1"/>
  <c r="C2" i="1"/>
  <c r="P4" i="1"/>
  <c r="V1" i="1"/>
  <c r="S1" i="1"/>
  <c r="N1" i="1"/>
  <c r="K1" i="1"/>
  <c r="P2" i="1" s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S5" i="1"/>
  <c r="S4" i="1"/>
  <c r="S3" i="1"/>
  <c r="S2" i="1"/>
  <c r="BL2" i="1" l="1"/>
  <c r="BD2" i="1"/>
  <c r="C12" i="3"/>
  <c r="L10" i="3"/>
  <c r="L14" i="3"/>
  <c r="L16" i="3"/>
  <c r="K9" i="3"/>
  <c r="L12" i="3"/>
  <c r="K13" i="3"/>
  <c r="F36" i="3"/>
  <c r="J9" i="3"/>
  <c r="N9" i="3"/>
  <c r="K10" i="3"/>
  <c r="M10" i="3"/>
  <c r="J11" i="3"/>
  <c r="L11" i="3"/>
  <c r="N11" i="3"/>
  <c r="K12" i="3"/>
  <c r="M12" i="3"/>
  <c r="J13" i="3"/>
  <c r="N13" i="3"/>
  <c r="K14" i="3"/>
  <c r="M14" i="3"/>
  <c r="J15" i="3"/>
  <c r="L15" i="3"/>
  <c r="N15" i="3"/>
  <c r="K16" i="3"/>
  <c r="M16" i="3"/>
  <c r="M9" i="3"/>
  <c r="J10" i="3"/>
  <c r="N10" i="3"/>
  <c r="N12" i="3"/>
  <c r="M13" i="3"/>
  <c r="N14" i="3"/>
  <c r="N16" i="3"/>
  <c r="C36" i="3"/>
  <c r="H52" i="3"/>
  <c r="F49" i="3"/>
  <c r="H50" i="3" s="1"/>
  <c r="N8" i="3"/>
  <c r="M8" i="3"/>
  <c r="H27" i="3"/>
  <c r="J12" i="3"/>
  <c r="L8" i="3"/>
  <c r="J16" i="3"/>
  <c r="C1" i="3"/>
  <c r="F24" i="3"/>
  <c r="F12" i="3"/>
  <c r="K8" i="3"/>
  <c r="H4" i="3"/>
  <c r="F1" i="3"/>
  <c r="H2" i="3" s="1"/>
  <c r="H25" i="3"/>
  <c r="H39" i="3"/>
  <c r="H15" i="3"/>
  <c r="H2" i="1"/>
  <c r="B4" i="2" s="1"/>
  <c r="I3" i="2" s="1"/>
  <c r="AD1" i="1"/>
  <c r="AF2" i="1" s="1"/>
  <c r="AF4" i="1"/>
  <c r="AN4" i="1"/>
  <c r="X4" i="1"/>
  <c r="AN2" i="1"/>
  <c r="X2" i="1"/>
  <c r="D4" i="2" s="1"/>
  <c r="K3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H13" i="3" l="1"/>
  <c r="H37" i="3"/>
  <c r="H4" i="1"/>
</calcChain>
</file>

<file path=xl/sharedStrings.xml><?xml version="1.0" encoding="utf-8"?>
<sst xmlns="http://schemas.openxmlformats.org/spreadsheetml/2006/main" count="1258" uniqueCount="1114">
  <si>
    <t>roi set</t>
    <phoneticPr fontId="1" type="noConversion"/>
  </si>
  <si>
    <t>9  0.030730485916137695</t>
  </si>
  <si>
    <t>9  0.09552121162414551</t>
  </si>
  <si>
    <t>12  0.09897851943969727</t>
  </si>
  <si>
    <t>10  0.0969550609588623</t>
  </si>
  <si>
    <t>9  0.09412240982055664</t>
  </si>
  <si>
    <t>9  0.09568095207214355</t>
  </si>
  <si>
    <t>11  0.09381628036499023</t>
  </si>
  <si>
    <t>10  0.10002827644348145</t>
  </si>
  <si>
    <t>10  0.09548521041870117</t>
  </si>
  <si>
    <t>10  0.0955495834350586</t>
  </si>
  <si>
    <t>10  0.10101699829101562</t>
  </si>
  <si>
    <t>9  0.09644389152526855</t>
  </si>
  <si>
    <t>9  0.09708142280578613</t>
  </si>
  <si>
    <t>12  0.0968928337097168</t>
  </si>
  <si>
    <t>10  0.09783411026000977</t>
  </si>
  <si>
    <t>9  0.09759020805358887</t>
  </si>
  <si>
    <t>11  0.09499073028564453</t>
  </si>
  <si>
    <t>9  0.09717059135437012</t>
  </si>
  <si>
    <t>9  0.09527897834777832</t>
  </si>
  <si>
    <t>10  0.09677886962890625</t>
  </si>
  <si>
    <t>10  0.0966799259185791</t>
  </si>
  <si>
    <t>10  0.09981608390808105</t>
  </si>
  <si>
    <t>9  0.09431624412536621</t>
  </si>
  <si>
    <t>10  0.09881114959716797</t>
  </si>
  <si>
    <t>9  0.0953071117401123</t>
  </si>
  <si>
    <t>10  0.10086607933044434</t>
  </si>
  <si>
    <t>9  0.09791183471679688</t>
  </si>
  <si>
    <t>9  0.09510421752929688</t>
  </si>
  <si>
    <t>8  0.09691834449768066</t>
  </si>
  <si>
    <t>8  0.09436297416687012</t>
  </si>
  <si>
    <t>9  0.09903955459594727</t>
  </si>
  <si>
    <t>9  0.09720730781555176</t>
  </si>
  <si>
    <t>10  0.09524798393249512</t>
  </si>
  <si>
    <t>9  0.09732413291931152</t>
  </si>
  <si>
    <t>9  0.09741973876953125</t>
  </si>
  <si>
    <t>8  0.09767842292785645</t>
  </si>
  <si>
    <t>10  0.09641242027282715</t>
  </si>
  <si>
    <t>9  0.10026335716247559</t>
  </si>
  <si>
    <t>10  0.09669137001037598</t>
  </si>
  <si>
    <t>9  0.09596586227416992</t>
  </si>
  <si>
    <t>10  0.0986015796661377</t>
  </si>
  <si>
    <t>8  0.0949711799621582</t>
  </si>
  <si>
    <t>9  0.0998077392578125</t>
  </si>
  <si>
    <t>10  0.09472799301147461</t>
  </si>
  <si>
    <t>11  0.09782099723815918</t>
  </si>
  <si>
    <t>9  0.09911918640136719</t>
  </si>
  <si>
    <t>10  0.09077239036560059</t>
  </si>
  <si>
    <t>9  0.09719705581665039</t>
  </si>
  <si>
    <t>9  0.09543967247009277</t>
  </si>
  <si>
    <t>8  0.10008406639099121</t>
  </si>
  <si>
    <t>full</t>
    <phoneticPr fontId="1" type="noConversion"/>
  </si>
  <si>
    <t>12  0.11808371543884277</t>
  </si>
  <si>
    <t>11  0.09711980819702148</t>
  </si>
  <si>
    <t>12  0.10172867774963379</t>
  </si>
  <si>
    <t>11  0.08694577217102051</t>
  </si>
  <si>
    <t>11  0.09175300598144531</t>
  </si>
  <si>
    <t>12  0.09050607681274414</t>
  </si>
  <si>
    <t>11  0.09489607810974121</t>
  </si>
  <si>
    <t>11  0.08575582504272461</t>
  </si>
  <si>
    <t>12  0.08803486824035645</t>
  </si>
  <si>
    <t>12  0.08773469924926758</t>
  </si>
  <si>
    <t>12  0.09133028984069824</t>
  </si>
  <si>
    <t>12  0.08900761604309082</t>
  </si>
  <si>
    <t>11  0.0887300968170166</t>
  </si>
  <si>
    <t>11  0.08956003189086914</t>
  </si>
  <si>
    <t>10  0.08930826187133789</t>
  </si>
  <si>
    <t>11  0.08899569511413574</t>
  </si>
  <si>
    <t>10  0.0945899486541748</t>
  </si>
  <si>
    <t>10  0.0928194522857666</t>
  </si>
  <si>
    <t>10  0.09966683387756348</t>
  </si>
  <si>
    <t>12  0.10725235939025879</t>
  </si>
  <si>
    <t>10  0.08925056457519531</t>
  </si>
  <si>
    <t>11  0.09705114364624023</t>
  </si>
  <si>
    <t>11  0.0963137149810791</t>
  </si>
  <si>
    <t>12  0.0974421501159668</t>
  </si>
  <si>
    <t>11  0.09684085845947266</t>
  </si>
  <si>
    <t>11  0.0996701717376709</t>
  </si>
  <si>
    <t>12  0.10384798049926758</t>
  </si>
  <si>
    <t>10  0.12163949012756348</t>
  </si>
  <si>
    <t>11  0.09112954139709473</t>
  </si>
  <si>
    <t>10  0.09331870079040527</t>
  </si>
  <si>
    <t>10  0.09007096290588379</t>
  </si>
  <si>
    <t>11  0.08932900428771973</t>
  </si>
  <si>
    <t>12  0.08747196197509766</t>
  </si>
  <si>
    <t>11  0.09944748878479004</t>
  </si>
  <si>
    <t>10  0.09508705139160156</t>
  </si>
  <si>
    <t>11  0.09943699836730957</t>
  </si>
  <si>
    <t>11  0.09872841835021973</t>
  </si>
  <si>
    <t>12  0.09356141090393066</t>
  </si>
  <si>
    <t>11  0.10401463508605957</t>
  </si>
  <si>
    <t>11  0.09187889099121094</t>
  </si>
  <si>
    <t>11  0.10183119773864746</t>
  </si>
  <si>
    <t>11  0.09113597869873047</t>
  </si>
  <si>
    <t>11  0.09860944747924805</t>
  </si>
  <si>
    <t>10  0.09715938568115234</t>
  </si>
  <si>
    <t>10  0.09662866592407227</t>
  </si>
  <si>
    <t>11  0.09753012657165527</t>
  </si>
  <si>
    <t>11  0.09588408470153809</t>
  </si>
  <si>
    <t>12  0.10167622566223145</t>
  </si>
  <si>
    <t>11  0.09384942054748535</t>
  </si>
  <si>
    <t>11  0.13522982597351074</t>
  </si>
  <si>
    <t>11  0.735236644744873</t>
    <phoneticPr fontId="1" type="noConversion"/>
  </si>
  <si>
    <t>9  0.5227584838867188</t>
    <phoneticPr fontId="1" type="noConversion"/>
  </si>
  <si>
    <t>average_rate</t>
    <phoneticPr fontId="1" type="noConversion"/>
  </si>
  <si>
    <t>frstframe_rate</t>
    <phoneticPr fontId="1" type="noConversion"/>
  </si>
  <si>
    <t>10  0.9907770156860352</t>
  </si>
  <si>
    <t>9  0.023066282272338867</t>
  </si>
  <si>
    <t>6  0.09995436668395996</t>
  </si>
  <si>
    <t>8  0.10356426239013672</t>
  </si>
  <si>
    <t>6  0.09550070762634277</t>
  </si>
  <si>
    <t>7  0.09409523010253906</t>
  </si>
  <si>
    <t>6  0.10015225410461426</t>
  </si>
  <si>
    <t>6  0.09572243690490723</t>
  </si>
  <si>
    <t>6  0.09682488441467285</t>
  </si>
  <si>
    <t>6  0.09639978408813477</t>
  </si>
  <si>
    <t>6  0.09840774536132812</t>
  </si>
  <si>
    <t>6  0.09803223609924316</t>
  </si>
  <si>
    <t>6  0.09467935562133789</t>
  </si>
  <si>
    <t>6  0.0969686508178711</t>
  </si>
  <si>
    <t>5  0.09795284271240234</t>
  </si>
  <si>
    <t>6  0.09896016120910645</t>
  </si>
  <si>
    <t>6  0.09817695617675781</t>
  </si>
  <si>
    <t>6  0.09759902954101562</t>
  </si>
  <si>
    <t>6  0.09734392166137695</t>
  </si>
  <si>
    <t>5  0.09491682052612305</t>
  </si>
  <si>
    <t>6  0.09998059272766113</t>
  </si>
  <si>
    <t>6  0.09332966804504395</t>
  </si>
  <si>
    <t>5  0.09801387786865234</t>
  </si>
  <si>
    <t>6  0.09757351875305176</t>
  </si>
  <si>
    <t>6  0.09723448753356934</t>
  </si>
  <si>
    <t>5  0.09651398658752441</t>
  </si>
  <si>
    <t>5  0.10492324829101562</t>
  </si>
  <si>
    <t>5  0.0900413990020752</t>
  </si>
  <si>
    <t>5  0.09405088424682617</t>
  </si>
  <si>
    <t>5  0.09855341911315918</t>
  </si>
  <si>
    <t>5  0.09368562698364258</t>
  </si>
  <si>
    <t>5  0.10234856605529785</t>
  </si>
  <si>
    <t>5  0.09418559074401855</t>
  </si>
  <si>
    <t>5  0.09997105598449707</t>
  </si>
  <si>
    <t>5  0.09000039100646973</t>
  </si>
  <si>
    <t>5  0.10175561904907227</t>
  </si>
  <si>
    <t>5  0.09776568412780762</t>
  </si>
  <si>
    <t>11  1.0704686641693115</t>
  </si>
  <si>
    <t>14  0.15447759628295898</t>
  </si>
  <si>
    <t>10  0.1390392780303955</t>
  </si>
  <si>
    <t>10  0.13562893867492676</t>
  </si>
  <si>
    <t>10  0.09507274627685547</t>
  </si>
  <si>
    <t>10  0.09734511375427246</t>
  </si>
  <si>
    <t>10  0.09520602226257324</t>
  </si>
  <si>
    <t>11  0.08985114097595215</t>
  </si>
  <si>
    <t>10  0.08226418495178223</t>
  </si>
  <si>
    <t>9  0.08394193649291992</t>
  </si>
  <si>
    <t>9  0.08539104461669922</t>
  </si>
  <si>
    <t>10  0.08008456230163574</t>
  </si>
  <si>
    <t>10  0.08240699768066406</t>
  </si>
  <si>
    <t>9  0.08232736587524414</t>
  </si>
  <si>
    <t>9  0.08515214920043945</t>
  </si>
  <si>
    <t>9  0.08435177803039551</t>
  </si>
  <si>
    <t>9  0.08315014839172363</t>
  </si>
  <si>
    <t>9  0.08345341682434082</t>
  </si>
  <si>
    <t>9  0.08615565299987793</t>
  </si>
  <si>
    <t>9  0.08215761184692383</t>
  </si>
  <si>
    <t>10  0.08441448211669922</t>
  </si>
  <si>
    <t>10  0.08298182487487793</t>
  </si>
  <si>
    <t>9  0.08965945243835449</t>
  </si>
  <si>
    <t>9  0.10134077072143555</t>
  </si>
  <si>
    <t>9  0.09349274635314941</t>
  </si>
  <si>
    <t>9  0.09643244743347168</t>
  </si>
  <si>
    <t>9  0.10057282447814941</t>
  </si>
  <si>
    <t>10  0.09614920616149902</t>
  </si>
  <si>
    <t>9  0.10157203674316406</t>
  </si>
  <si>
    <t>9  0.10557413101196289</t>
  </si>
  <si>
    <t>9  0.0919337272644043</t>
  </si>
  <si>
    <t>9  0.09800481796264648</t>
  </si>
  <si>
    <t>10  0.09642386436462402</t>
  </si>
  <si>
    <t>9  0.10304141044616699</t>
  </si>
  <si>
    <t>9  0.08944582939147949</t>
  </si>
  <si>
    <t>9  0.09226346015930176</t>
  </si>
  <si>
    <t>11  1.0730504989624023</t>
  </si>
  <si>
    <t>9  0.11206769943237305</t>
  </si>
  <si>
    <t>11  0.10236334800720215</t>
  </si>
  <si>
    <t>11  0.08729267120361328</t>
  </si>
  <si>
    <t>10  0.08967709541320801</t>
  </si>
  <si>
    <t>10  0.08310914039611816</t>
  </si>
  <si>
    <t>8  0.08983635902404785</t>
  </si>
  <si>
    <t>10  0.09162402153015137</t>
  </si>
  <si>
    <t>10  0.09294509887695312</t>
  </si>
  <si>
    <t>11  0.09110879898071289</t>
  </si>
  <si>
    <t>10  0.09076929092407227</t>
  </si>
  <si>
    <t>10  0.09166669845581055</t>
  </si>
  <si>
    <t>10  0.08949446678161621</t>
  </si>
  <si>
    <t>10  0.08766770362854004</t>
  </si>
  <si>
    <t>10  0.0885624885559082</t>
  </si>
  <si>
    <t>10  0.10088801383972168</t>
  </si>
  <si>
    <t>10  0.09588193893432617</t>
  </si>
  <si>
    <t>10  0.09908556938171387</t>
  </si>
  <si>
    <t>10  0.09553027153015137</t>
  </si>
  <si>
    <t>10  0.09879946708679199</t>
  </si>
  <si>
    <t>10  0.09562802314758301</t>
  </si>
  <si>
    <t>11  0.09807920455932617</t>
  </si>
  <si>
    <t>10  0.09580659866333008</t>
  </si>
  <si>
    <t>11  0.09854698181152344</t>
  </si>
  <si>
    <t>11  0.09724760055541992</t>
  </si>
  <si>
    <t>10  0.09598779678344727</t>
  </si>
  <si>
    <t>11  0.10346817970275879</t>
  </si>
  <si>
    <t>11  0.0969398021697998</t>
  </si>
  <si>
    <t>10  0.09844827651977539</t>
  </si>
  <si>
    <t>10  0.09439682960510254</t>
  </si>
  <si>
    <t>10  0.09747600555419922</t>
  </si>
  <si>
    <t>10  0.10079503059387207</t>
  </si>
  <si>
    <t>11  0.09620809555053711</t>
  </si>
  <si>
    <t>10  0.09535932540893555</t>
  </si>
  <si>
    <t>10  0.0968635082244873</t>
  </si>
  <si>
    <t>10  0.1003115177154541</t>
  </si>
  <si>
    <t>10  0.09726381301879883</t>
  </si>
  <si>
    <t>10  0.09621834754943848</t>
  </si>
  <si>
    <t>11  0.09678912162780762</t>
  </si>
  <si>
    <t>9  0.09981179237365723</t>
  </si>
  <si>
    <t>10  0.09831786155700684</t>
  </si>
  <si>
    <t>11  0.09688663482666016</t>
  </si>
  <si>
    <t>11  0.09784412384033203</t>
  </si>
  <si>
    <t>10  0.09922552108764648</t>
  </si>
  <si>
    <t>10  0.09398245811462402</t>
  </si>
  <si>
    <t>11  0.0985867977142334</t>
  </si>
  <si>
    <t>10  0.09985566139221191</t>
  </si>
  <si>
    <t>11  0.10560989379882812</t>
  </si>
  <si>
    <t>11  0.09121274948120117</t>
  </si>
  <si>
    <t>10  0.09226512908935547</t>
  </si>
  <si>
    <t>10  0.11711311340332031</t>
  </si>
  <si>
    <t>11  0.09230709075927734</t>
  </si>
  <si>
    <t>10  0.08731675148010254</t>
  </si>
  <si>
    <t>10  0.09604811668395996</t>
  </si>
  <si>
    <t>10  0.09963035583496094</t>
  </si>
  <si>
    <t>11  0.09926128387451172</t>
  </si>
  <si>
    <t>11  0.08665132522583008</t>
  </si>
  <si>
    <t>10  0.09529447555541992</t>
  </si>
  <si>
    <t>10  0.09348630905151367</t>
  </si>
  <si>
    <t>10  0.09413528442382812</t>
  </si>
  <si>
    <t>10  0.10399603843688965</t>
  </si>
  <si>
    <t>10  0.0972452163696289</t>
  </si>
  <si>
    <t>10  0.09474945068359375</t>
  </si>
  <si>
    <t>10  0.0975806713104248</t>
  </si>
  <si>
    <t>10  0.09762001037597656</t>
  </si>
  <si>
    <t>10  0.09595680236816406</t>
  </si>
  <si>
    <t>10  0.10008096694946289</t>
  </si>
  <si>
    <t>11  0.09680509567260742</t>
  </si>
  <si>
    <t>10  0.09336686134338379</t>
  </si>
  <si>
    <t>10  0.10677933692932129</t>
  </si>
  <si>
    <t>10  0.09236383438110352</t>
  </si>
  <si>
    <t>10  0.09726214408874512</t>
  </si>
  <si>
    <t>10  0.09984445571899414</t>
  </si>
  <si>
    <t>3  0.9883041381835938</t>
  </si>
  <si>
    <t>4  0.02625870704650879</t>
  </si>
  <si>
    <t>4  0.0977182388305664</t>
  </si>
  <si>
    <t>5  0.1001884937286377</t>
  </si>
  <si>
    <t>5  0.09927749633789062</t>
  </si>
  <si>
    <t>4  0.09201550483703613</t>
  </si>
  <si>
    <t>3  0.10627555847167969</t>
  </si>
  <si>
    <t>4  0.09479093551635742</t>
  </si>
  <si>
    <t>5  0.09593701362609863</t>
  </si>
  <si>
    <t>5  0.09533381462097168</t>
  </si>
  <si>
    <t>4  0.09643173217773438</t>
  </si>
  <si>
    <t>5  0.09930086135864258</t>
  </si>
  <si>
    <t>5  0.09685850143432617</t>
  </si>
  <si>
    <t>5  0.09848141670227051</t>
  </si>
  <si>
    <t>4  0.09399247169494629</t>
  </si>
  <si>
    <t>5  0.09867167472839355</t>
  </si>
  <si>
    <t>4  0.09363818168640137</t>
  </si>
  <si>
    <t>4  0.1013953685760498</t>
  </si>
  <si>
    <t>4  0.09662985801696777</t>
  </si>
  <si>
    <t>4  0.09850645065307617</t>
  </si>
  <si>
    <t>4  0.09563732147216797</t>
  </si>
  <si>
    <t>4  0.0971839427947998</t>
  </si>
  <si>
    <t>4  0.09643983840942383</t>
  </si>
  <si>
    <t>5  0.0954134464263916</t>
  </si>
  <si>
    <t>4  0.09522223472595215</t>
  </si>
  <si>
    <t>4  0.09717130661010742</t>
  </si>
  <si>
    <t>4  0.09839487075805664</t>
  </si>
  <si>
    <t>5  0.09322357177734375</t>
  </si>
  <si>
    <t>4  0.09686040878295898</t>
  </si>
  <si>
    <t>4  0.1007239818572998</t>
  </si>
  <si>
    <t>5  0.09747862815856934</t>
  </si>
  <si>
    <t>4  0.09747171401977539</t>
  </si>
  <si>
    <t>4  0.09633827209472656</t>
  </si>
  <si>
    <t>5  0.09740209579467773</t>
  </si>
  <si>
    <t>5  0.09703373908996582</t>
  </si>
  <si>
    <t>5  0.09711337089538574</t>
  </si>
  <si>
    <t>5  0.09729719161987305</t>
  </si>
  <si>
    <t>4  0.09552288055419922</t>
  </si>
  <si>
    <t>5  0.1042029857635498</t>
  </si>
  <si>
    <t>4  0.09510016441345215</t>
  </si>
  <si>
    <t>5  0.09589219093322754</t>
  </si>
  <si>
    <t>4  0.09834027290344238</t>
  </si>
  <si>
    <t>5  0.09678387641906738</t>
  </si>
  <si>
    <t>4  0.09754824638366699</t>
  </si>
  <si>
    <t>5  0.09893965721130371</t>
  </si>
  <si>
    <t>4  0.09373903274536133</t>
  </si>
  <si>
    <t>5  0.09799480438232422</t>
  </si>
  <si>
    <t>5  0.0995478630065918</t>
  </si>
  <si>
    <t>5  0.09419560432434082</t>
  </si>
  <si>
    <t>5  0.10112690925598145</t>
  </si>
  <si>
    <t>4  0.09547710418701172</t>
  </si>
  <si>
    <t>4  0.09847021102905273</t>
  </si>
  <si>
    <t>5  0.09668159484863281</t>
  </si>
  <si>
    <t>4  0.09599113464355469</t>
  </si>
  <si>
    <t>5  0.09749174118041992</t>
  </si>
  <si>
    <t>4  0.09711313247680664</t>
  </si>
  <si>
    <t>5  0.09906601905822754</t>
  </si>
  <si>
    <t>4  0.09611821174621582</t>
  </si>
  <si>
    <t>3  0.09407520294189453</t>
  </si>
  <si>
    <t>5  0.09589266777038574</t>
  </si>
  <si>
    <t>5  0.10327410697937012</t>
  </si>
  <si>
    <t>4  0.09566140174865723</t>
  </si>
  <si>
    <t>4  0.09855270385742188</t>
  </si>
  <si>
    <t>5  0.09638023376464844</t>
  </si>
  <si>
    <t>4  0.09723806381225586</t>
  </si>
  <si>
    <t>5  0.0921468734741211</t>
  </si>
  <si>
    <t>4  0.10285830497741699</t>
  </si>
  <si>
    <t>5  0.0998992919921875</t>
  </si>
  <si>
    <t>5  0.09561419486999512</t>
  </si>
  <si>
    <t>5  0.09870600700378418</t>
  </si>
  <si>
    <t>4  0.09500312805175781</t>
  </si>
  <si>
    <t>5  0.10258102416992188</t>
  </si>
  <si>
    <t>4  0.09191107749938965</t>
  </si>
  <si>
    <t>3  0.9840261936187744</t>
  </si>
  <si>
    <t>5  0.031169891357421875</t>
  </si>
  <si>
    <t>5  0.09906578063964844</t>
  </si>
  <si>
    <t>4  0.1008143424987793</t>
  </si>
  <si>
    <t>5  0.08723926544189453</t>
  </si>
  <si>
    <t>5  0.10203409194946289</t>
  </si>
  <si>
    <t>3  0.09574127197265625</t>
  </si>
  <si>
    <t>4  0.09578132629394531</t>
  </si>
  <si>
    <t>5  0.09759879112243652</t>
  </si>
  <si>
    <t>4  0.10013175010681152</t>
  </si>
  <si>
    <t>3  0.09473443031311035</t>
  </si>
  <si>
    <t>4  0.0954737663269043</t>
  </si>
  <si>
    <t>4  0.10022664070129395</t>
  </si>
  <si>
    <t>4  0.09485220909118652</t>
  </si>
  <si>
    <t>5  0.09729862213134766</t>
  </si>
  <si>
    <t>5  0.10281586647033691</t>
  </si>
  <si>
    <t>5  0.09473705291748047</t>
  </si>
  <si>
    <t>5  0.09844779968261719</t>
  </si>
  <si>
    <t>4  0.09492659568786621</t>
  </si>
  <si>
    <t>4  0.09715390205383301</t>
  </si>
  <si>
    <t>4  0.09633016586303711</t>
  </si>
  <si>
    <t>5  0.09671854972839355</t>
  </si>
  <si>
    <t>5  0.10077190399169922</t>
  </si>
  <si>
    <t>5  0.09503293037414551</t>
  </si>
  <si>
    <t>5  0.09731197357177734</t>
  </si>
  <si>
    <t>3  0.09651589393615723</t>
  </si>
  <si>
    <t>5  0.09985899925231934</t>
  </si>
  <si>
    <t>4  0.09914112091064453</t>
  </si>
  <si>
    <t>4  0.09556984901428223</t>
  </si>
  <si>
    <t>4  0.09732389450073242</t>
  </si>
  <si>
    <t>4  0.09629678726196289</t>
  </si>
  <si>
    <t>4  0.09625387191772461</t>
  </si>
  <si>
    <t>3  0.09722566604614258</t>
  </si>
  <si>
    <t>5  0.09832119941711426</t>
  </si>
  <si>
    <t>3  0.09784698486328125</t>
  </si>
  <si>
    <t>3  0.09659957885742188</t>
  </si>
  <si>
    <t>3  0.09516286849975586</t>
  </si>
  <si>
    <t>4  0.10512948036193848</t>
  </si>
  <si>
    <t>4  0.09134531021118164</t>
  </si>
  <si>
    <t>4  0.09951639175415039</t>
  </si>
  <si>
    <t>3  0.09783005714416504</t>
  </si>
  <si>
    <t>4  0.09759116172790527</t>
  </si>
  <si>
    <t>4  0.09617972373962402</t>
  </si>
  <si>
    <t>3  0.1004331111907959</t>
  </si>
  <si>
    <t>4  0.09794497489929199</t>
  </si>
  <si>
    <t>4  0.09452056884765625</t>
  </si>
  <si>
    <t>3  0.09665775299072266</t>
  </si>
  <si>
    <t>4  0.0977790355682373</t>
  </si>
  <si>
    <t>3  0.09633612632751465</t>
  </si>
  <si>
    <t>5  0.10222673416137695</t>
  </si>
  <si>
    <t>4  0.09650850296020508</t>
  </si>
  <si>
    <t>3  0.09648442268371582</t>
  </si>
  <si>
    <t>3  0.09864401817321777</t>
  </si>
  <si>
    <t>4  0.09662747383117676</t>
  </si>
  <si>
    <t>6  0.09721946716308594</t>
  </si>
  <si>
    <t>3  0.09531354904174805</t>
  </si>
  <si>
    <t>4  0.09945321083068848</t>
  </si>
  <si>
    <t>3  0.09690213203430176</t>
  </si>
  <si>
    <t>5  0.09247636795043945</t>
  </si>
  <si>
    <t>3  0.09873557090759277</t>
  </si>
  <si>
    <t>5  0.10476088523864746</t>
  </si>
  <si>
    <t>3  0.09725451469421387</t>
  </si>
  <si>
    <t>4  0.0951542854309082</t>
  </si>
  <si>
    <t>4  0.09374666213989258</t>
  </si>
  <si>
    <t>3  0.10232043266296387</t>
  </si>
  <si>
    <t>5  0.09240388870239258</t>
  </si>
  <si>
    <t>3  0.10038876533508301</t>
  </si>
  <si>
    <t>5  0.0948641300201416</t>
  </si>
  <si>
    <t>3  0.0973653793334961</t>
  </si>
  <si>
    <t>4  0.0965416431427002</t>
  </si>
  <si>
    <t>3  0.09790158271789551</t>
  </si>
  <si>
    <t>3  0.10143184661865234</t>
  </si>
  <si>
    <t>4  0.09693431854248047</t>
  </si>
  <si>
    <t>3  0.09718060493469238</t>
  </si>
  <si>
    <t>5  0.09963798522949219</t>
  </si>
  <si>
    <t>4  0.09479069709777832</t>
  </si>
  <si>
    <t>5  0.09999465942382812</t>
  </si>
  <si>
    <t>4  0.09656643867492676</t>
  </si>
  <si>
    <t>3  0.0931243896484375</t>
  </si>
  <si>
    <t>5  0.09738421440124512</t>
  </si>
  <si>
    <t>10  1.0660595893859863</t>
  </si>
  <si>
    <t>10  0.11368560791015625</t>
  </si>
  <si>
    <t>11  0.1021432876586914</t>
  </si>
  <si>
    <t>9  0.1014556884765625</t>
  </si>
  <si>
    <t>10  0.09191751480102539</t>
  </si>
  <si>
    <t>11  0.08418393135070801</t>
  </si>
  <si>
    <t>9  0.09109044075012207</t>
  </si>
  <si>
    <t>11  0.09598803520202637</t>
  </si>
  <si>
    <t>10  0.09276437759399414</t>
  </si>
  <si>
    <t>11  0.10560154914855957</t>
  </si>
  <si>
    <t>10  0.09106636047363281</t>
  </si>
  <si>
    <t>11  0.08747386932373047</t>
  </si>
  <si>
    <t>10  0.09087800979614258</t>
  </si>
  <si>
    <t>9  0.11340475082397461</t>
  </si>
  <si>
    <t>10  0.08398056030273438</t>
  </si>
  <si>
    <t>10  0.08844971656799316</t>
  </si>
  <si>
    <t>10  0.0839242935180664</t>
  </si>
  <si>
    <t>9  0.08462667465209961</t>
  </si>
  <si>
    <t>9  0.08405852317810059</t>
  </si>
  <si>
    <t>10  0.08737468719482422</t>
  </si>
  <si>
    <t>11  0.10086369514465332</t>
  </si>
  <si>
    <t>8  0.09688448905944824</t>
  </si>
  <si>
    <t>9  0.09216594696044922</t>
  </si>
  <si>
    <t>9  0.10212206840515137</t>
  </si>
  <si>
    <t>10  0.09496307373046875</t>
  </si>
  <si>
    <t>11  0.09707951545715332</t>
  </si>
  <si>
    <t>11  0.09998369216918945</t>
  </si>
  <si>
    <t>11  0.0970759391784668</t>
  </si>
  <si>
    <t>10  0.09471344947814941</t>
  </si>
  <si>
    <t>10  0.10135889053344727</t>
  </si>
  <si>
    <t>10  0.09513688087463379</t>
  </si>
  <si>
    <t>11  0.10114526748657227</t>
  </si>
  <si>
    <t>10  0.09501957893371582</t>
  </si>
  <si>
    <t>10  0.09712576866149902</t>
  </si>
  <si>
    <t>11  0.09696722030639648</t>
  </si>
  <si>
    <t>10  0.10652947425842285</t>
  </si>
  <si>
    <t>11  0.08490157127380371</t>
  </si>
  <si>
    <t>9  0.10161185264587402</t>
  </si>
  <si>
    <t>10  0.09986090660095215</t>
  </si>
  <si>
    <t>10  0.09700894355773926</t>
  </si>
  <si>
    <t>9  0.09992718696594238</t>
  </si>
  <si>
    <t>10  0.09632611274719238</t>
  </si>
  <si>
    <t>10  0.09621620178222656</t>
  </si>
  <si>
    <t>10  0.09837794303894043</t>
  </si>
  <si>
    <t>10  0.09537458419799805</t>
  </si>
  <si>
    <t>11  0.0982666015625</t>
  </si>
  <si>
    <t>10  0.09628629684448242</t>
  </si>
  <si>
    <t>10  0.09680914878845215</t>
  </si>
  <si>
    <t>10  0.09871602058410645</t>
  </si>
  <si>
    <t>11  0.09615468978881836</t>
  </si>
  <si>
    <t>11  0.0993356704711914</t>
  </si>
  <si>
    <t>8  0.09587883949279785</t>
  </si>
  <si>
    <t>10  0.10218381881713867</t>
  </si>
  <si>
    <t>10  0.09753227233886719</t>
  </si>
  <si>
    <t>10  0.09449481964111328</t>
  </si>
  <si>
    <t>11  0.10159730911254883</t>
  </si>
  <si>
    <t>10  0.09270095825195312</t>
  </si>
  <si>
    <t>9  0.09933209419250488</t>
  </si>
  <si>
    <t>10  0.09560704231262207</t>
  </si>
  <si>
    <t>10  0.09975671768188477</t>
  </si>
  <si>
    <t>10  0.10000014305114746</t>
  </si>
  <si>
    <t>10  0.09688258171081543</t>
  </si>
  <si>
    <t>9  0.09626889228820801</t>
  </si>
  <si>
    <t>9  0.100006103515625</t>
  </si>
  <si>
    <t>10  0.09473776817321777</t>
  </si>
  <si>
    <t>10  0.09781217575073242</t>
  </si>
  <si>
    <t>9  0.09739089012145996</t>
  </si>
  <si>
    <t>8  0.09594368934631348</t>
  </si>
  <si>
    <t>10  0.09841203689575195</t>
  </si>
  <si>
    <t>10  0.09768795967102051</t>
  </si>
  <si>
    <t>10  0.09613847732543945</t>
  </si>
  <si>
    <t>10  0.10230517387390137</t>
  </si>
  <si>
    <t>10  0.09595513343811035</t>
  </si>
  <si>
    <t>11  0.09894251823425293</t>
  </si>
  <si>
    <t>10  0.11218547821044922</t>
  </si>
  <si>
    <t>11  0.08375811576843262</t>
  </si>
  <si>
    <t>11  0.09338784217834473</t>
  </si>
  <si>
    <t>10  0.09953474998474121</t>
  </si>
  <si>
    <t>10  0.09826135635375977</t>
  </si>
  <si>
    <t>10  0.09111142158508301</t>
  </si>
  <si>
    <t>9  1.063664197921753</t>
  </si>
  <si>
    <t>9  0.11001324653625488</t>
  </si>
  <si>
    <t>9  0.09810900688171387</t>
  </si>
  <si>
    <t>9  0.09885835647583008</t>
  </si>
  <si>
    <t>11  0.09404993057250977</t>
  </si>
  <si>
    <t>9  0.08493828773498535</t>
  </si>
  <si>
    <t>11  0.08367347717285156</t>
  </si>
  <si>
    <t>10  0.0845022201538086</t>
  </si>
  <si>
    <t>10  0.08288359642028809</t>
  </si>
  <si>
    <t>9  0.08131003379821777</t>
  </si>
  <si>
    <t>10  0.08567190170288086</t>
  </si>
  <si>
    <t>9  0.08947873115539551</t>
  </si>
  <si>
    <t>11  0.09755253791809082</t>
  </si>
  <si>
    <t>11  0.09856438636779785</t>
  </si>
  <si>
    <t>10  0.09581136703491211</t>
  </si>
  <si>
    <t>9  0.10412049293518066</t>
  </si>
  <si>
    <t>9  0.09378743171691895</t>
  </si>
  <si>
    <t>8  0.09813928604125977</t>
  </si>
  <si>
    <t>9  0.09898614883422852</t>
  </si>
  <si>
    <t>9  0.09235095977783203</t>
  </si>
  <si>
    <t>9  0.09776997566223145</t>
  </si>
  <si>
    <t>9  0.10146808624267578</t>
  </si>
  <si>
    <t>9  0.09843897819519043</t>
  </si>
  <si>
    <t>9  0.09259247779846191</t>
  </si>
  <si>
    <t>9  0.10019159317016602</t>
  </si>
  <si>
    <t>10  0.09245991706848145</t>
  </si>
  <si>
    <t>9  0.10742616653442383</t>
  </si>
  <si>
    <t>8  0.09344267845153809</t>
  </si>
  <si>
    <t>10  0.09677529335021973</t>
  </si>
  <si>
    <t>10  0.09878373146057129</t>
  </si>
  <si>
    <t>10  0.09865808486938477</t>
  </si>
  <si>
    <t>9  0.09150099754333496</t>
  </si>
  <si>
    <t>8  0.10274219512939453</t>
  </si>
  <si>
    <t>10  0.09207463264465332</t>
  </si>
  <si>
    <t>8  0.09828639030456543</t>
  </si>
  <si>
    <t>9  0.10163545608520508</t>
  </si>
  <si>
    <t>9  0.0939483642578125</t>
  </si>
  <si>
    <t>7  0.10068678855895996</t>
  </si>
  <si>
    <t>8  0.10137248039245605</t>
  </si>
  <si>
    <t>10  0.09884953498840332</t>
  </si>
  <si>
    <t>9  0.09274053573608398</t>
  </si>
  <si>
    <t>7  0.09534621238708496</t>
  </si>
  <si>
    <t>11  0.10056686401367188</t>
  </si>
  <si>
    <t>9  0.09362030029296875</t>
  </si>
  <si>
    <t>9  0.09599423408508301</t>
  </si>
  <si>
    <t>9  0.09994339942932129</t>
  </si>
  <si>
    <t>9  0.09762978553771973</t>
  </si>
  <si>
    <t>9  0.09485912322998047</t>
  </si>
  <si>
    <t>11  0.10248303413391113</t>
  </si>
  <si>
    <t>9  0.09656286239624023</t>
  </si>
  <si>
    <t>10  0.09878134727478027</t>
  </si>
  <si>
    <t>9  0.09798526763916016</t>
  </si>
  <si>
    <t>10  0.09562110900878906</t>
  </si>
  <si>
    <t>11  0.09911918640136719</t>
  </si>
  <si>
    <t>10  0.09503579139709473</t>
  </si>
  <si>
    <t>11  0.09564995765686035</t>
  </si>
  <si>
    <t>8  0.10420703887939453</t>
  </si>
  <si>
    <t>9  0.09104037284851074</t>
  </si>
  <si>
    <t>9  0.10085082054138184</t>
  </si>
  <si>
    <t>9  0.09491896629333496</t>
  </si>
  <si>
    <t>8  0.10238289833068848</t>
  </si>
  <si>
    <t>11  0.09722590446472168</t>
  </si>
  <si>
    <t>11  0.09685611724853516</t>
  </si>
  <si>
    <t>11  0.09338545799255371</t>
  </si>
  <si>
    <t>9  0.10380721092224121</t>
  </si>
  <si>
    <t>12  0.09241771697998047</t>
  </si>
  <si>
    <t>9  0.09974169731140137</t>
  </si>
  <si>
    <t>11  0.09488987922668457</t>
  </si>
  <si>
    <t>10  0.09895467758178711</t>
  </si>
  <si>
    <t>9  0.10703372955322266</t>
  </si>
  <si>
    <t>9  0.08401179313659668</t>
  </si>
  <si>
    <t>8  0.10470438003540039</t>
  </si>
  <si>
    <t>11  0.09681224822998047</t>
  </si>
  <si>
    <t>10  0.10519051551818848</t>
  </si>
  <si>
    <t>8  0.08822941780090332</t>
  </si>
  <si>
    <t>10  0.09971857070922852</t>
  </si>
  <si>
    <t>6  0.11734437942504883</t>
  </si>
  <si>
    <t>3  0.9828109741210938</t>
  </si>
  <si>
    <t>4  0.03229403495788574</t>
  </si>
  <si>
    <t>5  0.09575891494750977</t>
  </si>
  <si>
    <t>4  0.10076475143432617</t>
  </si>
  <si>
    <t>4  0.09514355659484863</t>
  </si>
  <si>
    <t>4  0.09367990493774414</t>
  </si>
  <si>
    <t>5  0.10655999183654785</t>
  </si>
  <si>
    <t>4  0.09596395492553711</t>
  </si>
  <si>
    <t>5  0.09941768646240234</t>
  </si>
  <si>
    <t>3  0.09467124938964844</t>
  </si>
  <si>
    <t>3  0.09655404090881348</t>
  </si>
  <si>
    <t>5  0.0941016674041748</t>
  </si>
  <si>
    <t>4  0.09865450859069824</t>
  </si>
  <si>
    <t>4  0.09716391563415527</t>
  </si>
  <si>
    <t>3  0.09679460525512695</t>
  </si>
  <si>
    <t>3  0.09539079666137695</t>
  </si>
  <si>
    <t>3  0.09949398040771484</t>
  </si>
  <si>
    <t>3  0.09888410568237305</t>
  </si>
  <si>
    <t>4  0.0983896255493164</t>
  </si>
  <si>
    <t>3  0.0969538688659668</t>
  </si>
  <si>
    <t>4  0.09676289558410645</t>
  </si>
  <si>
    <t>5  0.09605813026428223</t>
  </si>
  <si>
    <t>4  0.09695124626159668</t>
  </si>
  <si>
    <t>5  0.09686923027038574</t>
  </si>
  <si>
    <t>5  0.10000753402709961</t>
  </si>
  <si>
    <t>4  0.09480786323547363</t>
  </si>
  <si>
    <t>4  0.09742593765258789</t>
  </si>
  <si>
    <t>3  0.09575128555297852</t>
  </si>
  <si>
    <t>3  0.10129594802856445</t>
  </si>
  <si>
    <t>4  0.09864544868469238</t>
  </si>
  <si>
    <t>5  0.09231162071228027</t>
  </si>
  <si>
    <t>6  0.10145330429077148</t>
  </si>
  <si>
    <t>4  0.09674453735351562</t>
  </si>
  <si>
    <t>6  0.09560680389404297</t>
  </si>
  <si>
    <t>3  0.09558820724487305</t>
  </si>
  <si>
    <t>3  0.09731054306030273</t>
  </si>
  <si>
    <t>3  0.09741497039794922</t>
  </si>
  <si>
    <t>3  0.10246396064758301</t>
  </si>
  <si>
    <t>3  0.09414482116699219</t>
  </si>
  <si>
    <t>3  0.09670710563659668</t>
  </si>
  <si>
    <t>2  0.09613442420959473</t>
  </si>
  <si>
    <t>3  0.0961453914642334</t>
  </si>
  <si>
    <t>3  0.1004934310913086</t>
  </si>
  <si>
    <t>4  0.09818148612976074</t>
  </si>
  <si>
    <t>3  0.09364795684814453</t>
  </si>
  <si>
    <t>5  0.0914924144744873</t>
  </si>
  <si>
    <t>4  0.10255599021911621</t>
  </si>
  <si>
    <t>3  0.09742188453674316</t>
  </si>
  <si>
    <t>3  0.09600710868835449</t>
  </si>
  <si>
    <t>4  0.10144782066345215</t>
  </si>
  <si>
    <t>3  0.09584903717041016</t>
  </si>
  <si>
    <t>5  0.09653902053833008</t>
  </si>
  <si>
    <t>3  0.09704399108886719</t>
  </si>
  <si>
    <t>3  0.09764480590820312</t>
  </si>
  <si>
    <t>5  0.0973501205444336</t>
  </si>
  <si>
    <t>3  0.09689092636108398</t>
  </si>
  <si>
    <t>4  0.0967106819152832</t>
  </si>
  <si>
    <t>5  0.09734201431274414</t>
  </si>
  <si>
    <t>4  0.0987706184387207</t>
  </si>
  <si>
    <t>5  0.09588217735290527</t>
  </si>
  <si>
    <t>4  0.09813308715820312</t>
  </si>
  <si>
    <t>3  0.09622716903686523</t>
  </si>
  <si>
    <t>3  0.09665083885192871</t>
  </si>
  <si>
    <t>3  0.0978705883026123</t>
  </si>
  <si>
    <t>5  0.09689211845397949</t>
  </si>
  <si>
    <t>4  0.09056901931762695</t>
  </si>
  <si>
    <t>5  0.10352373123168945</t>
  </si>
  <si>
    <t>3  0.09670901298522949</t>
  </si>
  <si>
    <t>5  0.09607315063476562</t>
  </si>
  <si>
    <t>3  0.0905601978302002</t>
  </si>
  <si>
    <t>4  0.10063576698303223</t>
  </si>
  <si>
    <t>4  0.10004115104675293</t>
  </si>
  <si>
    <t>4  0.0961000919342041</t>
  </si>
  <si>
    <t>3  0.09689831733703613</t>
  </si>
  <si>
    <t>5  0.0972437858581543</t>
  </si>
  <si>
    <t>3  0.09745240211486816</t>
  </si>
  <si>
    <t>4  0.09573888778686523</t>
  </si>
  <si>
    <t>1번실험</t>
    <phoneticPr fontId="1" type="noConversion"/>
  </si>
  <si>
    <t>2번실험</t>
    <phoneticPr fontId="1" type="noConversion"/>
  </si>
  <si>
    <t>3번실험</t>
    <phoneticPr fontId="1" type="noConversion"/>
  </si>
  <si>
    <t>4번실험</t>
    <phoneticPr fontId="1" type="noConversion"/>
  </si>
  <si>
    <t>5번실험</t>
    <phoneticPr fontId="1" type="noConversion"/>
  </si>
  <si>
    <t>평균 시간이득</t>
    <phoneticPr fontId="1" type="noConversion"/>
  </si>
  <si>
    <t>첫 프레임 시간이득</t>
    <phoneticPr fontId="1" type="noConversion"/>
  </si>
  <si>
    <t>1번 실험</t>
    <phoneticPr fontId="1" type="noConversion"/>
  </si>
  <si>
    <t>2번 실험</t>
  </si>
  <si>
    <t>3번 실험</t>
  </si>
  <si>
    <t>4번 실험</t>
  </si>
  <si>
    <t>5번 실험</t>
  </si>
  <si>
    <t>roi</t>
    <phoneticPr fontId="1" type="noConversion"/>
  </si>
  <si>
    <t>3  0.09590983390808105</t>
  </si>
  <si>
    <t>1  0.09519386291503906</t>
  </si>
  <si>
    <t>3  0.0969533920288086</t>
  </si>
  <si>
    <t>7  0.09965229034423828</t>
  </si>
  <si>
    <t>12  0.09648418426513672</t>
  </si>
  <si>
    <t>12  0.09740447998046875</t>
  </si>
  <si>
    <t>10  0.09851264953613281</t>
  </si>
  <si>
    <t>11  0.09840202331542969</t>
  </si>
  <si>
    <t>13  0.0983734130859375</t>
  </si>
  <si>
    <t>12  0.10035967826843262</t>
  </si>
  <si>
    <t>13  0.09443449974060059</t>
  </si>
  <si>
    <t>11  0.09217095375061035</t>
  </si>
  <si>
    <t>12  0.1020660400390625</t>
  </si>
  <si>
    <t>13  0.06474161148071289</t>
  </si>
  <si>
    <t>11  0.06435561180114746</t>
  </si>
  <si>
    <t>13  0.09587383270263672</t>
  </si>
  <si>
    <t>12  0.09398078918457031</t>
  </si>
  <si>
    <t>13  0.09308815002441406</t>
  </si>
  <si>
    <t>13  0.09924483299255371</t>
  </si>
  <si>
    <t>12  0.09511423110961914</t>
  </si>
  <si>
    <t>12  0.09778738021850586</t>
  </si>
  <si>
    <t>12  0.09931492805480957</t>
  </si>
  <si>
    <t>12  0.09306788444519043</t>
  </si>
  <si>
    <t>12  0.09586143493652344</t>
  </si>
  <si>
    <t>11  0.09866809844970703</t>
  </si>
  <si>
    <t>11  0.09928321838378906</t>
  </si>
  <si>
    <t>13  0.09964776039123535</t>
  </si>
  <si>
    <t>12  0.0938866138458252</t>
  </si>
  <si>
    <t>12  0.09696269035339355</t>
  </si>
  <si>
    <t>10  0.09810638427734375</t>
  </si>
  <si>
    <t>12  0.09453272819519043</t>
  </si>
  <si>
    <t>11  0.09783029556274414</t>
  </si>
  <si>
    <t>12  0.0967099666595459</t>
  </si>
  <si>
    <t>13  0.09633159637451172</t>
  </si>
  <si>
    <t>12  0.10222125053405762</t>
  </si>
  <si>
    <t>12  0.09351634979248047</t>
  </si>
  <si>
    <t>11  0.09527182579040527</t>
  </si>
  <si>
    <t>12  0.10237693786621094</t>
  </si>
  <si>
    <t>13  0.09138727188110352</t>
  </si>
  <si>
    <t>13  0.09552574157714844</t>
  </si>
  <si>
    <t>13  0.0967564582824707</t>
  </si>
  <si>
    <t>10  0.09717679023742676</t>
  </si>
  <si>
    <t>13  0.09543418884277344</t>
  </si>
  <si>
    <t>11  0.09791922569274902</t>
  </si>
  <si>
    <t>11  0.09639406204223633</t>
  </si>
  <si>
    <t>12  0.0982973575592041</t>
  </si>
  <si>
    <t>11  0.09740352630615234</t>
  </si>
  <si>
    <t>13  0.0954275131225586</t>
  </si>
  <si>
    <t>11  0.10023832321166992</t>
  </si>
  <si>
    <t>10  0.0968167781829834</t>
  </si>
  <si>
    <t>12  0.09390091896057129</t>
  </si>
  <si>
    <t>12  0.09743857383728027</t>
  </si>
  <si>
    <t>13  0.09792399406433105</t>
  </si>
  <si>
    <t>11  0.0945744514465332</t>
  </si>
  <si>
    <t>12  0.09722137451171875</t>
  </si>
  <si>
    <t>12  0.09743261337280273</t>
  </si>
  <si>
    <t>12  0.09664773941040039</t>
  </si>
  <si>
    <t>13  0.09725379943847656</t>
  </si>
  <si>
    <t>12  0.09715437889099121</t>
  </si>
  <si>
    <t>13  0.10114169120788574</t>
  </si>
  <si>
    <t>12  0.09731030464172363</t>
  </si>
  <si>
    <t>12  0.09808778762817383</t>
  </si>
  <si>
    <t>12  0.09517812728881836</t>
  </si>
  <si>
    <t>11  0.09719419479370117</t>
  </si>
  <si>
    <t>12  0.09859108924865723</t>
  </si>
  <si>
    <t>10  0.09546685218811035</t>
  </si>
  <si>
    <t>10  0.09975481033325195</t>
  </si>
  <si>
    <t>12  0.09541773796081543</t>
  </si>
  <si>
    <t>13  0.09585762023925781</t>
  </si>
  <si>
    <t>12  0.09461021423339844</t>
  </si>
  <si>
    <t>11  0.09613251686096191</t>
  </si>
  <si>
    <t>11  0.10327935218811035</t>
  </si>
  <si>
    <t>12  0.09451603889465332</t>
  </si>
  <si>
    <t>12  0.09614324569702148</t>
  </si>
  <si>
    <t>10  0.10159492492675781</t>
  </si>
  <si>
    <t>10  0.09338712692260742</t>
  </si>
  <si>
    <t>11  0.09525609016418457</t>
  </si>
  <si>
    <t>9  1.0723507404327393</t>
  </si>
  <si>
    <t>12  0.13637137413024902</t>
  </si>
  <si>
    <t>12  0.11236190795898438</t>
  </si>
  <si>
    <t>9  0.12975525856018066</t>
  </si>
  <si>
    <t>8  0.10564899444580078</t>
  </si>
  <si>
    <t>10  0.09631180763244629</t>
  </si>
  <si>
    <t>9  0.10323047637939453</t>
  </si>
  <si>
    <t>9  0.10250616073608398</t>
  </si>
  <si>
    <t>9  0.10445308685302734</t>
  </si>
  <si>
    <t>12  0.10614776611328125</t>
  </si>
  <si>
    <t>9  0.10548686981201172</t>
  </si>
  <si>
    <t>12  0.08932256698608398</t>
  </si>
  <si>
    <t>9  0.10368990898132324</t>
  </si>
  <si>
    <t>10  0.12158513069152832</t>
  </si>
  <si>
    <t>12  0.10437655448913574</t>
  </si>
  <si>
    <t>12  0.10095977783203125</t>
  </si>
  <si>
    <t>9  0.11395692825317383</t>
  </si>
  <si>
    <t>9  0.11678004264831543</t>
  </si>
  <si>
    <t>9  0.12019109725952148</t>
  </si>
  <si>
    <t>10  0.10891127586364746</t>
  </si>
  <si>
    <t>10  0.12407374382019043</t>
  </si>
  <si>
    <t>11  0.10426950454711914</t>
  </si>
  <si>
    <t>11  0.10107874870300293</t>
  </si>
  <si>
    <t>9  0.11690664291381836</t>
  </si>
  <si>
    <t>12  0.10830330848693848</t>
  </si>
  <si>
    <t>10  0.10431194305419922</t>
  </si>
  <si>
    <t>12  0.10504293441772461</t>
  </si>
  <si>
    <t>12  0.10082292556762695</t>
  </si>
  <si>
    <t>12  0.11019682884216309</t>
  </si>
  <si>
    <t>10  0.10529136657714844</t>
  </si>
  <si>
    <t>10  0.10808563232421875</t>
  </si>
  <si>
    <t>11  0.1017007827758789</t>
  </si>
  <si>
    <t>11  0.10442352294921875</t>
  </si>
  <si>
    <t>10  0.10498356819152832</t>
  </si>
  <si>
    <t>11  0.10680580139160156</t>
  </si>
  <si>
    <t>12  0.10655021667480469</t>
  </si>
  <si>
    <t>10  0.11129021644592285</t>
  </si>
  <si>
    <t>12  0.11013317108154297</t>
  </si>
  <si>
    <t>12  0.10703349113464355</t>
  </si>
  <si>
    <t>11  0.10374641418457031</t>
  </si>
  <si>
    <t>10  0.10719680786132812</t>
  </si>
  <si>
    <t>12  0.1024160385131836</t>
  </si>
  <si>
    <t>13  0.10250449180603027</t>
  </si>
  <si>
    <t>13  0.11373567581176758</t>
  </si>
  <si>
    <t>15  0.10724759101867676</t>
  </si>
  <si>
    <t>11  0.10621929168701172</t>
  </si>
  <si>
    <t>16  0.1025688648223877</t>
  </si>
  <si>
    <t>12  0.12348747253417969</t>
  </si>
  <si>
    <t>12  0.11638712882995605</t>
  </si>
  <si>
    <t>12  0.10742664337158203</t>
  </si>
  <si>
    <t>13  0.10482048988342285</t>
  </si>
  <si>
    <t>11  0.1038217544555664</t>
  </si>
  <si>
    <t>9  0.10670065879821777</t>
  </si>
  <si>
    <t>6  0.10555768013000488</t>
  </si>
  <si>
    <t>11  0.10834813117980957</t>
  </si>
  <si>
    <t>13  0.10452055931091309</t>
  </si>
  <si>
    <t>11  0.10661602020263672</t>
  </si>
  <si>
    <t>10  0.10193943977355957</t>
  </si>
  <si>
    <t>11  0.10995602607727051</t>
  </si>
  <si>
    <t>13  0.10384917259216309</t>
  </si>
  <si>
    <t>10  0.10891246795654297</t>
  </si>
  <si>
    <t>11  0.10722517967224121</t>
  </si>
  <si>
    <t>11  0.10681343078613281</t>
  </si>
  <si>
    <t>12  0.10703396797180176</t>
  </si>
  <si>
    <t>13  0.10081648826599121</t>
  </si>
  <si>
    <t>11  0.10022711753845215</t>
  </si>
  <si>
    <t>12  0.10344338417053223</t>
  </si>
  <si>
    <t>10  0.10385918617248535</t>
  </si>
  <si>
    <t>11  0.10992836952209473</t>
  </si>
  <si>
    <t>13  0.105987548828125</t>
  </si>
  <si>
    <t>8  0.10566949844360352</t>
  </si>
  <si>
    <t>8  0.09766340255737305</t>
  </si>
  <si>
    <t>9  0.10242033004760742</t>
  </si>
  <si>
    <t>10  0.09582400321960449</t>
  </si>
  <si>
    <t>12  0.09757876396179199</t>
  </si>
  <si>
    <t>11  0.10114741325378418</t>
  </si>
  <si>
    <t>13  0.10268425941467285</t>
  </si>
  <si>
    <t>6  0.09822511672973633</t>
  </si>
  <si>
    <t>1  0.097412109375</t>
  </si>
  <si>
    <t>10  0.10263538360595703</t>
  </si>
  <si>
    <t>5  0.0958552360534668</t>
  </si>
  <si>
    <t>3  0.09847807884216309</t>
  </si>
  <si>
    <t>10  0.09526681900024414</t>
  </si>
  <si>
    <t>11  0.09759211540222168</t>
  </si>
  <si>
    <t>8  0.09729671478271484</t>
  </si>
  <si>
    <t>5  0.09622597694396973</t>
  </si>
  <si>
    <t>1  0.09534621238708496</t>
  </si>
  <si>
    <t>2  0.10354804992675781</t>
  </si>
  <si>
    <t>10  0.09383130073547363</t>
  </si>
  <si>
    <t>10  0.09781646728515625</t>
  </si>
  <si>
    <t>9  0.09626388549804688</t>
  </si>
  <si>
    <t>10  0.09810853004455566</t>
  </si>
  <si>
    <t>8  0.09950733184814453</t>
  </si>
  <si>
    <t>5  0.09971356391906738</t>
  </si>
  <si>
    <t>12  0.09859204292297363</t>
  </si>
  <si>
    <t>11  0.09473252296447754</t>
  </si>
  <si>
    <t>12  0.09675765037536621</t>
  </si>
  <si>
    <t>3  0.09489202499389648</t>
  </si>
  <si>
    <t>3  0.10070967674255371</t>
  </si>
  <si>
    <t>10  0.09386396408081055</t>
  </si>
  <si>
    <t>5  0.09691071510314941</t>
  </si>
  <si>
    <t>8  0.09604287147521973</t>
  </si>
  <si>
    <t>7  0.0962822437286377</t>
  </si>
  <si>
    <t>12  0.09390783309936523</t>
  </si>
  <si>
    <t>10  0.09889984130859375</t>
  </si>
  <si>
    <t>3  0.0950937271118164</t>
  </si>
  <si>
    <t>4  0.09380722045898438</t>
  </si>
  <si>
    <t>11  0.09781360626220703</t>
  </si>
  <si>
    <t>10  0.09512543678283691</t>
  </si>
  <si>
    <t>3  0.09807562828063965</t>
  </si>
  <si>
    <t>2  0.09646868705749512</t>
  </si>
  <si>
    <t>3  0.09606289863586426</t>
  </si>
  <si>
    <t>6  0.09775733947753906</t>
  </si>
  <si>
    <t>2  0.09416341781616211</t>
  </si>
  <si>
    <t>2  0.09743618965148926</t>
  </si>
  <si>
    <t>6  0.09705328941345215</t>
  </si>
  <si>
    <t>10  0.0981600284576416</t>
  </si>
  <si>
    <t>10  0.09507870674133301</t>
  </si>
  <si>
    <t>11  0.09783124923706055</t>
  </si>
  <si>
    <t>12  0.09692668914794922</t>
  </si>
  <si>
    <t>12  0.0959632396697998</t>
  </si>
  <si>
    <t>3  0.09834718704223633</t>
  </si>
  <si>
    <t>6  0.09658074378967285</t>
  </si>
  <si>
    <t>9  0.09775829315185547</t>
  </si>
  <si>
    <t>11  0.09518814086914062</t>
  </si>
  <si>
    <t>12  0.10124754905700684</t>
  </si>
  <si>
    <t>11  0.09670376777648926</t>
  </si>
  <si>
    <t>9  0.09618639945983887</t>
  </si>
  <si>
    <t>6  0.09703946113586426</t>
  </si>
  <si>
    <t>11  0.09721207618713379</t>
  </si>
  <si>
    <t>12  0.097259521484375</t>
  </si>
  <si>
    <t>10  0.09721970558166504</t>
  </si>
  <si>
    <t>12  0.09984612464904785</t>
  </si>
  <si>
    <t>10  0.09435820579528809</t>
  </si>
  <si>
    <t>12  0.09485149383544922</t>
  </si>
  <si>
    <t>11  0.10108160972595215</t>
  </si>
  <si>
    <t>12  0.0978236198425293</t>
  </si>
  <si>
    <t>12  0.0968635082244873</t>
  </si>
  <si>
    <t>10  0.09548664093017578</t>
  </si>
  <si>
    <t>10  0.09686827659606934</t>
  </si>
  <si>
    <t>12  0.09709382057189941</t>
  </si>
  <si>
    <t>10  0.09576606750488281</t>
  </si>
  <si>
    <t>6  0.09743785858154297</t>
  </si>
  <si>
    <t>6  0.0975637435913086</t>
  </si>
  <si>
    <t>6  0.09541010856628418</t>
  </si>
  <si>
    <t>2  0.09719538688659668</t>
  </si>
  <si>
    <t>2  0.10208439826965332</t>
  </si>
  <si>
    <t>12  0.09523415565490723</t>
  </si>
  <si>
    <t>12  0.09724569320678711</t>
  </si>
  <si>
    <t>11  0.09926056861877441</t>
  </si>
  <si>
    <t>12  0.09342813491821289</t>
  </si>
  <si>
    <t>12  0.09727025032043457</t>
  </si>
  <si>
    <t>10  0.09691119194030762</t>
  </si>
  <si>
    <t>6  0.1005408763885498</t>
  </si>
  <si>
    <t>10  1.0695409774780273</t>
  </si>
  <si>
    <t>9  0.1111910343170166</t>
  </si>
  <si>
    <t>10  0.09270811080932617</t>
  </si>
  <si>
    <t>11  0.09129834175109863</t>
  </si>
  <si>
    <t>10  0.08762812614440918</t>
  </si>
  <si>
    <t>11  0.08687019348144531</t>
  </si>
  <si>
    <t>10  0.0855247974395752</t>
  </si>
  <si>
    <t>10  0.08376359939575195</t>
  </si>
  <si>
    <t>11  0.08020710945129395</t>
  </si>
  <si>
    <t>10  0.08149957656860352</t>
  </si>
  <si>
    <t>10  0.09589076042175293</t>
  </si>
  <si>
    <t>10  0.09718060493469238</t>
  </si>
  <si>
    <t>11  0.09781217575073242</t>
  </si>
  <si>
    <t>11  0.09692120552062988</t>
  </si>
  <si>
    <t>12  0.09634208679199219</t>
  </si>
  <si>
    <t>11  0.0994713306427002</t>
  </si>
  <si>
    <t>10  0.09703850746154785</t>
  </si>
  <si>
    <t>11  0.10348391532897949</t>
  </si>
  <si>
    <t>11  0.09531235694885254</t>
  </si>
  <si>
    <t>9  0.0971992015838623</t>
  </si>
  <si>
    <t>11  0.0962364673614502</t>
  </si>
  <si>
    <t>12  0.09817171096801758</t>
  </si>
  <si>
    <t>10  0.0978691577911377</t>
  </si>
  <si>
    <t>12  0.0944831371307373</t>
  </si>
  <si>
    <t>11  0.09701347351074219</t>
  </si>
  <si>
    <t>10  0.10358691215515137</t>
  </si>
  <si>
    <t>12  0.09381413459777832</t>
  </si>
  <si>
    <t>12  0.09571981430053711</t>
  </si>
  <si>
    <t>10  0.09754490852355957</t>
  </si>
  <si>
    <t>12  0.1026160717010498</t>
  </si>
  <si>
    <t>10  0.09720730781555176</t>
  </si>
  <si>
    <t>10  0.09932231903076172</t>
  </si>
  <si>
    <t>11  0.09543919563293457</t>
  </si>
  <si>
    <t>10  0.09647917747497559</t>
  </si>
  <si>
    <t>12  0.09868359565734863</t>
  </si>
  <si>
    <t>12  0.09734439849853516</t>
  </si>
  <si>
    <t>11  0.09528374671936035</t>
  </si>
  <si>
    <t>10  0.10038924217224121</t>
  </si>
  <si>
    <t>12  0.09485721588134766</t>
  </si>
  <si>
    <t>12  0.09854674339294434</t>
  </si>
  <si>
    <t>12  0.10088658332824707</t>
  </si>
  <si>
    <t>12  0.09410262107849121</t>
  </si>
  <si>
    <t>10  0.09850573539733887</t>
  </si>
  <si>
    <t>12  0.09662556648254395</t>
  </si>
  <si>
    <t>12  0.09674882888793945</t>
  </si>
  <si>
    <t>14  0.09796500205993652</t>
  </si>
  <si>
    <t>12  0.09770655632019043</t>
  </si>
  <si>
    <t>13  0.09697914123535156</t>
  </si>
  <si>
    <t>12  0.09836721420288086</t>
  </si>
  <si>
    <t>11  0.09790349006652832</t>
  </si>
  <si>
    <t>13  0.09392094612121582</t>
  </si>
  <si>
    <t>11  0.101837158203125</t>
  </si>
  <si>
    <t>13  0.10032296180725098</t>
  </si>
  <si>
    <t>12  0.09623360633850098</t>
  </si>
  <si>
    <t>10  0.09401917457580566</t>
  </si>
  <si>
    <t>13  0.1022026538848877</t>
  </si>
  <si>
    <t>11  0.09273672103881836</t>
  </si>
  <si>
    <t>12  0.09941482543945312</t>
  </si>
  <si>
    <t>13  0.0998694896697998</t>
  </si>
  <si>
    <t>11  0.09299063682556152</t>
  </si>
  <si>
    <t>11  0.1042778491973877</t>
  </si>
  <si>
    <t>12  0.09771251678466797</t>
  </si>
  <si>
    <t>12  0.09351253509521484</t>
  </si>
  <si>
    <t>10  0.09857797622680664</t>
  </si>
  <si>
    <t>13  0.09767460823059082</t>
  </si>
  <si>
    <t>11  0.0960392951965332</t>
  </si>
  <si>
    <t>13  0.09813642501831055</t>
  </si>
  <si>
    <t>10  0.09738969802856445</t>
  </si>
  <si>
    <t>11  0.0983731746673584</t>
  </si>
  <si>
    <t>12  0.09070205688476562</t>
  </si>
  <si>
    <t>11  0.10567903518676758</t>
  </si>
  <si>
    <t>13  0.10053658485412598</t>
  </si>
  <si>
    <t>13  0.09432339668273926</t>
  </si>
  <si>
    <t>11  0.09527087211608887</t>
  </si>
  <si>
    <t>12  0.11456990242004395</t>
  </si>
  <si>
    <t>13  0.08290266990661621</t>
  </si>
  <si>
    <t>13  0.0972139835357666</t>
  </si>
  <si>
    <t>10  0.09912681579589844</t>
  </si>
  <si>
    <t>12  1.0642335414886475</t>
  </si>
  <si>
    <t>14  0.11719346046447754</t>
  </si>
  <si>
    <t>11  0.09208440780639648</t>
  </si>
  <si>
    <t>11  0.09331560134887695</t>
  </si>
  <si>
    <t>11  0.08194708824157715</t>
  </si>
  <si>
    <t>11  0.0891103744506836</t>
  </si>
  <si>
    <t>11  0.08094024658203125</t>
  </si>
  <si>
    <t>11  0.08452439308166504</t>
  </si>
  <si>
    <t>11  0.08411026000976562</t>
  </si>
  <si>
    <t>12  0.08543157577514648</t>
  </si>
  <si>
    <t>11  0.08922791481018066</t>
  </si>
  <si>
    <t>11  0.09789705276489258</t>
  </si>
  <si>
    <t>11  0.09720182418823242</t>
  </si>
  <si>
    <t>11  0.09618043899536133</t>
  </si>
  <si>
    <t>11  0.09797358512878418</t>
  </si>
  <si>
    <t>11  0.09705233573913574</t>
  </si>
  <si>
    <t>11  0.097381591796875</t>
  </si>
  <si>
    <t>11  0.10311698913574219</t>
  </si>
  <si>
    <t>11  0.09455132484436035</t>
  </si>
  <si>
    <t>11  0.09637570381164551</t>
  </si>
  <si>
    <t>11  0.09992218017578125</t>
  </si>
  <si>
    <t>11  0.09368181228637695</t>
  </si>
  <si>
    <t>11  0.10012388229370117</t>
  </si>
  <si>
    <t>11  0.09586262702941895</t>
  </si>
  <si>
    <t>11  0.09679746627807617</t>
  </si>
  <si>
    <t>10  0.09914445877075195</t>
  </si>
  <si>
    <t>10  0.09540867805480957</t>
  </si>
  <si>
    <t>12  0.09876346588134766</t>
  </si>
  <si>
    <t>12  0.09630084037780762</t>
  </si>
  <si>
    <t>11  0.10142803192138672</t>
  </si>
  <si>
    <t>11  0.09689188003540039</t>
  </si>
  <si>
    <t>10  0.09688282012939453</t>
  </si>
  <si>
    <t>10  0.10041952133178711</t>
  </si>
  <si>
    <t>10  0.09563279151916504</t>
  </si>
  <si>
    <t>10  0.09703445434570312</t>
  </si>
  <si>
    <t>10  0.09777474403381348</t>
  </si>
  <si>
    <t>10  0.0948171615600586</t>
  </si>
  <si>
    <t>10  0.09882783889770508</t>
  </si>
  <si>
    <t>13  0.09610247611999512</t>
  </si>
  <si>
    <t>14  0.09831809997558594</t>
  </si>
  <si>
    <t>11  0.10249018669128418</t>
  </si>
  <si>
    <t>10  0.10437798500061035</t>
  </si>
  <si>
    <t>10  0.0913703441619873</t>
  </si>
  <si>
    <t>11  0.0935220718383789</t>
  </si>
  <si>
    <t>10  0.09720277786254883</t>
  </si>
  <si>
    <t>9  0.09906625747680664</t>
  </si>
  <si>
    <t>9  0.09464645385742188</t>
  </si>
  <si>
    <t>10  0.09998941421508789</t>
  </si>
  <si>
    <t>10  0.09608030319213867</t>
  </si>
  <si>
    <t>10  0.09624958038330078</t>
  </si>
  <si>
    <t>9  0.09984254837036133</t>
  </si>
  <si>
    <t>10  0.09813404083251953</t>
  </si>
  <si>
    <t>10  0.09928703308105469</t>
  </si>
  <si>
    <t>10  0.09743928909301758</t>
  </si>
  <si>
    <t>10  0.09992074966430664</t>
  </si>
  <si>
    <t>10  0.09201860427856445</t>
  </si>
  <si>
    <t>10  0.09909749031066895</t>
  </si>
  <si>
    <t>10  0.09770584106445312</t>
  </si>
  <si>
    <t>10  0.09721994400024414</t>
  </si>
  <si>
    <t>10  0.09618115425109863</t>
  </si>
  <si>
    <t>10  0.096954345703125</t>
  </si>
  <si>
    <t>10  0.10386276245117188</t>
  </si>
  <si>
    <t>10  0.09245967864990234</t>
  </si>
  <si>
    <t>10  0.09925603866577148</t>
  </si>
  <si>
    <t>10  0.09742236137390137</t>
  </si>
  <si>
    <t>10  0.09768295288085938</t>
  </si>
  <si>
    <t>10  0.09807658195495605</t>
  </si>
  <si>
    <t>10  0.09936141967773438</t>
  </si>
  <si>
    <t>10  0.09254765510559082</t>
  </si>
  <si>
    <t>10  0.09927201271057129</t>
  </si>
  <si>
    <t>10  0.09411168098449707</t>
  </si>
  <si>
    <t>10  0.1010892391204834</t>
  </si>
  <si>
    <t>10  0.09720373153686523</t>
  </si>
  <si>
    <t>10  0.10068273544311523</t>
  </si>
  <si>
    <t>10  0.09418845176696777</t>
  </si>
  <si>
    <t>10  0.09957337379455566</t>
  </si>
  <si>
    <t>6  0.09516716003417969</t>
  </si>
  <si>
    <t>10  0.09748721122741699</t>
  </si>
  <si>
    <t>13  0.09681320190429688</t>
  </si>
  <si>
    <t>13  0.0946347713470459</t>
  </si>
  <si>
    <t>11  0.09740591049194336</t>
  </si>
  <si>
    <t>8  0.09585332870483398</t>
  </si>
  <si>
    <t>2  0.1001746654510498</t>
  </si>
  <si>
    <t>10  0.10056233406066895</t>
  </si>
  <si>
    <t>12  0.09892129898071289</t>
  </si>
  <si>
    <t>10  0.0977640151977539</t>
  </si>
  <si>
    <t>11  0.09889602661132812</t>
  </si>
  <si>
    <t>3  0.09711790084838867</t>
  </si>
  <si>
    <t>2  0.0965580940246582</t>
  </si>
  <si>
    <t>6  0.0986185073852539</t>
  </si>
  <si>
    <t>4  0.0953211784362793</t>
  </si>
  <si>
    <t>1  0.10176515579223633</t>
  </si>
  <si>
    <t>3  0.09622812271118164</t>
  </si>
  <si>
    <t>10  0.09727740287780762</t>
  </si>
  <si>
    <t>13  0.09714031219482422</t>
  </si>
  <si>
    <t>13  0.09876251220703125</t>
  </si>
  <si>
    <t>11  0.09350228309631348</t>
  </si>
  <si>
    <t>13  0.09795880317687988</t>
  </si>
  <si>
    <t>12  0.09829187393188477</t>
  </si>
  <si>
    <t>13  0.0985722541809082</t>
  </si>
  <si>
    <t>14  0.09436917304992676</t>
  </si>
  <si>
    <t>12  0.09451508522033691</t>
  </si>
  <si>
    <t>12  0.10270142555236816</t>
  </si>
  <si>
    <t>13  0.09565401077270508</t>
  </si>
  <si>
    <t>12  0.09740185737609863</t>
  </si>
  <si>
    <t>12  0.0967855453491211</t>
  </si>
  <si>
    <t>12  0.09633445739746094</t>
  </si>
  <si>
    <t>9  0.09831571578979492</t>
  </si>
  <si>
    <t>12  0.09645199775695801</t>
  </si>
  <si>
    <t>12  0.09471702575683594</t>
  </si>
  <si>
    <t>13  0.09816861152648926</t>
  </si>
  <si>
    <t>13  0.09780073165893555</t>
  </si>
  <si>
    <t>10  0.0944828987121582</t>
  </si>
  <si>
    <t>12  0.09732508659362793</t>
  </si>
  <si>
    <t>14  0.1017446517944336</t>
  </si>
  <si>
    <t>12  0.09631967544555664</t>
  </si>
  <si>
    <t>12  0.09645295143127441</t>
  </si>
  <si>
    <t>13  0.09576964378356934</t>
  </si>
  <si>
    <t>13  0.096710205078125</t>
  </si>
  <si>
    <t>14  0.09866523742675781</t>
  </si>
  <si>
    <t>14  0.0946664810180664</t>
  </si>
  <si>
    <t>14  0.09596872329711914</t>
  </si>
  <si>
    <t>13  0.09692144393920898</t>
  </si>
  <si>
    <t>10  0.0968923568725586</t>
  </si>
  <si>
    <t>13  0.09637951850891113</t>
  </si>
  <si>
    <t>12  0.10121369361877441</t>
  </si>
  <si>
    <t>13  0.09445595741271973</t>
  </si>
  <si>
    <t>12  0.09698319435119629</t>
  </si>
  <si>
    <t>13  0.0975794792175293</t>
  </si>
  <si>
    <t>13  0.09569239616394043</t>
  </si>
  <si>
    <t>12  0.0980064868927002</t>
  </si>
  <si>
    <t>13  0.09721970558166504</t>
  </si>
  <si>
    <t>13  0.09719109535217285</t>
  </si>
  <si>
    <t>12  0.09978365898132324</t>
  </si>
  <si>
    <t>11  0.09104204177856445</t>
  </si>
  <si>
    <t>13  0.09712839126586914</t>
  </si>
  <si>
    <t>13  0.09800934791564941</t>
  </si>
  <si>
    <t>11  0.09890484809875488</t>
  </si>
  <si>
    <t>13  0.09696483612060547</t>
  </si>
  <si>
    <t>12  0.09813284873962402</t>
  </si>
  <si>
    <t>14  0.09584212303161621</t>
  </si>
  <si>
    <t>11  0.09759807586669922</t>
  </si>
  <si>
    <t>12  0.0951070785522461</t>
  </si>
  <si>
    <t>12  0.09727954864501953</t>
  </si>
  <si>
    <t>12  0.09775829315185547</t>
  </si>
  <si>
    <t>14  0.09547114372253418</t>
  </si>
  <si>
    <t>12  0.10034489631652832</t>
  </si>
  <si>
    <t>14  0.09279727935791016</t>
  </si>
  <si>
    <t>12  0.10107922554016113</t>
  </si>
  <si>
    <t>13  0.0971367359161377</t>
  </si>
  <si>
    <t>13  0.09619331359863281</t>
  </si>
  <si>
    <t>12  0.09686827659606934</t>
  </si>
  <si>
    <t>13  0.09721064567565918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</si>
</sst>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%"/>
    <numFmt numFmtId="177" formatCode="0.0000%"/>
  </numFmts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8"/>
      <color theme="0"/>
      <name val="맑은 고딕"/>
      <family val="2"/>
      <charset val="129"/>
      <scheme val="minor"/>
    </font>
    <font>
      <sz val="18"/>
      <color rgb="FFFFFFFF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rgb="FF00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0" xfId="1" applyAlignment="1">
      <alignment horizontal="center" vertical="center"/>
    </xf>
    <xf numFmtId="0" fontId="2" fillId="3" borderId="0" xfId="2">
      <alignment vertical="center"/>
    </xf>
    <xf numFmtId="177" fontId="2" fillId="3" borderId="0" xfId="2" applyNumberFormat="1">
      <alignment vertical="center"/>
    </xf>
    <xf numFmtId="0" fontId="4" fillId="2" borderId="0" xfId="1" applyFont="1">
      <alignment vertical="center"/>
    </xf>
    <xf numFmtId="0" fontId="5" fillId="5" borderId="0" xfId="0" applyFont="1" applyFill="1" applyAlignment="1">
      <alignment horizontal="center" vertical="center"/>
    </xf>
    <xf numFmtId="0" fontId="6" fillId="4" borderId="0" xfId="3" applyFont="1" applyAlignment="1">
      <alignment horizontal="right" vertical="center"/>
    </xf>
    <xf numFmtId="177" fontId="7" fillId="6" borderId="0" xfId="0" applyNumberFormat="1" applyFont="1" applyFill="1" applyAlignment="1">
      <alignment horizontal="center" vertical="center"/>
    </xf>
  </cellXfs>
  <cellStyles count="4">
    <cellStyle name="20% - 강조색1" xfId="2" builtinId="30"/>
    <cellStyle name="60% - 강조색1" xfId="3" builtinId="32"/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Sheet1!$BN$89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Sheet1!$BO$89:$BV$89</c:f>
              <c:numCache>
                <c:formatCode>General</c:formatCode>
                <c:ptCount val="8"/>
                <c:pt idx="0">
                  <c:v>9.5596652030944765E-2</c:v>
                </c:pt>
                <c:pt idx="1">
                  <c:v>9.5229042900927485E-2</c:v>
                </c:pt>
                <c:pt idx="2">
                  <c:v>9.6295085218217544E-2</c:v>
                </c:pt>
                <c:pt idx="3">
                  <c:v>9.6507950674124557E-2</c:v>
                </c:pt>
                <c:pt idx="4">
                  <c:v>9.6339831226745359E-2</c:v>
                </c:pt>
                <c:pt idx="5">
                  <c:v>9.7096786499017582E-2</c:v>
                </c:pt>
                <c:pt idx="6">
                  <c:v>9.6131130854284166E-2</c:v>
                </c:pt>
                <c:pt idx="7">
                  <c:v>9.7181987762445229E-2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4-A54C-8D8F-0A81455644A6}"/>
            </c:ext>
          </c:extLst>
        </c:ser>
        <c:ser>
          <c:idx val="1"/>
          <c:order val="1"/>
          <c:tx>
            <c:strRef>
              <c:f>Sheet1!$BN$90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Sheet1!$BO$90:$BV$90</c:f>
              <c:numCache>
                <c:formatCode>General</c:formatCode>
                <c:ptCount val="8"/>
                <c:pt idx="0">
                  <c:v>9.637769222259035E-2</c:v>
                </c:pt>
                <c:pt idx="1">
                  <c:v>9.5272229777436393E-2</c:v>
                </c:pt>
                <c:pt idx="2">
                  <c:v>9.6370802985292547E-2</c:v>
                </c:pt>
                <c:pt idx="3">
                  <c:v>9.6508644804164975E-2</c:v>
                </c:pt>
                <c:pt idx="4">
                  <c:v>9.6810105599850788E-2</c:v>
                </c:pt>
                <c:pt idx="5">
                  <c:v>9.6386562983189872E-2</c:v>
                </c:pt>
                <c:pt idx="6">
                  <c:v>9.6577081680293206E-2</c:v>
                </c:pt>
                <c:pt idx="7">
                  <c:v>9.6310291290278252E-2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4-A54C-8D8F-0A814556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54767"/>
        <c:axId val="734068271"/>
      </c:lineChart>
      <c:catAx>
        <c:axId val="74415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4068271"/>
        <c:crosses val="autoZero"/>
        <c:auto val="1"/>
        <c:lblAlgn val="ctr"/>
        <c:lblOffset val="100"/>
        <c:noMultiLvlLbl val="0"/>
      </c:catAx>
      <c:valAx>
        <c:axId val="7340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441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ko-KR" altLang="en-US" baseline="0"/>
              <a:t> </a:t>
            </a:r>
            <a:r>
              <a:rPr lang="en-US" altLang="ko-KR" baseline="0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Sheet1!$C$4:$C$52</c:f>
              <c:numCache>
                <c:formatCode>General</c:formatCode>
                <c:ptCount val="49"/>
                <c:pt idx="0">
                  <c:v>9.5521211624145494E-2</c:v>
                </c:pt>
                <c:pt idx="1">
                  <c:v>9.8978519439697196E-2</c:v>
                </c:pt>
                <c:pt idx="2">
                  <c:v>9.6955060958862305E-2</c:v>
                </c:pt>
                <c:pt idx="3">
                  <c:v>9.4122409820556599E-2</c:v>
                </c:pt>
                <c:pt idx="4">
                  <c:v>9.5680952072143499E-2</c:v>
                </c:pt>
                <c:pt idx="5">
                  <c:v>9.3816280364990207E-2</c:v>
                </c:pt>
                <c:pt idx="6">
                  <c:v>0.100028276443481</c:v>
                </c:pt>
                <c:pt idx="7">
                  <c:v>9.5485210418701102E-2</c:v>
                </c:pt>
                <c:pt idx="8">
                  <c:v>9.5549583435058594E-2</c:v>
                </c:pt>
                <c:pt idx="9">
                  <c:v>0.101016998291015</c:v>
                </c:pt>
                <c:pt idx="10">
                  <c:v>9.6443891525268499E-2</c:v>
                </c:pt>
                <c:pt idx="11">
                  <c:v>9.7081422805786105E-2</c:v>
                </c:pt>
                <c:pt idx="12">
                  <c:v>9.6892833709716797E-2</c:v>
                </c:pt>
                <c:pt idx="13">
                  <c:v>9.7834110260009696E-2</c:v>
                </c:pt>
                <c:pt idx="14">
                  <c:v>9.7590208053588798E-2</c:v>
                </c:pt>
                <c:pt idx="15">
                  <c:v>9.4990730285644503E-2</c:v>
                </c:pt>
                <c:pt idx="16">
                  <c:v>9.7170591354370103E-2</c:v>
                </c:pt>
                <c:pt idx="17">
                  <c:v>9.5278978347778306E-2</c:v>
                </c:pt>
                <c:pt idx="18">
                  <c:v>9.6778869628906194E-2</c:v>
                </c:pt>
                <c:pt idx="19">
                  <c:v>9.6679925918579102E-2</c:v>
                </c:pt>
                <c:pt idx="20">
                  <c:v>9.9816083908080999E-2</c:v>
                </c:pt>
                <c:pt idx="21">
                  <c:v>9.4316244125366197E-2</c:v>
                </c:pt>
                <c:pt idx="22">
                  <c:v>9.8811149597167899E-2</c:v>
                </c:pt>
                <c:pt idx="23">
                  <c:v>9.5307111740112305E-2</c:v>
                </c:pt>
                <c:pt idx="24">
                  <c:v>0.100866079330444</c:v>
                </c:pt>
                <c:pt idx="25">
                  <c:v>9.7911834716796806E-2</c:v>
                </c:pt>
                <c:pt idx="26">
                  <c:v>9.5104217529296806E-2</c:v>
                </c:pt>
                <c:pt idx="27">
                  <c:v>9.6918344497680595E-2</c:v>
                </c:pt>
                <c:pt idx="28">
                  <c:v>9.4362974166870103E-2</c:v>
                </c:pt>
                <c:pt idx="29">
                  <c:v>9.9039554595947196E-2</c:v>
                </c:pt>
                <c:pt idx="30">
                  <c:v>9.7207307815551702E-2</c:v>
                </c:pt>
                <c:pt idx="31">
                  <c:v>9.5247983932495103E-2</c:v>
                </c:pt>
                <c:pt idx="32">
                  <c:v>9.7324132919311496E-2</c:v>
                </c:pt>
                <c:pt idx="33">
                  <c:v>9.7419738769531194E-2</c:v>
                </c:pt>
                <c:pt idx="34">
                  <c:v>9.7678422927856404E-2</c:v>
                </c:pt>
                <c:pt idx="35">
                  <c:v>9.6412420272827107E-2</c:v>
                </c:pt>
                <c:pt idx="36">
                  <c:v>0.100263357162475</c:v>
                </c:pt>
                <c:pt idx="37">
                  <c:v>9.6691370010375893E-2</c:v>
                </c:pt>
                <c:pt idx="38">
                  <c:v>9.5965862274169894E-2</c:v>
                </c:pt>
                <c:pt idx="39">
                  <c:v>9.8601579666137695E-2</c:v>
                </c:pt>
                <c:pt idx="40">
                  <c:v>9.4971179962158203E-2</c:v>
                </c:pt>
                <c:pt idx="41">
                  <c:v>9.98077392578125E-2</c:v>
                </c:pt>
                <c:pt idx="42">
                  <c:v>9.4727993011474595E-2</c:v>
                </c:pt>
                <c:pt idx="43">
                  <c:v>9.7820997238159096E-2</c:v>
                </c:pt>
                <c:pt idx="44">
                  <c:v>9.9119186401367104E-2</c:v>
                </c:pt>
                <c:pt idx="45">
                  <c:v>9.0772390365600503E-2</c:v>
                </c:pt>
                <c:pt idx="46">
                  <c:v>9.7197055816650293E-2</c:v>
                </c:pt>
                <c:pt idx="47">
                  <c:v>9.5439672470092704E-2</c:v>
                </c:pt>
                <c:pt idx="48">
                  <c:v>0.100084066390991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3-2848-B1C8-DBA6FED79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Sheet1!$F$4:$F$51</c:f>
              <c:numCache>
                <c:formatCode>General</c:formatCode>
                <c:ptCount val="48"/>
                <c:pt idx="0">
                  <c:v>9.7119808197019999E-2</c:v>
                </c:pt>
                <c:pt idx="1">
                  <c:v>0.10172867774963</c:v>
                </c:pt>
                <c:pt idx="2">
                  <c:v>8.6945772171019994E-2</c:v>
                </c:pt>
                <c:pt idx="3">
                  <c:v>9.1753005981439997E-2</c:v>
                </c:pt>
                <c:pt idx="4">
                  <c:v>9.0506076812740005E-2</c:v>
                </c:pt>
                <c:pt idx="5">
                  <c:v>9.4896078109740004E-2</c:v>
                </c:pt>
                <c:pt idx="6">
                  <c:v>8.5755825042720002E-2</c:v>
                </c:pt>
                <c:pt idx="7">
                  <c:v>8.8034868240350006E-2</c:v>
                </c:pt>
                <c:pt idx="8">
                  <c:v>8.7734699249260001E-2</c:v>
                </c:pt>
                <c:pt idx="9">
                  <c:v>9.1330289840689999E-2</c:v>
                </c:pt>
                <c:pt idx="10">
                  <c:v>8.9007616043090002E-2</c:v>
                </c:pt>
                <c:pt idx="11">
                  <c:v>8.8730096817009996E-2</c:v>
                </c:pt>
                <c:pt idx="12">
                  <c:v>8.9560031890859995E-2</c:v>
                </c:pt>
                <c:pt idx="13">
                  <c:v>8.9308261871329994E-2</c:v>
                </c:pt>
                <c:pt idx="14">
                  <c:v>8.8995695114129997E-2</c:v>
                </c:pt>
                <c:pt idx="15">
                  <c:v>9.4589948654170003E-2</c:v>
                </c:pt>
                <c:pt idx="16">
                  <c:v>9.2819452285759996E-2</c:v>
                </c:pt>
                <c:pt idx="17">
                  <c:v>9.9666833877559993E-2</c:v>
                </c:pt>
                <c:pt idx="18">
                  <c:v>0.10725235939025</c:v>
                </c:pt>
                <c:pt idx="19">
                  <c:v>8.9250564575189997E-2</c:v>
                </c:pt>
                <c:pt idx="20">
                  <c:v>9.7051143646239998E-2</c:v>
                </c:pt>
                <c:pt idx="21">
                  <c:v>9.6313714981069998E-2</c:v>
                </c:pt>
                <c:pt idx="22">
                  <c:v>9.7442150115959997E-2</c:v>
                </c:pt>
                <c:pt idx="23">
                  <c:v>9.6840858459470006E-2</c:v>
                </c:pt>
                <c:pt idx="24">
                  <c:v>9.9670171737669996E-2</c:v>
                </c:pt>
                <c:pt idx="25">
                  <c:v>0.10384798049926</c:v>
                </c:pt>
                <c:pt idx="26">
                  <c:v>0.12163949012755999</c:v>
                </c:pt>
                <c:pt idx="27">
                  <c:v>9.1129541397089994E-2</c:v>
                </c:pt>
                <c:pt idx="28">
                  <c:v>9.33187007904E-2</c:v>
                </c:pt>
                <c:pt idx="29">
                  <c:v>9.007096290588E-2</c:v>
                </c:pt>
                <c:pt idx="30">
                  <c:v>8.9329004287709998E-2</c:v>
                </c:pt>
                <c:pt idx="31">
                  <c:v>8.7471961975089996E-2</c:v>
                </c:pt>
                <c:pt idx="32">
                  <c:v>9.9447488784789997E-2</c:v>
                </c:pt>
                <c:pt idx="33">
                  <c:v>9.5087051391599994E-2</c:v>
                </c:pt>
                <c:pt idx="34">
                  <c:v>9.9436998367299995E-2</c:v>
                </c:pt>
                <c:pt idx="35">
                  <c:v>9.8728418350209998E-2</c:v>
                </c:pt>
                <c:pt idx="36">
                  <c:v>9.3561410903929998E-2</c:v>
                </c:pt>
                <c:pt idx="37">
                  <c:v>0.10401463508604999</c:v>
                </c:pt>
                <c:pt idx="38">
                  <c:v>9.1878890991209994E-2</c:v>
                </c:pt>
                <c:pt idx="39">
                  <c:v>0.10183119773863999</c:v>
                </c:pt>
                <c:pt idx="40">
                  <c:v>9.1135978698729997E-2</c:v>
                </c:pt>
                <c:pt idx="41">
                  <c:v>9.8609447479239998E-2</c:v>
                </c:pt>
                <c:pt idx="42">
                  <c:v>9.7159385681149998E-2</c:v>
                </c:pt>
                <c:pt idx="43">
                  <c:v>9.6628665924070004E-2</c:v>
                </c:pt>
                <c:pt idx="44">
                  <c:v>9.753012657165E-2</c:v>
                </c:pt>
                <c:pt idx="45">
                  <c:v>9.5884084701529995E-2</c:v>
                </c:pt>
                <c:pt idx="46">
                  <c:v>0.10167622566223</c:v>
                </c:pt>
                <c:pt idx="47">
                  <c:v>9.3849420547479995E-2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3-2848-B1C8-DBA6FED7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05103"/>
        <c:axId val="1835955903"/>
      </c:lineChart>
      <c:catAx>
        <c:axId val="18255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35955903"/>
        <c:crosses val="autoZero"/>
        <c:auto val="1"/>
        <c:lblAlgn val="ctr"/>
        <c:lblOffset val="100"/>
        <c:noMultiLvlLbl val="0"/>
      </c:catAx>
      <c:valAx>
        <c:axId val="183595590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255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Sheet1!$K$4:$K$38</c:f>
              <c:numCache>
                <c:formatCode>General</c:formatCode>
                <c:ptCount val="35"/>
                <c:pt idx="0">
                  <c:v>9.9954366683949997E-2</c:v>
                </c:pt>
                <c:pt idx="1">
                  <c:v>0.10356426239013</c:v>
                </c:pt>
                <c:pt idx="2">
                  <c:v>9.5500707626339998E-2</c:v>
                </c:pt>
                <c:pt idx="3">
                  <c:v>9.409523010253E-2</c:v>
                </c:pt>
                <c:pt idx="4">
                  <c:v>0.10015225410461</c:v>
                </c:pt>
                <c:pt idx="5">
                  <c:v>9.5722436904899996E-2</c:v>
                </c:pt>
                <c:pt idx="6">
                  <c:v>9.6824884414670007E-2</c:v>
                </c:pt>
                <c:pt idx="7">
                  <c:v>9.6399784088130006E-2</c:v>
                </c:pt>
                <c:pt idx="8">
                  <c:v>9.8407745361320006E-2</c:v>
                </c:pt>
                <c:pt idx="9">
                  <c:v>9.803223609924E-2</c:v>
                </c:pt>
                <c:pt idx="10">
                  <c:v>9.4679355621329994E-2</c:v>
                </c:pt>
                <c:pt idx="11">
                  <c:v>9.6968650817869997E-2</c:v>
                </c:pt>
                <c:pt idx="12">
                  <c:v>9.7952842712399998E-2</c:v>
                </c:pt>
                <c:pt idx="13">
                  <c:v>9.8960161209100006E-2</c:v>
                </c:pt>
                <c:pt idx="14">
                  <c:v>9.8176956176749999E-2</c:v>
                </c:pt>
                <c:pt idx="15">
                  <c:v>9.7599029541010004E-2</c:v>
                </c:pt>
                <c:pt idx="16">
                  <c:v>9.734392166137E-2</c:v>
                </c:pt>
                <c:pt idx="17">
                  <c:v>9.4916820526119994E-2</c:v>
                </c:pt>
                <c:pt idx="18">
                  <c:v>9.9980592727659995E-2</c:v>
                </c:pt>
                <c:pt idx="19">
                  <c:v>9.3329668045040004E-2</c:v>
                </c:pt>
                <c:pt idx="20">
                  <c:v>9.8013877868649998E-2</c:v>
                </c:pt>
                <c:pt idx="21">
                  <c:v>9.7573518753049995E-2</c:v>
                </c:pt>
                <c:pt idx="22">
                  <c:v>9.7234487533559996E-2</c:v>
                </c:pt>
                <c:pt idx="23">
                  <c:v>9.6513986587520001E-2</c:v>
                </c:pt>
                <c:pt idx="24">
                  <c:v>0.10492324829101</c:v>
                </c:pt>
                <c:pt idx="25">
                  <c:v>9.0041399002070005E-2</c:v>
                </c:pt>
                <c:pt idx="26">
                  <c:v>9.4050884246819996E-2</c:v>
                </c:pt>
                <c:pt idx="27">
                  <c:v>9.8553419113150006E-2</c:v>
                </c:pt>
                <c:pt idx="28">
                  <c:v>9.3685626983639997E-2</c:v>
                </c:pt>
                <c:pt idx="29">
                  <c:v>0.10234856605529</c:v>
                </c:pt>
                <c:pt idx="30">
                  <c:v>9.4185590744010006E-2</c:v>
                </c:pt>
                <c:pt idx="31">
                  <c:v>9.9971055984490007E-2</c:v>
                </c:pt>
                <c:pt idx="32">
                  <c:v>9.0000391006459998E-2</c:v>
                </c:pt>
                <c:pt idx="33">
                  <c:v>0.10175561904907</c:v>
                </c:pt>
                <c:pt idx="34">
                  <c:v>9.7765684127799998E-2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0-0543-9EE5-76E5A7706A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Sheet1!$N$6:$N$39</c:f>
              <c:numCache>
                <c:formatCode>General</c:formatCode>
                <c:ptCount val="34"/>
                <c:pt idx="0">
                  <c:v>9.5072746276850001E-2</c:v>
                </c:pt>
                <c:pt idx="1">
                  <c:v>9.7345113754270005E-2</c:v>
                </c:pt>
                <c:pt idx="2">
                  <c:v>9.5206022262569995E-2</c:v>
                </c:pt>
                <c:pt idx="3">
                  <c:v>8.9851140975949997E-2</c:v>
                </c:pt>
                <c:pt idx="4">
                  <c:v>8.2264184951780006E-2</c:v>
                </c:pt>
                <c:pt idx="5">
                  <c:v>8.3941936492909999E-2</c:v>
                </c:pt>
                <c:pt idx="6">
                  <c:v>8.5391044616690004E-2</c:v>
                </c:pt>
                <c:pt idx="7">
                  <c:v>8.0084562301629997E-2</c:v>
                </c:pt>
                <c:pt idx="8">
                  <c:v>8.2406997680659996E-2</c:v>
                </c:pt>
                <c:pt idx="9">
                  <c:v>8.2327365875240005E-2</c:v>
                </c:pt>
                <c:pt idx="10">
                  <c:v>8.5152149200430002E-2</c:v>
                </c:pt>
                <c:pt idx="11">
                  <c:v>8.4351778030389998E-2</c:v>
                </c:pt>
                <c:pt idx="12">
                  <c:v>8.3150148391719997E-2</c:v>
                </c:pt>
                <c:pt idx="13">
                  <c:v>8.3453416824340002E-2</c:v>
                </c:pt>
                <c:pt idx="14">
                  <c:v>8.6155652999870005E-2</c:v>
                </c:pt>
                <c:pt idx="15">
                  <c:v>8.2157611846919998E-2</c:v>
                </c:pt>
                <c:pt idx="16">
                  <c:v>8.4414482116690004E-2</c:v>
                </c:pt>
                <c:pt idx="17">
                  <c:v>8.2981824874870005E-2</c:v>
                </c:pt>
                <c:pt idx="18">
                  <c:v>8.9659452438349996E-2</c:v>
                </c:pt>
                <c:pt idx="19">
                  <c:v>0.10134077072143</c:v>
                </c:pt>
                <c:pt idx="20">
                  <c:v>9.3492746353140005E-2</c:v>
                </c:pt>
                <c:pt idx="21">
                  <c:v>9.9039554595939994E-2</c:v>
                </c:pt>
                <c:pt idx="22">
                  <c:v>9.643244743347E-2</c:v>
                </c:pt>
                <c:pt idx="23">
                  <c:v>0.10057282447814</c:v>
                </c:pt>
                <c:pt idx="24">
                  <c:v>9.6149206161490003E-2</c:v>
                </c:pt>
                <c:pt idx="25">
                  <c:v>0.10157203674316</c:v>
                </c:pt>
                <c:pt idx="26">
                  <c:v>0.10557413101196</c:v>
                </c:pt>
                <c:pt idx="27">
                  <c:v>9.1933727264399995E-2</c:v>
                </c:pt>
                <c:pt idx="28">
                  <c:v>9.8004817962640003E-2</c:v>
                </c:pt>
                <c:pt idx="29">
                  <c:v>9.6423864364619999E-2</c:v>
                </c:pt>
                <c:pt idx="30">
                  <c:v>0.10304141044616</c:v>
                </c:pt>
                <c:pt idx="31">
                  <c:v>8.944582939147E-2</c:v>
                </c:pt>
                <c:pt idx="32">
                  <c:v>9.2263460159299995E-2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0-0543-9EE5-76E5A770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803135"/>
        <c:axId val="1609138287"/>
      </c:lineChart>
      <c:catAx>
        <c:axId val="160880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9138287"/>
        <c:crosses val="autoZero"/>
        <c:auto val="1"/>
        <c:lblAlgn val="ctr"/>
        <c:lblOffset val="100"/>
        <c:noMultiLvlLbl val="0"/>
      </c:catAx>
      <c:valAx>
        <c:axId val="160913828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880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ROI 미설정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Sheet1!$S$4:$S$74</c:f>
              <c:numCache>
                <c:formatCode>General</c:formatCode>
                <c:ptCount val="71"/>
                <c:pt idx="0">
                  <c:v>9.7718238830566406E-2</c:v>
                </c:pt>
                <c:pt idx="1">
                  <c:v>0.100188493728637</c:v>
                </c:pt>
                <c:pt idx="2">
                  <c:v>9.9277496337890597E-2</c:v>
                </c:pt>
                <c:pt idx="3">
                  <c:v>9.2015504837036105E-2</c:v>
                </c:pt>
                <c:pt idx="4">
                  <c:v>0.10627555847167899</c:v>
                </c:pt>
                <c:pt idx="5">
                  <c:v>9.4790935516357394E-2</c:v>
                </c:pt>
                <c:pt idx="6">
                  <c:v>9.5937013626098605E-2</c:v>
                </c:pt>
                <c:pt idx="7">
                  <c:v>9.5333814620971596E-2</c:v>
                </c:pt>
                <c:pt idx="8">
                  <c:v>9.6431732177734306E-2</c:v>
                </c:pt>
                <c:pt idx="9">
                  <c:v>9.9300861358642495E-2</c:v>
                </c:pt>
                <c:pt idx="10">
                  <c:v>9.6858501434326102E-2</c:v>
                </c:pt>
                <c:pt idx="11">
                  <c:v>9.8481416702270494E-2</c:v>
                </c:pt>
                <c:pt idx="12">
                  <c:v>9.3992471694946206E-2</c:v>
                </c:pt>
                <c:pt idx="13">
                  <c:v>9.8671674728393499E-2</c:v>
                </c:pt>
                <c:pt idx="14">
                  <c:v>9.3638181686401298E-2</c:v>
                </c:pt>
                <c:pt idx="15">
                  <c:v>0.101395368576049</c:v>
                </c:pt>
                <c:pt idx="16">
                  <c:v>9.6629858016967704E-2</c:v>
                </c:pt>
                <c:pt idx="17">
                  <c:v>9.8506450653076102E-2</c:v>
                </c:pt>
                <c:pt idx="18">
                  <c:v>9.5637321472167899E-2</c:v>
                </c:pt>
                <c:pt idx="19">
                  <c:v>9.7183942794799805E-2</c:v>
                </c:pt>
                <c:pt idx="20">
                  <c:v>9.64398384094238E-2</c:v>
                </c:pt>
                <c:pt idx="21">
                  <c:v>9.5413446426391602E-2</c:v>
                </c:pt>
                <c:pt idx="22">
                  <c:v>9.5222234725952107E-2</c:v>
                </c:pt>
                <c:pt idx="23">
                  <c:v>9.7171306610107394E-2</c:v>
                </c:pt>
                <c:pt idx="24">
                  <c:v>9.8394870758056599E-2</c:v>
                </c:pt>
                <c:pt idx="25">
                  <c:v>9.3223571777343694E-2</c:v>
                </c:pt>
                <c:pt idx="26">
                  <c:v>9.6860408782958901E-2</c:v>
                </c:pt>
                <c:pt idx="27">
                  <c:v>0.100723981857299</c:v>
                </c:pt>
                <c:pt idx="28">
                  <c:v>9.7478628158569294E-2</c:v>
                </c:pt>
                <c:pt idx="29">
                  <c:v>9.7471714019775293E-2</c:v>
                </c:pt>
                <c:pt idx="30">
                  <c:v>9.6338272094726493E-2</c:v>
                </c:pt>
                <c:pt idx="31">
                  <c:v>9.7402095794677707E-2</c:v>
                </c:pt>
                <c:pt idx="32">
                  <c:v>9.7033739089965806E-2</c:v>
                </c:pt>
                <c:pt idx="33">
                  <c:v>9.7113370895385701E-2</c:v>
                </c:pt>
                <c:pt idx="34">
                  <c:v>9.7297191619873005E-2</c:v>
                </c:pt>
                <c:pt idx="35">
                  <c:v>9.5522880554199205E-2</c:v>
                </c:pt>
                <c:pt idx="36">
                  <c:v>0.104202985763549</c:v>
                </c:pt>
                <c:pt idx="37">
                  <c:v>9.5100164413452107E-2</c:v>
                </c:pt>
                <c:pt idx="38">
                  <c:v>9.5892190933227497E-2</c:v>
                </c:pt>
                <c:pt idx="39">
                  <c:v>9.83402729034423E-2</c:v>
                </c:pt>
                <c:pt idx="40">
                  <c:v>9.67838764190673E-2</c:v>
                </c:pt>
                <c:pt idx="41">
                  <c:v>9.7548246383666895E-2</c:v>
                </c:pt>
                <c:pt idx="42">
                  <c:v>9.8939657211303697E-2</c:v>
                </c:pt>
                <c:pt idx="43">
                  <c:v>9.37390327453613E-2</c:v>
                </c:pt>
                <c:pt idx="44">
                  <c:v>9.7994804382324205E-2</c:v>
                </c:pt>
                <c:pt idx="45">
                  <c:v>9.9547863006591797E-2</c:v>
                </c:pt>
                <c:pt idx="46">
                  <c:v>9.4195604324340806E-2</c:v>
                </c:pt>
                <c:pt idx="47">
                  <c:v>0.101126909255981</c:v>
                </c:pt>
                <c:pt idx="48">
                  <c:v>9.5477104187011705E-2</c:v>
                </c:pt>
                <c:pt idx="49">
                  <c:v>9.8470211029052707E-2</c:v>
                </c:pt>
                <c:pt idx="50">
                  <c:v>9.6681594848632799E-2</c:v>
                </c:pt>
                <c:pt idx="51">
                  <c:v>9.5991134643554604E-2</c:v>
                </c:pt>
                <c:pt idx="52">
                  <c:v>9.7491741180419894E-2</c:v>
                </c:pt>
                <c:pt idx="53">
                  <c:v>9.7113132476806599E-2</c:v>
                </c:pt>
                <c:pt idx="54">
                  <c:v>9.9066019058227497E-2</c:v>
                </c:pt>
                <c:pt idx="55">
                  <c:v>9.6118211746215806E-2</c:v>
                </c:pt>
                <c:pt idx="56">
                  <c:v>9.4075202941894503E-2</c:v>
                </c:pt>
                <c:pt idx="57">
                  <c:v>9.5892667770385701E-2</c:v>
                </c:pt>
                <c:pt idx="58">
                  <c:v>0.10327410697937001</c:v>
                </c:pt>
                <c:pt idx="59">
                  <c:v>9.5661401748657199E-2</c:v>
                </c:pt>
                <c:pt idx="60">
                  <c:v>9.8552703857421806E-2</c:v>
                </c:pt>
                <c:pt idx="61">
                  <c:v>9.6380233764648396E-2</c:v>
                </c:pt>
                <c:pt idx="62">
                  <c:v>9.7238063812255804E-2</c:v>
                </c:pt>
                <c:pt idx="63">
                  <c:v>9.2146873474121094E-2</c:v>
                </c:pt>
                <c:pt idx="64">
                  <c:v>0.10285830497741601</c:v>
                </c:pt>
                <c:pt idx="65">
                  <c:v>9.98992919921875E-2</c:v>
                </c:pt>
                <c:pt idx="66">
                  <c:v>9.5614194869995103E-2</c:v>
                </c:pt>
                <c:pt idx="67">
                  <c:v>9.8706007003784096E-2</c:v>
                </c:pt>
                <c:pt idx="68">
                  <c:v>9.5003128051757799E-2</c:v>
                </c:pt>
                <c:pt idx="69">
                  <c:v>0.102581024169921</c:v>
                </c:pt>
                <c:pt idx="70">
                  <c:v>9.1911077499389607E-2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F-684C-9CE9-9999238E3A79}"/>
            </c:ext>
          </c:extLst>
        </c:ser>
        <c:ser>
          <c:idx val="1"/>
          <c:order val="1"/>
          <c:tx>
            <c:v>ROI 설정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Sheet1!$V$3:$V$74</c:f>
              <c:numCache>
                <c:formatCode>General</c:formatCode>
                <c:ptCount val="72"/>
                <c:pt idx="0">
                  <c:v>0.11206769943236999</c:v>
                </c:pt>
                <c:pt idx="1">
                  <c:v>0.1023633480072</c:v>
                </c:pt>
                <c:pt idx="2">
                  <c:v>8.7292671203610006E-2</c:v>
                </c:pt>
                <c:pt idx="3">
                  <c:v>8.96770954132E-2</c:v>
                </c:pt>
                <c:pt idx="4">
                  <c:v>8.3109140396110004E-2</c:v>
                </c:pt>
                <c:pt idx="5">
                  <c:v>8.9836359024039997E-2</c:v>
                </c:pt>
                <c:pt idx="6">
                  <c:v>9.1624021530149993E-2</c:v>
                </c:pt>
                <c:pt idx="7">
                  <c:v>9.2945098876950002E-2</c:v>
                </c:pt>
                <c:pt idx="8">
                  <c:v>9.1108798980710004E-2</c:v>
                </c:pt>
                <c:pt idx="9">
                  <c:v>9.0769290924070004E-2</c:v>
                </c:pt>
                <c:pt idx="10">
                  <c:v>9.1666698455810006E-2</c:v>
                </c:pt>
                <c:pt idx="11">
                  <c:v>8.9494466781609994E-2</c:v>
                </c:pt>
                <c:pt idx="12">
                  <c:v>8.7667703628539997E-2</c:v>
                </c:pt>
                <c:pt idx="13">
                  <c:v>8.8562488555900001E-2</c:v>
                </c:pt>
                <c:pt idx="14">
                  <c:v>0.10088801383972</c:v>
                </c:pt>
                <c:pt idx="15">
                  <c:v>9.5881938934319996E-2</c:v>
                </c:pt>
                <c:pt idx="16">
                  <c:v>9.9085569381709995E-2</c:v>
                </c:pt>
                <c:pt idx="17">
                  <c:v>9.5530271530149993E-2</c:v>
                </c:pt>
                <c:pt idx="18">
                  <c:v>9.8799467086789994E-2</c:v>
                </c:pt>
                <c:pt idx="19">
                  <c:v>9.5628023147579996E-2</c:v>
                </c:pt>
                <c:pt idx="20">
                  <c:v>9.8079204559319996E-2</c:v>
                </c:pt>
                <c:pt idx="21">
                  <c:v>9.5806598663329995E-2</c:v>
                </c:pt>
                <c:pt idx="22">
                  <c:v>9.8546981811519996E-2</c:v>
                </c:pt>
                <c:pt idx="23">
                  <c:v>9.7247600555409999E-2</c:v>
                </c:pt>
                <c:pt idx="24">
                  <c:v>9.5987796783439994E-2</c:v>
                </c:pt>
                <c:pt idx="25">
                  <c:v>0.10346817970275</c:v>
                </c:pt>
                <c:pt idx="26">
                  <c:v>9.6939802169789993E-2</c:v>
                </c:pt>
                <c:pt idx="27">
                  <c:v>9.8448276519770006E-2</c:v>
                </c:pt>
                <c:pt idx="28">
                  <c:v>9.4396829605099999E-2</c:v>
                </c:pt>
                <c:pt idx="29">
                  <c:v>9.7476005554190004E-2</c:v>
                </c:pt>
                <c:pt idx="30">
                  <c:v>0.10079503059387</c:v>
                </c:pt>
                <c:pt idx="31">
                  <c:v>9.6208095550530004E-2</c:v>
                </c:pt>
                <c:pt idx="32">
                  <c:v>9.5359325408929996E-2</c:v>
                </c:pt>
                <c:pt idx="33">
                  <c:v>9.6863508224480005E-2</c:v>
                </c:pt>
                <c:pt idx="34">
                  <c:v>0.10031151771544999</c:v>
                </c:pt>
                <c:pt idx="35">
                  <c:v>9.7263813018790002E-2</c:v>
                </c:pt>
                <c:pt idx="36">
                  <c:v>9.6218347549429997E-2</c:v>
                </c:pt>
                <c:pt idx="37">
                  <c:v>9.6789121627799998E-2</c:v>
                </c:pt>
                <c:pt idx="38">
                  <c:v>9.9811792373649996E-2</c:v>
                </c:pt>
                <c:pt idx="39">
                  <c:v>9.8317861556999994E-2</c:v>
                </c:pt>
                <c:pt idx="40">
                  <c:v>9.6886634826660004E-2</c:v>
                </c:pt>
                <c:pt idx="41">
                  <c:v>9.7844123840330005E-2</c:v>
                </c:pt>
                <c:pt idx="42">
                  <c:v>9.9225521087640003E-2</c:v>
                </c:pt>
                <c:pt idx="43">
                  <c:v>9.3982458114619999E-2</c:v>
                </c:pt>
                <c:pt idx="44">
                  <c:v>9.8586797714229998E-2</c:v>
                </c:pt>
                <c:pt idx="45">
                  <c:v>9.9855661392209999E-2</c:v>
                </c:pt>
                <c:pt idx="46">
                  <c:v>0.10560989379882001</c:v>
                </c:pt>
                <c:pt idx="47">
                  <c:v>9.1212749481200006E-2</c:v>
                </c:pt>
                <c:pt idx="48">
                  <c:v>9.2265129089350001E-2</c:v>
                </c:pt>
                <c:pt idx="49">
                  <c:v>0.11711311340331999</c:v>
                </c:pt>
                <c:pt idx="50">
                  <c:v>9.2307090759270002E-2</c:v>
                </c:pt>
                <c:pt idx="51">
                  <c:v>8.7316751480099999E-2</c:v>
                </c:pt>
                <c:pt idx="52">
                  <c:v>9.6048116683949997E-2</c:v>
                </c:pt>
                <c:pt idx="53">
                  <c:v>9.9630355834959994E-2</c:v>
                </c:pt>
                <c:pt idx="54">
                  <c:v>9.9261283874509998E-2</c:v>
                </c:pt>
                <c:pt idx="55">
                  <c:v>8.6651325225829995E-2</c:v>
                </c:pt>
                <c:pt idx="56">
                  <c:v>9.5294475555409999E-2</c:v>
                </c:pt>
                <c:pt idx="57">
                  <c:v>9.3486309051509994E-2</c:v>
                </c:pt>
                <c:pt idx="58">
                  <c:v>9.4135284423820006E-2</c:v>
                </c:pt>
                <c:pt idx="59">
                  <c:v>0.10399603843688</c:v>
                </c:pt>
                <c:pt idx="60">
                  <c:v>9.7245216369619997E-2</c:v>
                </c:pt>
                <c:pt idx="61">
                  <c:v>9.4749450683590003E-2</c:v>
                </c:pt>
                <c:pt idx="62">
                  <c:v>9.7580671310420003E-2</c:v>
                </c:pt>
                <c:pt idx="63">
                  <c:v>9.7620010375969998E-2</c:v>
                </c:pt>
                <c:pt idx="64">
                  <c:v>9.5956802368159996E-2</c:v>
                </c:pt>
                <c:pt idx="65">
                  <c:v>0.10008096694946</c:v>
                </c:pt>
                <c:pt idx="66">
                  <c:v>9.6805095672599997E-2</c:v>
                </c:pt>
                <c:pt idx="67">
                  <c:v>9.336686134338E-2</c:v>
                </c:pt>
                <c:pt idx="68">
                  <c:v>0.10677933692932</c:v>
                </c:pt>
                <c:pt idx="69">
                  <c:v>9.2363834381100005E-2</c:v>
                </c:pt>
                <c:pt idx="70">
                  <c:v>9.7262144088739996E-2</c:v>
                </c:pt>
                <c:pt idx="71">
                  <c:v>9.9844455718990005E-2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F-684C-9CE9-9999238E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61887"/>
        <c:axId val="1257922127"/>
      </c:lineChart>
      <c:catAx>
        <c:axId val="169796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922127"/>
        <c:crosses val="autoZero"/>
        <c:auto val="1"/>
        <c:lblAlgn val="ctr"/>
        <c:lblOffset val="100"/>
        <c:noMultiLvlLbl val="0"/>
      </c:catAx>
      <c:valAx>
        <c:axId val="125792212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79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Sheet1!$AA$4:$AA$81</c:f>
              <c:numCache>
                <c:formatCode>General</c:formatCode>
                <c:ptCount val="78"/>
                <c:pt idx="0">
                  <c:v>9.906578063964E-2</c:v>
                </c:pt>
                <c:pt idx="1">
                  <c:v>0.10081434249877</c:v>
                </c:pt>
                <c:pt idx="2">
                  <c:v>8.7239265441889993E-2</c:v>
                </c:pt>
                <c:pt idx="3">
                  <c:v>0.10203409194946</c:v>
                </c:pt>
                <c:pt idx="4">
                  <c:v>9.5741271972650005E-2</c:v>
                </c:pt>
                <c:pt idx="5">
                  <c:v>9.5781326293939997E-2</c:v>
                </c:pt>
                <c:pt idx="6">
                  <c:v>9.7598791122430001E-2</c:v>
                </c:pt>
                <c:pt idx="7">
                  <c:v>0.10013175010681</c:v>
                </c:pt>
                <c:pt idx="8">
                  <c:v>9.4734430313110005E-2</c:v>
                </c:pt>
                <c:pt idx="9">
                  <c:v>9.5473766326899995E-2</c:v>
                </c:pt>
                <c:pt idx="10">
                  <c:v>0.10022664070129</c:v>
                </c:pt>
                <c:pt idx="11">
                  <c:v>9.4852209091180001E-2</c:v>
                </c:pt>
                <c:pt idx="12">
                  <c:v>9.7298622131339996E-2</c:v>
                </c:pt>
                <c:pt idx="13">
                  <c:v>0.10281586647033</c:v>
                </c:pt>
                <c:pt idx="14">
                  <c:v>9.4737052917479997E-2</c:v>
                </c:pt>
                <c:pt idx="15">
                  <c:v>9.8447799682609999E-2</c:v>
                </c:pt>
                <c:pt idx="16">
                  <c:v>9.4926595687859994E-2</c:v>
                </c:pt>
                <c:pt idx="17">
                  <c:v>9.7153902053829996E-2</c:v>
                </c:pt>
                <c:pt idx="18">
                  <c:v>9.6330165863030004E-2</c:v>
                </c:pt>
                <c:pt idx="19">
                  <c:v>9.6718549728390002E-2</c:v>
                </c:pt>
                <c:pt idx="20">
                  <c:v>0.10077190399169</c:v>
                </c:pt>
                <c:pt idx="21">
                  <c:v>9.5032930374139998E-2</c:v>
                </c:pt>
                <c:pt idx="22">
                  <c:v>9.7311973571770002E-2</c:v>
                </c:pt>
                <c:pt idx="23">
                  <c:v>9.6515893936149996E-2</c:v>
                </c:pt>
                <c:pt idx="24">
                  <c:v>9.9858999252309996E-2</c:v>
                </c:pt>
                <c:pt idx="25">
                  <c:v>9.9141120910639993E-2</c:v>
                </c:pt>
                <c:pt idx="26">
                  <c:v>9.5569849014280006E-2</c:v>
                </c:pt>
                <c:pt idx="27">
                  <c:v>9.7323894500729993E-2</c:v>
                </c:pt>
                <c:pt idx="28">
                  <c:v>9.6296787261960004E-2</c:v>
                </c:pt>
                <c:pt idx="29">
                  <c:v>9.6253871917720002E-2</c:v>
                </c:pt>
                <c:pt idx="30">
                  <c:v>9.7225666046139997E-2</c:v>
                </c:pt>
                <c:pt idx="31">
                  <c:v>9.8321199417109997E-2</c:v>
                </c:pt>
                <c:pt idx="32">
                  <c:v>9.7846984863280001E-2</c:v>
                </c:pt>
                <c:pt idx="33">
                  <c:v>9.6599578857420001E-2</c:v>
                </c:pt>
                <c:pt idx="34">
                  <c:v>9.5162868499750003E-2</c:v>
                </c:pt>
                <c:pt idx="35">
                  <c:v>0.10512948036193</c:v>
                </c:pt>
                <c:pt idx="36">
                  <c:v>9.1345310211180003E-2</c:v>
                </c:pt>
                <c:pt idx="37">
                  <c:v>9.9516391754150002E-2</c:v>
                </c:pt>
                <c:pt idx="38">
                  <c:v>9.7830057144160001E-2</c:v>
                </c:pt>
                <c:pt idx="39">
                  <c:v>9.75911617279E-2</c:v>
                </c:pt>
                <c:pt idx="40">
                  <c:v>9.6179723739619999E-2</c:v>
                </c:pt>
                <c:pt idx="41">
                  <c:v>0.10043311119079</c:v>
                </c:pt>
                <c:pt idx="42">
                  <c:v>9.7944974899289994E-2</c:v>
                </c:pt>
                <c:pt idx="43">
                  <c:v>9.4520568847650005E-2</c:v>
                </c:pt>
                <c:pt idx="44">
                  <c:v>9.6657752990720006E-2</c:v>
                </c:pt>
                <c:pt idx="45">
                  <c:v>9.7779035568230005E-2</c:v>
                </c:pt>
                <c:pt idx="46">
                  <c:v>9.6336126327509999E-2</c:v>
                </c:pt>
                <c:pt idx="47">
                  <c:v>0.10222673416137</c:v>
                </c:pt>
                <c:pt idx="48">
                  <c:v>9.6508502960199999E-2</c:v>
                </c:pt>
                <c:pt idx="49">
                  <c:v>9.6484422683710006E-2</c:v>
                </c:pt>
                <c:pt idx="50">
                  <c:v>9.8644018173210002E-2</c:v>
                </c:pt>
                <c:pt idx="51">
                  <c:v>9.6627473831169999E-2</c:v>
                </c:pt>
                <c:pt idx="52">
                  <c:v>9.7219467163079998E-2</c:v>
                </c:pt>
                <c:pt idx="53">
                  <c:v>9.5313549041739998E-2</c:v>
                </c:pt>
                <c:pt idx="54">
                  <c:v>9.9453210830679997E-2</c:v>
                </c:pt>
                <c:pt idx="55">
                  <c:v>9.6902132034299995E-2</c:v>
                </c:pt>
                <c:pt idx="56">
                  <c:v>9.2476367950430002E-2</c:v>
                </c:pt>
                <c:pt idx="57">
                  <c:v>9.8735570907589998E-2</c:v>
                </c:pt>
                <c:pt idx="58">
                  <c:v>0.10476088523863999</c:v>
                </c:pt>
                <c:pt idx="59">
                  <c:v>9.7254514694209995E-2</c:v>
                </c:pt>
                <c:pt idx="60">
                  <c:v>9.5154285430900001E-2</c:v>
                </c:pt>
                <c:pt idx="61">
                  <c:v>9.3746662139889997E-2</c:v>
                </c:pt>
                <c:pt idx="62">
                  <c:v>0.10232043266296</c:v>
                </c:pt>
                <c:pt idx="63">
                  <c:v>9.2403888702389997E-2</c:v>
                </c:pt>
                <c:pt idx="64">
                  <c:v>0.10038876533508</c:v>
                </c:pt>
                <c:pt idx="65">
                  <c:v>9.4864130020140006E-2</c:v>
                </c:pt>
                <c:pt idx="66">
                  <c:v>9.7365379333490001E-2</c:v>
                </c:pt>
                <c:pt idx="67">
                  <c:v>9.6541643142700001E-2</c:v>
                </c:pt>
                <c:pt idx="68">
                  <c:v>9.7901582717889998E-2</c:v>
                </c:pt>
                <c:pt idx="69">
                  <c:v>0.10143184661865</c:v>
                </c:pt>
                <c:pt idx="70">
                  <c:v>9.6934318542479997E-2</c:v>
                </c:pt>
                <c:pt idx="71">
                  <c:v>9.7180604934689996E-2</c:v>
                </c:pt>
                <c:pt idx="72">
                  <c:v>9.9637985229489995E-2</c:v>
                </c:pt>
                <c:pt idx="73">
                  <c:v>9.4790697097769994E-2</c:v>
                </c:pt>
                <c:pt idx="74">
                  <c:v>9.9994659423820006E-2</c:v>
                </c:pt>
                <c:pt idx="75">
                  <c:v>9.6566438674919999E-2</c:v>
                </c:pt>
                <c:pt idx="76">
                  <c:v>9.3124389648430006E-2</c:v>
                </c:pt>
                <c:pt idx="77">
                  <c:v>9.7384214401239996E-2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9-994D-92D5-36C44DD44E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Sheet1!$AD$3:$AD$81</c:f>
              <c:numCache>
                <c:formatCode>General</c:formatCode>
                <c:ptCount val="79"/>
                <c:pt idx="0">
                  <c:v>0.11368560791015</c:v>
                </c:pt>
                <c:pt idx="1">
                  <c:v>0.10214328765869</c:v>
                </c:pt>
                <c:pt idx="2">
                  <c:v>0.10145568847656</c:v>
                </c:pt>
                <c:pt idx="3">
                  <c:v>9.1917514801020006E-2</c:v>
                </c:pt>
                <c:pt idx="4">
                  <c:v>8.41839313507E-2</c:v>
                </c:pt>
                <c:pt idx="5">
                  <c:v>9.1090440750120003E-2</c:v>
                </c:pt>
                <c:pt idx="6">
                  <c:v>9.5988035202019997E-2</c:v>
                </c:pt>
                <c:pt idx="7">
                  <c:v>9.2764377593990005E-2</c:v>
                </c:pt>
                <c:pt idx="8">
                  <c:v>0.10560154914854999</c:v>
                </c:pt>
                <c:pt idx="9">
                  <c:v>9.1066360473629995E-2</c:v>
                </c:pt>
                <c:pt idx="10">
                  <c:v>8.7473869323729997E-2</c:v>
                </c:pt>
                <c:pt idx="11">
                  <c:v>9.0878009796139997E-2</c:v>
                </c:pt>
                <c:pt idx="12">
                  <c:v>0.11340475082397</c:v>
                </c:pt>
                <c:pt idx="13">
                  <c:v>8.3980560302730003E-2</c:v>
                </c:pt>
                <c:pt idx="14">
                  <c:v>8.844971656799E-2</c:v>
                </c:pt>
                <c:pt idx="15">
                  <c:v>8.3924293518059995E-2</c:v>
                </c:pt>
                <c:pt idx="16">
                  <c:v>8.4626674652090006E-2</c:v>
                </c:pt>
                <c:pt idx="17">
                  <c:v>8.4058523178100003E-2</c:v>
                </c:pt>
                <c:pt idx="18">
                  <c:v>8.737468719482E-2</c:v>
                </c:pt>
                <c:pt idx="19">
                  <c:v>0.10086369514465</c:v>
                </c:pt>
                <c:pt idx="20">
                  <c:v>9.6884489059439999E-2</c:v>
                </c:pt>
                <c:pt idx="21">
                  <c:v>9.2165946960440004E-2</c:v>
                </c:pt>
                <c:pt idx="22">
                  <c:v>0.10212206840514999</c:v>
                </c:pt>
                <c:pt idx="23">
                  <c:v>9.4963073730459993E-2</c:v>
                </c:pt>
                <c:pt idx="24">
                  <c:v>9.7079515457150004E-2</c:v>
                </c:pt>
                <c:pt idx="25">
                  <c:v>9.9983692169180002E-2</c:v>
                </c:pt>
                <c:pt idx="26">
                  <c:v>9.7075939178459997E-2</c:v>
                </c:pt>
                <c:pt idx="27">
                  <c:v>9.4713449478140005E-2</c:v>
                </c:pt>
                <c:pt idx="28">
                  <c:v>0.10135889053343999</c:v>
                </c:pt>
                <c:pt idx="29">
                  <c:v>9.513688087463E-2</c:v>
                </c:pt>
                <c:pt idx="30">
                  <c:v>0.10114526748657</c:v>
                </c:pt>
                <c:pt idx="31">
                  <c:v>9.5019578933710006E-2</c:v>
                </c:pt>
                <c:pt idx="32">
                  <c:v>9.7125768661490003E-2</c:v>
                </c:pt>
                <c:pt idx="33">
                  <c:v>9.6967220306390003E-2</c:v>
                </c:pt>
                <c:pt idx="34">
                  <c:v>0.10652947425842001</c:v>
                </c:pt>
                <c:pt idx="35">
                  <c:v>8.4901571273800006E-2</c:v>
                </c:pt>
                <c:pt idx="36">
                  <c:v>0.10161185264587</c:v>
                </c:pt>
                <c:pt idx="37">
                  <c:v>9.9860906600949997E-2</c:v>
                </c:pt>
                <c:pt idx="38">
                  <c:v>9.7008943557730001E-2</c:v>
                </c:pt>
                <c:pt idx="39">
                  <c:v>9.9927186965939996E-2</c:v>
                </c:pt>
                <c:pt idx="40">
                  <c:v>9.6326112747189996E-2</c:v>
                </c:pt>
                <c:pt idx="41">
                  <c:v>9.6216201782219998E-2</c:v>
                </c:pt>
                <c:pt idx="42">
                  <c:v>9.8377943038939999E-2</c:v>
                </c:pt>
                <c:pt idx="43">
                  <c:v>9.5374584197989998E-2</c:v>
                </c:pt>
                <c:pt idx="44">
                  <c:v>9.82666015625E-2</c:v>
                </c:pt>
                <c:pt idx="45">
                  <c:v>9.6286296844479993E-2</c:v>
                </c:pt>
                <c:pt idx="46">
                  <c:v>9.6809148788449997E-2</c:v>
                </c:pt>
                <c:pt idx="47">
                  <c:v>9.8716020584100006E-2</c:v>
                </c:pt>
                <c:pt idx="48">
                  <c:v>9.6154689788810005E-2</c:v>
                </c:pt>
                <c:pt idx="49">
                  <c:v>9.9335670471190005E-2</c:v>
                </c:pt>
                <c:pt idx="50">
                  <c:v>9.5878839492789997E-2</c:v>
                </c:pt>
                <c:pt idx="51">
                  <c:v>0.10218381881713</c:v>
                </c:pt>
                <c:pt idx="52">
                  <c:v>9.7532272338859999E-2</c:v>
                </c:pt>
                <c:pt idx="53">
                  <c:v>9.4494819641110006E-2</c:v>
                </c:pt>
                <c:pt idx="54">
                  <c:v>0.10159730911254</c:v>
                </c:pt>
                <c:pt idx="55">
                  <c:v>9.2700958251950002E-2</c:v>
                </c:pt>
                <c:pt idx="56">
                  <c:v>9.9332094192499998E-2</c:v>
                </c:pt>
                <c:pt idx="57">
                  <c:v>9.5607042312620003E-2</c:v>
                </c:pt>
                <c:pt idx="58">
                  <c:v>9.9756717681880006E-2</c:v>
                </c:pt>
                <c:pt idx="59">
                  <c:v>0.10000014305113999</c:v>
                </c:pt>
                <c:pt idx="60">
                  <c:v>9.6882581710810003E-2</c:v>
                </c:pt>
                <c:pt idx="61">
                  <c:v>9.62688922882E-2</c:v>
                </c:pt>
                <c:pt idx="62">
                  <c:v>0.10000610351562</c:v>
                </c:pt>
                <c:pt idx="63">
                  <c:v>9.4737768173210002E-2</c:v>
                </c:pt>
                <c:pt idx="64">
                  <c:v>9.7812175750729993E-2</c:v>
                </c:pt>
                <c:pt idx="65">
                  <c:v>9.7390890121449997E-2</c:v>
                </c:pt>
                <c:pt idx="66">
                  <c:v>9.5943689346309993E-2</c:v>
                </c:pt>
                <c:pt idx="67">
                  <c:v>9.8412036895749996E-2</c:v>
                </c:pt>
                <c:pt idx="68">
                  <c:v>9.7687959671019994E-2</c:v>
                </c:pt>
                <c:pt idx="69">
                  <c:v>9.6138477325430002E-2</c:v>
                </c:pt>
                <c:pt idx="70">
                  <c:v>0.10230517387389999</c:v>
                </c:pt>
                <c:pt idx="71">
                  <c:v>9.5955133438110005E-2</c:v>
                </c:pt>
                <c:pt idx="72">
                  <c:v>9.8942518234250001E-2</c:v>
                </c:pt>
                <c:pt idx="73">
                  <c:v>0.11218547821044</c:v>
                </c:pt>
                <c:pt idx="74">
                  <c:v>8.3758115768429994E-2</c:v>
                </c:pt>
                <c:pt idx="75">
                  <c:v>9.3387842178339994E-2</c:v>
                </c:pt>
                <c:pt idx="76">
                  <c:v>9.9534749984740004E-2</c:v>
                </c:pt>
                <c:pt idx="77">
                  <c:v>9.8261356353749996E-2</c:v>
                </c:pt>
                <c:pt idx="78">
                  <c:v>9.1111421585079996E-2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9-994D-92D5-36C44DD4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773231"/>
        <c:axId val="1595628783"/>
      </c:lineChart>
      <c:catAx>
        <c:axId val="129077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5628783"/>
        <c:crosses val="autoZero"/>
        <c:auto val="1"/>
        <c:lblAlgn val="ctr"/>
        <c:lblOffset val="100"/>
        <c:noMultiLvlLbl val="0"/>
      </c:catAx>
      <c:valAx>
        <c:axId val="159562878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907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Sheet1!$AI$4:$AI$78</c:f>
              <c:numCache>
                <c:formatCode>General</c:formatCode>
                <c:ptCount val="75"/>
                <c:pt idx="0">
                  <c:v>9.5758914947499996E-2</c:v>
                </c:pt>
                <c:pt idx="1">
                  <c:v>0.10076475143432</c:v>
                </c:pt>
                <c:pt idx="2">
                  <c:v>9.5143556594840001E-2</c:v>
                </c:pt>
                <c:pt idx="3">
                  <c:v>9.3679904937740005E-2</c:v>
                </c:pt>
                <c:pt idx="4">
                  <c:v>0.10655999183654</c:v>
                </c:pt>
                <c:pt idx="5">
                  <c:v>9.5963954925530004E-2</c:v>
                </c:pt>
                <c:pt idx="6">
                  <c:v>9.9417686462399998E-2</c:v>
                </c:pt>
                <c:pt idx="7">
                  <c:v>9.467124938964E-2</c:v>
                </c:pt>
                <c:pt idx="8">
                  <c:v>9.6554040908809993E-2</c:v>
                </c:pt>
                <c:pt idx="9">
                  <c:v>9.4101667404170003E-2</c:v>
                </c:pt>
                <c:pt idx="10">
                  <c:v>9.8654508590689999E-2</c:v>
                </c:pt>
                <c:pt idx="11">
                  <c:v>9.716391563415E-2</c:v>
                </c:pt>
                <c:pt idx="12">
                  <c:v>9.679460525512E-2</c:v>
                </c:pt>
                <c:pt idx="13">
                  <c:v>9.539079666137E-2</c:v>
                </c:pt>
                <c:pt idx="14">
                  <c:v>9.949398040771E-2</c:v>
                </c:pt>
                <c:pt idx="15">
                  <c:v>9.8884105682369994E-2</c:v>
                </c:pt>
                <c:pt idx="16">
                  <c:v>9.8389625549309995E-2</c:v>
                </c:pt>
                <c:pt idx="17">
                  <c:v>9.6953868865959997E-2</c:v>
                </c:pt>
                <c:pt idx="18">
                  <c:v>9.6762895584100006E-2</c:v>
                </c:pt>
                <c:pt idx="19">
                  <c:v>9.6058130264280006E-2</c:v>
                </c:pt>
                <c:pt idx="20">
                  <c:v>9.6951246261590004E-2</c:v>
                </c:pt>
                <c:pt idx="21">
                  <c:v>9.6869230270379997E-2</c:v>
                </c:pt>
                <c:pt idx="22">
                  <c:v>0.10000753402709001</c:v>
                </c:pt>
                <c:pt idx="23">
                  <c:v>9.4807863235469997E-2</c:v>
                </c:pt>
                <c:pt idx="24">
                  <c:v>9.7425937652579994E-2</c:v>
                </c:pt>
                <c:pt idx="25">
                  <c:v>9.5751285552969995E-2</c:v>
                </c:pt>
                <c:pt idx="26">
                  <c:v>0.10129594802856</c:v>
                </c:pt>
                <c:pt idx="27">
                  <c:v>9.8645448684689996E-2</c:v>
                </c:pt>
                <c:pt idx="28">
                  <c:v>9.2311620712279996E-2</c:v>
                </c:pt>
                <c:pt idx="29">
                  <c:v>0.10145330429077</c:v>
                </c:pt>
                <c:pt idx="30">
                  <c:v>9.6744537353510004E-2</c:v>
                </c:pt>
                <c:pt idx="31">
                  <c:v>9.5606803894039999E-2</c:v>
                </c:pt>
                <c:pt idx="32">
                  <c:v>9.5588207244869994E-2</c:v>
                </c:pt>
                <c:pt idx="33">
                  <c:v>9.73105430603E-2</c:v>
                </c:pt>
                <c:pt idx="34">
                  <c:v>9.7414970397940004E-2</c:v>
                </c:pt>
                <c:pt idx="35">
                  <c:v>0.10246396064758</c:v>
                </c:pt>
                <c:pt idx="36">
                  <c:v>9.4144821166989995E-2</c:v>
                </c:pt>
                <c:pt idx="37">
                  <c:v>9.6707105636590004E-2</c:v>
                </c:pt>
                <c:pt idx="38">
                  <c:v>9.6134424209589994E-2</c:v>
                </c:pt>
                <c:pt idx="39">
                  <c:v>9.6145391464229998E-2</c:v>
                </c:pt>
                <c:pt idx="40">
                  <c:v>0.1004934310913</c:v>
                </c:pt>
                <c:pt idx="41">
                  <c:v>9.8181486129760007E-2</c:v>
                </c:pt>
                <c:pt idx="42">
                  <c:v>9.3647956848139993E-2</c:v>
                </c:pt>
                <c:pt idx="43">
                  <c:v>9.1492414474480005E-2</c:v>
                </c:pt>
                <c:pt idx="44">
                  <c:v>0.10255599021910999</c:v>
                </c:pt>
                <c:pt idx="45">
                  <c:v>9.742188453674E-2</c:v>
                </c:pt>
                <c:pt idx="46">
                  <c:v>9.6007108688349996E-2</c:v>
                </c:pt>
                <c:pt idx="47">
                  <c:v>0.10144782066345</c:v>
                </c:pt>
                <c:pt idx="48">
                  <c:v>9.5849037170410004E-2</c:v>
                </c:pt>
                <c:pt idx="49">
                  <c:v>9.6539020538329995E-2</c:v>
                </c:pt>
                <c:pt idx="50">
                  <c:v>9.7043991088859999E-2</c:v>
                </c:pt>
                <c:pt idx="51">
                  <c:v>9.7644805908200002E-2</c:v>
                </c:pt>
                <c:pt idx="52">
                  <c:v>9.7350120544429999E-2</c:v>
                </c:pt>
                <c:pt idx="53">
                  <c:v>9.6890926361080001E-2</c:v>
                </c:pt>
                <c:pt idx="54">
                  <c:v>9.6710681915279997E-2</c:v>
                </c:pt>
                <c:pt idx="55">
                  <c:v>9.7342014312740005E-2</c:v>
                </c:pt>
                <c:pt idx="56">
                  <c:v>9.8770618438719995E-2</c:v>
                </c:pt>
                <c:pt idx="57">
                  <c:v>9.58821773529E-2</c:v>
                </c:pt>
                <c:pt idx="58">
                  <c:v>9.8133087158200002E-2</c:v>
                </c:pt>
                <c:pt idx="59">
                  <c:v>9.6227169036860002E-2</c:v>
                </c:pt>
                <c:pt idx="60">
                  <c:v>9.6650838851919996E-2</c:v>
                </c:pt>
                <c:pt idx="61">
                  <c:v>9.7870588302610001E-2</c:v>
                </c:pt>
                <c:pt idx="62">
                  <c:v>9.689211845397E-2</c:v>
                </c:pt>
                <c:pt idx="63">
                  <c:v>9.056901931762E-2</c:v>
                </c:pt>
                <c:pt idx="64">
                  <c:v>0.10352373123168</c:v>
                </c:pt>
                <c:pt idx="65">
                  <c:v>9.670901298522E-2</c:v>
                </c:pt>
                <c:pt idx="66">
                  <c:v>9.6073150634760004E-2</c:v>
                </c:pt>
                <c:pt idx="67">
                  <c:v>9.0560197830200001E-2</c:v>
                </c:pt>
                <c:pt idx="68">
                  <c:v>0.10063576698303001</c:v>
                </c:pt>
                <c:pt idx="69">
                  <c:v>0.10004115104675</c:v>
                </c:pt>
                <c:pt idx="70">
                  <c:v>9.6100091934199994E-2</c:v>
                </c:pt>
                <c:pt idx="71">
                  <c:v>9.6898317337029999E-2</c:v>
                </c:pt>
                <c:pt idx="72">
                  <c:v>9.7243785858149995E-2</c:v>
                </c:pt>
                <c:pt idx="73">
                  <c:v>9.7452402114860004E-2</c:v>
                </c:pt>
                <c:pt idx="74">
                  <c:v>9.5738887786860002E-2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3E41-A271-E31877E8A3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Sheet1!$AL$3:$AL$78</c:f>
              <c:numCache>
                <c:formatCode>General</c:formatCode>
                <c:ptCount val="76"/>
                <c:pt idx="0">
                  <c:v>0.11001324653625</c:v>
                </c:pt>
                <c:pt idx="1">
                  <c:v>9.8109006881709995E-2</c:v>
                </c:pt>
                <c:pt idx="2">
                  <c:v>9.8858356475829995E-2</c:v>
                </c:pt>
                <c:pt idx="3">
                  <c:v>9.4049930572499996E-2</c:v>
                </c:pt>
                <c:pt idx="4">
                  <c:v>8.4938287734979995E-2</c:v>
                </c:pt>
                <c:pt idx="5">
                  <c:v>8.3673477172849994E-2</c:v>
                </c:pt>
                <c:pt idx="6">
                  <c:v>8.4502220153800003E-2</c:v>
                </c:pt>
                <c:pt idx="7">
                  <c:v>8.2883596420279995E-2</c:v>
                </c:pt>
                <c:pt idx="8">
                  <c:v>8.1310033798210002E-2</c:v>
                </c:pt>
                <c:pt idx="9">
                  <c:v>8.5671901702879999E-2</c:v>
                </c:pt>
                <c:pt idx="10">
                  <c:v>8.9478731155389998E-2</c:v>
                </c:pt>
                <c:pt idx="11">
                  <c:v>9.7552537918090002E-2</c:v>
                </c:pt>
                <c:pt idx="12">
                  <c:v>9.8564386367789997E-2</c:v>
                </c:pt>
                <c:pt idx="13">
                  <c:v>9.581136703491E-2</c:v>
                </c:pt>
                <c:pt idx="14">
                  <c:v>0.10412049293518</c:v>
                </c:pt>
                <c:pt idx="15">
                  <c:v>9.3787431716909994E-2</c:v>
                </c:pt>
                <c:pt idx="16">
                  <c:v>9.8139286041249996E-2</c:v>
                </c:pt>
                <c:pt idx="17">
                  <c:v>9.8986148834219995E-2</c:v>
                </c:pt>
                <c:pt idx="18">
                  <c:v>9.2350959777830005E-2</c:v>
                </c:pt>
                <c:pt idx="19">
                  <c:v>9.7769975662230002E-2</c:v>
                </c:pt>
                <c:pt idx="20">
                  <c:v>0.10146808624266999</c:v>
                </c:pt>
                <c:pt idx="21">
                  <c:v>9.8438978195189999E-2</c:v>
                </c:pt>
                <c:pt idx="22">
                  <c:v>9.2592477798459999E-2</c:v>
                </c:pt>
                <c:pt idx="23">
                  <c:v>0.10019159317016001</c:v>
                </c:pt>
                <c:pt idx="24">
                  <c:v>9.2459917068480002E-2</c:v>
                </c:pt>
                <c:pt idx="25">
                  <c:v>0.10742616653442</c:v>
                </c:pt>
                <c:pt idx="26">
                  <c:v>9.3442678451529995E-2</c:v>
                </c:pt>
                <c:pt idx="27">
                  <c:v>9.6775293350209998E-2</c:v>
                </c:pt>
                <c:pt idx="28">
                  <c:v>9.8783731460569998E-2</c:v>
                </c:pt>
                <c:pt idx="29">
                  <c:v>9.8658084869380006E-2</c:v>
                </c:pt>
                <c:pt idx="30">
                  <c:v>9.1500997543330007E-2</c:v>
                </c:pt>
                <c:pt idx="31">
                  <c:v>0.10274219512938999</c:v>
                </c:pt>
                <c:pt idx="32">
                  <c:v>9.2074632644650004E-2</c:v>
                </c:pt>
                <c:pt idx="33">
                  <c:v>9.8286390304560003E-2</c:v>
                </c:pt>
                <c:pt idx="34">
                  <c:v>0.1016354560852</c:v>
                </c:pt>
                <c:pt idx="35">
                  <c:v>9.3948364257810002E-2</c:v>
                </c:pt>
                <c:pt idx="36">
                  <c:v>0.10068678855895</c:v>
                </c:pt>
                <c:pt idx="37">
                  <c:v>0.10137248039245</c:v>
                </c:pt>
                <c:pt idx="38">
                  <c:v>9.8849534988400004E-2</c:v>
                </c:pt>
                <c:pt idx="39">
                  <c:v>9.2740535736080001E-2</c:v>
                </c:pt>
                <c:pt idx="40">
                  <c:v>9.5346212387080007E-2</c:v>
                </c:pt>
                <c:pt idx="41">
                  <c:v>0.10056686401367</c:v>
                </c:pt>
                <c:pt idx="42">
                  <c:v>9.3620300292959993E-2</c:v>
                </c:pt>
                <c:pt idx="43">
                  <c:v>9.5994234085079996E-2</c:v>
                </c:pt>
                <c:pt idx="44">
                  <c:v>9.9943399429319998E-2</c:v>
                </c:pt>
                <c:pt idx="45">
                  <c:v>9.7629785537709998E-2</c:v>
                </c:pt>
                <c:pt idx="46">
                  <c:v>9.4859123229979997E-2</c:v>
                </c:pt>
                <c:pt idx="47">
                  <c:v>0.10248303413390999</c:v>
                </c:pt>
                <c:pt idx="48">
                  <c:v>9.6562862396239998E-2</c:v>
                </c:pt>
                <c:pt idx="49">
                  <c:v>9.8781347274779996E-2</c:v>
                </c:pt>
                <c:pt idx="50">
                  <c:v>9.7985267639160004E-2</c:v>
                </c:pt>
                <c:pt idx="51">
                  <c:v>9.562110900878E-2</c:v>
                </c:pt>
                <c:pt idx="52">
                  <c:v>9.9119186401359999E-2</c:v>
                </c:pt>
                <c:pt idx="53">
                  <c:v>9.5035791397089994E-2</c:v>
                </c:pt>
                <c:pt idx="54">
                  <c:v>9.5649957656860005E-2</c:v>
                </c:pt>
                <c:pt idx="55">
                  <c:v>0.10420703887938999</c:v>
                </c:pt>
                <c:pt idx="56">
                  <c:v>9.1040372848510007E-2</c:v>
                </c:pt>
                <c:pt idx="57">
                  <c:v>0.10085082054138</c:v>
                </c:pt>
                <c:pt idx="58">
                  <c:v>9.4918966293330007E-2</c:v>
                </c:pt>
                <c:pt idx="59">
                  <c:v>0.10238289833068</c:v>
                </c:pt>
                <c:pt idx="60">
                  <c:v>9.722590446472E-2</c:v>
                </c:pt>
                <c:pt idx="61">
                  <c:v>9.6856117248529994E-2</c:v>
                </c:pt>
                <c:pt idx="62">
                  <c:v>9.3385457992550006E-2</c:v>
                </c:pt>
                <c:pt idx="63">
                  <c:v>0.10380721092224</c:v>
                </c:pt>
                <c:pt idx="64">
                  <c:v>9.2417716979979997E-2</c:v>
                </c:pt>
                <c:pt idx="65">
                  <c:v>9.9741697311399993E-2</c:v>
                </c:pt>
                <c:pt idx="66">
                  <c:v>9.4889879226680005E-2</c:v>
                </c:pt>
                <c:pt idx="67">
                  <c:v>9.8954677581780004E-2</c:v>
                </c:pt>
                <c:pt idx="68">
                  <c:v>0.10703372955322001</c:v>
                </c:pt>
                <c:pt idx="69">
                  <c:v>8.4011793136590004E-2</c:v>
                </c:pt>
                <c:pt idx="70">
                  <c:v>0.1047043800354</c:v>
                </c:pt>
                <c:pt idx="71">
                  <c:v>9.6812248229979997E-2</c:v>
                </c:pt>
                <c:pt idx="72">
                  <c:v>0.10519051551818</c:v>
                </c:pt>
                <c:pt idx="73">
                  <c:v>8.8229417800900004E-2</c:v>
                </c:pt>
                <c:pt idx="74">
                  <c:v>9.9718570709219995E-2</c:v>
                </c:pt>
                <c:pt idx="75">
                  <c:v>0.11734437942504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3E41-A271-E31877E8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20991"/>
        <c:axId val="1293657999"/>
      </c:lineChart>
      <c:catAx>
        <c:axId val="16069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93657999"/>
        <c:crosses val="autoZero"/>
        <c:auto val="1"/>
        <c:lblAlgn val="ctr"/>
        <c:lblOffset val="100"/>
        <c:noMultiLvlLbl val="0"/>
      </c:catAx>
      <c:valAx>
        <c:axId val="1293657999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69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ROI</a:t>
            </a:r>
            <a:r>
              <a:rPr lang="ko-KR" altLang="en-US" baseline="0"/>
              <a:t>설정 미설정 시간차이</a:t>
            </a:r>
            <a:r>
              <a:rPr lang="ko-KR" altLang="en-US"/>
              <a:t> </a:t>
            </a:r>
            <a:r>
              <a:rPr lang="en-US" altLang="ko-KR"/>
              <a:t>-</a:t>
            </a:r>
            <a:r>
              <a:rPr lang="ko-KR" altLang="en-US"/>
              <a:t> 프레임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실험1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(2)'!$J$8:$J$16</c:f>
              <c:numCache>
                <c:formatCode>General</c:formatCode>
                <c:ptCount val="9"/>
                <c:pt idx="0">
                  <c:v>0.21247816085816007</c:v>
                </c:pt>
                <c:pt idx="1">
                  <c:v>8.73532295227024E-2</c:v>
                </c:pt>
                <c:pt idx="2">
                  <c:v>1.5985965728745055E-3</c:v>
                </c:pt>
                <c:pt idx="3">
                  <c:v>2.7501583099328042E-3</c:v>
                </c:pt>
                <c:pt idx="4">
                  <c:v>-1.000928878784231E-2</c:v>
                </c:pt>
                <c:pt idx="5">
                  <c:v>-2.3694038391166017E-3</c:v>
                </c:pt>
                <c:pt idx="6">
                  <c:v>-5.1748752594034941E-3</c:v>
                </c:pt>
                <c:pt idx="7">
                  <c:v>1.079797744749797E-3</c:v>
                </c:pt>
                <c:pt idx="8">
                  <c:v>-1.4272451400760999E-2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0-6F4F-A7F8-AFAF76874E50}"/>
            </c:ext>
          </c:extLst>
        </c:ser>
        <c:ser>
          <c:idx val="1"/>
          <c:order val="1"/>
          <c:tx>
            <c:v>실험2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(2)'!$K$8:$K$16</c:f>
              <c:numCache>
                <c:formatCode>General</c:formatCode>
                <c:ptCount val="9"/>
                <c:pt idx="0">
                  <c:v>0.23907494544983976</c:v>
                </c:pt>
                <c:pt idx="1">
                  <c:v>0.13141131401062001</c:v>
                </c:pt>
                <c:pt idx="2">
                  <c:v>3.9084911346440016E-2</c:v>
                </c:pt>
                <c:pt idx="3">
                  <c:v>3.2064676284790011E-2</c:v>
                </c:pt>
                <c:pt idx="4">
                  <c:v>-4.2796134948999698E-4</c:v>
                </c:pt>
                <c:pt idx="5">
                  <c:v>3.2498836517400043E-3</c:v>
                </c:pt>
                <c:pt idx="6">
                  <c:v>-4.9462318420400025E-3</c:v>
                </c:pt>
                <c:pt idx="7">
                  <c:v>-5.8712959289499989E-3</c:v>
                </c:pt>
                <c:pt idx="8">
                  <c:v>-1.456069946289E-2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0-6F4F-A7F8-AFAF76874E50}"/>
            </c:ext>
          </c:extLst>
        </c:ser>
        <c:ser>
          <c:idx val="2"/>
          <c:order val="2"/>
          <c:tx>
            <c:v>실험3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(2)'!$L$8:$L$16</c:f>
              <c:numCache>
                <c:formatCode>General</c:formatCode>
                <c:ptCount val="9"/>
                <c:pt idx="0">
                  <c:v>0.25423908233642079</c:v>
                </c:pt>
                <c:pt idx="1">
                  <c:v>8.5808992385861288E-2</c:v>
                </c:pt>
                <c:pt idx="2">
                  <c:v>4.6451091766335911E-3</c:v>
                </c:pt>
                <c:pt idx="3">
                  <c:v>-1.2895822525026995E-2</c:v>
                </c:pt>
                <c:pt idx="4">
                  <c:v>-9.6004009246905969E-3</c:v>
                </c:pt>
                <c:pt idx="5">
                  <c:v>-8.9063644409261011E-3</c:v>
                </c:pt>
                <c:pt idx="6">
                  <c:v>-1.6439199447638997E-2</c:v>
                </c:pt>
                <c:pt idx="7">
                  <c:v>-3.1669139862074008E-3</c:v>
                </c:pt>
                <c:pt idx="8">
                  <c:v>-2.9919147491486026E-3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0-6F4F-A7F8-AFAF76874E50}"/>
            </c:ext>
          </c:extLst>
        </c:ser>
        <c:ser>
          <c:idx val="3"/>
          <c:order val="3"/>
          <c:tx>
            <c:v>실험4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(2)'!$M$8:$M$16</c:f>
              <c:numCache>
                <c:formatCode>General</c:formatCode>
                <c:ptCount val="9"/>
                <c:pt idx="0">
                  <c:v>0.24610018730163041</c:v>
                </c:pt>
                <c:pt idx="1">
                  <c:v>8.2515716552730003E-2</c:v>
                </c:pt>
                <c:pt idx="2">
                  <c:v>3.0775070190500048E-3</c:v>
                </c:pt>
                <c:pt idx="3">
                  <c:v>6.4134597779000324E-4</c:v>
                </c:pt>
                <c:pt idx="4">
                  <c:v>4.6782493591300128E-3</c:v>
                </c:pt>
                <c:pt idx="5">
                  <c:v>-1.7850160598760004E-2</c:v>
                </c:pt>
                <c:pt idx="6">
                  <c:v>-4.6508312225300025E-3</c:v>
                </c:pt>
                <c:pt idx="7">
                  <c:v>2.0670890807999998E-4</c:v>
                </c:pt>
                <c:pt idx="8">
                  <c:v>-4.8344135284399958E-3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0-6F4F-A7F8-AFAF76874E50}"/>
            </c:ext>
          </c:extLst>
        </c:ser>
        <c:ser>
          <c:idx val="4"/>
          <c:order val="4"/>
          <c:tx>
            <c:v>실험5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(2)'!$N$8:$N$16</c:f>
              <c:numCache>
                <c:formatCode>General</c:formatCode>
                <c:ptCount val="9"/>
                <c:pt idx="0">
                  <c:v>0.2425596714019802</c:v>
                </c:pt>
                <c:pt idx="1">
                  <c:v>7.7719211578370001E-2</c:v>
                </c:pt>
                <c:pt idx="2">
                  <c:v>2.3500919342099996E-3</c:v>
                </c:pt>
                <c:pt idx="3">
                  <c:v>-1.9063949584900014E-3</c:v>
                </c:pt>
                <c:pt idx="4">
                  <c:v>-1.0936260223400052E-3</c:v>
                </c:pt>
                <c:pt idx="5">
                  <c:v>-8.7416172027600103E-3</c:v>
                </c:pt>
                <c:pt idx="6">
                  <c:v>-2.2886514663690002E-2</c:v>
                </c:pt>
                <c:pt idx="7">
                  <c:v>-1.1461734771730001E-2</c:v>
                </c:pt>
                <c:pt idx="8">
                  <c:v>-1.6534090042120003E-2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0-6F4F-A7F8-AFAF7687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70959"/>
        <c:axId val="1697609087"/>
      </c:lineChart>
      <c:catAx>
        <c:axId val="159577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7609087"/>
        <c:crosses val="autoZero"/>
        <c:auto val="1"/>
        <c:lblAlgn val="ctr"/>
        <c:lblOffset val="100"/>
        <c:noMultiLvlLbl val="0"/>
      </c:catAx>
      <c:valAx>
        <c:axId val="16976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57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ROI</a:t>
            </a:r>
            <a:r>
              <a:rPr lang="ko-KR" altLang="en-US" baseline="0"/>
              <a:t>설정 미설정 시간차이</a:t>
            </a:r>
            <a:r>
              <a:rPr lang="ko-KR" altLang="en-US"/>
              <a:t> </a:t>
            </a:r>
            <a:r>
              <a:rPr lang="en-US" altLang="ko-KR"/>
              <a:t>-</a:t>
            </a:r>
            <a:r>
              <a:rPr lang="ko-KR" altLang="en-US"/>
              <a:t> 프레임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(2)'!$P$8:$P$16</c:f>
              <c:numCache>
                <c:formatCode>General</c:formatCode>
                <c:ptCount val="9"/>
                <c:pt idx="0">
                  <c:v>0.23889040946960627</c:v>
                </c:pt>
                <c:pt idx="1">
                  <c:v>9.2961692810056729E-2</c:v>
                </c:pt>
                <c:pt idx="2">
                  <c:v>1.0151243209841624E-2</c:v>
                </c:pt>
                <c:pt idx="3">
                  <c:v>4.1307926177991646E-3</c:v>
                </c:pt>
                <c:pt idx="4">
                  <c:v>-3.2906055450465793E-3</c:v>
                </c:pt>
                <c:pt idx="5">
                  <c:v>-6.9235324859645425E-3</c:v>
                </c:pt>
                <c:pt idx="6">
                  <c:v>-1.08195304870605E-2</c:v>
                </c:pt>
                <c:pt idx="7">
                  <c:v>-3.8426876068115207E-3</c:v>
                </c:pt>
                <c:pt idx="8">
                  <c:v>-1.063871383667192E-2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B-4A4E-9D8C-46960ADE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70959"/>
        <c:axId val="1697609087"/>
      </c:lineChart>
      <c:catAx>
        <c:axId val="159577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7609087"/>
        <c:crosses val="autoZero"/>
        <c:auto val="1"/>
        <c:lblAlgn val="ctr"/>
        <c:lblOffset val="100"/>
        <c:noMultiLvlLbl val="0"/>
      </c:catAx>
      <c:valAx>
        <c:axId val="16976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57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0</xdr:colOff>
      <xdr:row>92</xdr:row>
      <xdr:rowOff>107950</xdr:rowOff>
    </xdr:from>
    <xdr:to>
      <xdr:col>70</xdr:col>
      <xdr:colOff>762000</xdr:colOff>
      <xdr:row>104</xdr:row>
      <xdr:rowOff>107950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A22DDC-3DBA-6543-8F77-1BFD55CEE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873125</xdr:colOff>
      <xdr:row>8</xdr:row>
      <xdr:rowOff>39687</xdr:rowOff>
    </xdr:from>
    <xdr:to>
      <xdr:col>7</xdr:col>
      <xdr:colOff>644525</xdr:colOff>
      <xdr:row>23</xdr:row>
      <xdr:rowOff>213518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CD1E9E-8B99-A94E-A54A-0B5B28173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1378744</xdr:colOff>
      <xdr:row>7</xdr:row>
      <xdr:rowOff>145256</xdr:rowOff>
    </xdr:from>
    <xdr:to>
      <xdr:col>12</xdr:col>
      <xdr:colOff>912019</xdr:colOff>
      <xdr:row>23</xdr:row>
      <xdr:rowOff>145256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17FB8D-3D82-0348-8AB5-40EFEA4FC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269081</xdr:colOff>
      <xdr:row>7</xdr:row>
      <xdr:rowOff>127794</xdr:rowOff>
    </xdr:from>
    <xdr:to>
      <xdr:col>20</xdr:col>
      <xdr:colOff>21431</xdr:colOff>
      <xdr:row>23</xdr:row>
      <xdr:rowOff>127794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EB495E5-1468-C24F-A995-853BDD85D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291306</xdr:colOff>
      <xdr:row>28</xdr:row>
      <xdr:rowOff>17462</xdr:rowOff>
    </xdr:from>
    <xdr:to>
      <xdr:col>9</xdr:col>
      <xdr:colOff>500856</xdr:colOff>
      <xdr:row>44</xdr:row>
      <xdr:rowOff>17462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515E41-25E5-CC4C-9C0B-E64510C5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88900</xdr:colOff>
      <xdr:row>27</xdr:row>
      <xdr:rowOff>110331</xdr:rowOff>
    </xdr:from>
    <xdr:to>
      <xdr:col>17</xdr:col>
      <xdr:colOff>298450</xdr:colOff>
      <xdr:row>43</xdr:row>
      <xdr:rowOff>110331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C62988-6A2E-8041-BD26-465AD7FDC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313268</xdr:colOff>
      <xdr:row>24</xdr:row>
      <xdr:rowOff>137135</xdr:rowOff>
    </xdr:from>
    <xdr:to>
      <xdr:col>15</xdr:col>
      <xdr:colOff>1894673</xdr:colOff>
      <xdr:row>45</xdr:row>
      <xdr:rowOff>119496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AF07B4-0B28-F24B-AEE3-FBF150C76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21</xdr:col>
      <xdr:colOff>734739</xdr:colOff>
      <xdr:row>40</xdr:row>
      <xdr:rowOff>219427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034D13-152B-7745-96AF-00360E605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978B-1F0C-3340-835B-76DCAA95E663}">
  <dimension ref="A1:BV90"/>
  <sheetViews>
    <sheetView topLeftCell="BJ1" zoomScale="66" zoomScaleNormal="38" workbookViewId="0">
      <selection activeCell="BY8" sqref="BY8"/>
    </sheetView>
  </sheetViews>
  <sheetFormatPr baseColWidth="10" defaultRowHeight="18"/>
  <cols>
    <col min="1" max="1" width="3.28515625" customWidth="1"/>
    <col min="3" max="3" width="10.85546875" bestFit="1" customWidth="1"/>
    <col min="4" max="4" width="2.5703125" customWidth="1"/>
    <col min="6" max="6" width="10.85546875" bestFit="1" customWidth="1"/>
    <col min="7" max="7" width="2.7109375" customWidth="1"/>
    <col min="8" max="8" width="11.5703125" bestFit="1" customWidth="1"/>
    <col min="9" max="9" width="2.5703125" customWidth="1"/>
    <col min="11" max="11" width="10.85546875" bestFit="1" customWidth="1"/>
    <col min="12" max="12" width="3.7109375" customWidth="1"/>
    <col min="14" max="14" width="10.85546875" bestFit="1" customWidth="1"/>
    <col min="15" max="15" width="3.140625" customWidth="1"/>
    <col min="16" max="16" width="13.7109375" customWidth="1"/>
    <col min="17" max="17" width="2.5703125" customWidth="1"/>
    <col min="19" max="19" width="10.85546875" bestFit="1" customWidth="1"/>
    <col min="20" max="20" width="3.7109375" customWidth="1"/>
    <col min="23" max="23" width="3.140625" customWidth="1"/>
    <col min="24" max="24" width="17" customWidth="1"/>
    <col min="25" max="25" width="2.5703125" customWidth="1"/>
    <col min="28" max="28" width="3.7109375" customWidth="1"/>
    <col min="31" max="31" width="3.140625" customWidth="1"/>
    <col min="32" max="32" width="17.28515625" customWidth="1"/>
    <col min="33" max="33" width="2.5703125" customWidth="1"/>
    <col min="36" max="36" width="3.7109375" customWidth="1"/>
    <col min="39" max="39" width="3.140625" customWidth="1"/>
    <col min="40" max="40" width="15" customWidth="1"/>
    <col min="41" max="41" width="2.5703125" customWidth="1"/>
    <col min="44" max="44" width="3.7109375" customWidth="1"/>
    <col min="47" max="47" width="3.140625" customWidth="1"/>
    <col min="48" max="48" width="15" customWidth="1"/>
    <col min="49" max="49" width="2.5703125" customWidth="1"/>
    <col min="52" max="52" width="3.7109375" customWidth="1"/>
    <col min="55" max="55" width="3.140625" customWidth="1"/>
    <col min="56" max="56" width="15" customWidth="1"/>
    <col min="57" max="57" width="2.5703125" customWidth="1"/>
    <col min="60" max="60" width="3.7109375" customWidth="1"/>
    <col min="63" max="63" width="3.140625" customWidth="1"/>
    <col min="64" max="64" width="15" customWidth="1"/>
  </cols>
  <sheetData>
    <row r="1" spans="1:64">
      <c r="A1">
        <v>1</v>
      </c>
      <c r="B1" t="s">
        <v>0</v>
      </c>
      <c r="C1">
        <f>AVERAGE(C2:C52)</f>
        <v>0.10397237422419507</v>
      </c>
      <c r="E1" t="s">
        <v>51</v>
      </c>
      <c r="F1">
        <f>AVERAGE(F2:F52)</f>
        <v>0.10890433835047819</v>
      </c>
      <c r="H1" t="s">
        <v>104</v>
      </c>
      <c r="I1">
        <v>2</v>
      </c>
      <c r="J1" t="s">
        <v>0</v>
      </c>
      <c r="K1">
        <f>AVERAGE(K2:K38)</f>
        <v>0.11943304216538966</v>
      </c>
      <c r="M1" t="s">
        <v>51</v>
      </c>
      <c r="N1">
        <f>AVERAGE(N2:N38)</f>
        <v>0.12162889016640593</v>
      </c>
      <c r="P1" t="s">
        <v>104</v>
      </c>
      <c r="Q1">
        <v>3</v>
      </c>
      <c r="R1" t="s">
        <v>0</v>
      </c>
      <c r="S1">
        <f>AVERAGE(S2:S52)</f>
        <v>0.11334948913723804</v>
      </c>
      <c r="U1" t="s">
        <v>51</v>
      </c>
      <c r="V1">
        <f>AVERAGE(V2:V52)</f>
        <v>0.11556796934089941</v>
      </c>
      <c r="X1" t="s">
        <v>104</v>
      </c>
      <c r="Y1">
        <v>4</v>
      </c>
      <c r="Z1" t="s">
        <v>0</v>
      </c>
      <c r="AA1">
        <f>AVERAGE(AA2:AA52)</f>
        <v>0.11346177961311606</v>
      </c>
      <c r="AC1" t="s">
        <v>51</v>
      </c>
      <c r="AD1">
        <f>AVERAGE(AD2:AD52)</f>
        <v>0.11498894410974357</v>
      </c>
      <c r="AF1" t="s">
        <v>104</v>
      </c>
      <c r="AG1">
        <v>5</v>
      </c>
      <c r="AH1" t="s">
        <v>0</v>
      </c>
      <c r="AI1">
        <f>AVERAGE(AI2:AI52)</f>
        <v>0.11339498968684865</v>
      </c>
      <c r="AK1" t="s">
        <v>51</v>
      </c>
      <c r="AL1">
        <f>AVERAGE(AL2:AL52)</f>
        <v>0.11498229643877372</v>
      </c>
      <c r="AN1" t="s">
        <v>104</v>
      </c>
      <c r="AO1">
        <v>6</v>
      </c>
      <c r="AP1" t="s">
        <v>0</v>
      </c>
      <c r="AQ1">
        <f>AVERAGE(AQ2:AQ78)</f>
        <v>9.7115535240662978E-2</v>
      </c>
      <c r="AS1" t="s">
        <v>51</v>
      </c>
      <c r="AT1">
        <f>AVERAGE(AT2:AT78)</f>
        <v>0.10921719786408143</v>
      </c>
      <c r="AV1" t="s">
        <v>104</v>
      </c>
      <c r="AW1">
        <v>7</v>
      </c>
      <c r="AX1" t="s">
        <v>0</v>
      </c>
      <c r="AY1">
        <f>AVERAGE(AY2:AY78)</f>
        <v>9.6116084557070436E-2</v>
      </c>
      <c r="BA1" t="s">
        <v>51</v>
      </c>
      <c r="BB1">
        <f>AVERAGE(BB2:BB78)</f>
        <v>0.11950653559201246</v>
      </c>
      <c r="BD1" t="s">
        <v>104</v>
      </c>
      <c r="BE1">
        <v>8</v>
      </c>
      <c r="BF1" t="s">
        <v>0</v>
      </c>
      <c r="BG1">
        <f>AVERAGE(BG2:BG78)</f>
        <v>9.7159785109674948E-2</v>
      </c>
      <c r="BI1" t="s">
        <v>51</v>
      </c>
      <c r="BJ1">
        <f>AVERAGE(BJ2:BJ78)</f>
        <v>0.1091519331003114</v>
      </c>
      <c r="BL1" t="s">
        <v>104</v>
      </c>
    </row>
    <row r="2" spans="1:64">
      <c r="B2" t="s">
        <v>103</v>
      </c>
      <c r="C2">
        <f>MID(B2,FIND(".",B2,1)-2,17)*1</f>
        <v>0.52275848388670998</v>
      </c>
      <c r="E2" t="s">
        <v>102</v>
      </c>
      <c r="F2">
        <f t="shared" ref="F2:F52" si="0">MID(E2,FIND(".",E2,1)-2,17)*1</f>
        <v>0.73523664474487005</v>
      </c>
      <c r="H2" s="1">
        <f>(F1-C1)/F1</f>
        <v>4.5287122634279003E-2</v>
      </c>
      <c r="J2" t="s">
        <v>106</v>
      </c>
      <c r="K2">
        <f t="shared" ref="K2:K38" si="1">MID(J2,FIND(".",J2,1)-2,17)*1</f>
        <v>0.99077701568603005</v>
      </c>
      <c r="M2" t="s">
        <v>143</v>
      </c>
      <c r="N2">
        <f t="shared" ref="N2:N38" si="2">MID(M2,FIND(".",M2,1)-2,17)*1</f>
        <v>1.07046866416931</v>
      </c>
      <c r="P2" s="1">
        <f>(N1-K1)/N1</f>
        <v>1.8053671278361848E-2</v>
      </c>
      <c r="R2" t="s">
        <v>252</v>
      </c>
      <c r="S2">
        <f>MID(R2,FIND(".",R2,1),17)*1</f>
        <v>0.98830413818359297</v>
      </c>
      <c r="U2" t="s">
        <v>179</v>
      </c>
      <c r="V2">
        <f>MID(U2,FIND(".",U2,1)-2,17)*1</f>
        <v>1.0730504989623999</v>
      </c>
      <c r="X2" s="1">
        <f>(V1-S1)/V1</f>
        <v>1.9196324174541465E-2</v>
      </c>
      <c r="Z2" t="s">
        <v>325</v>
      </c>
      <c r="AA2">
        <f t="shared" ref="AA2:AA65" si="3">MID(Z2,FIND(".",Z2,1)-2,17)*1</f>
        <v>0.98402619361876997</v>
      </c>
      <c r="AC2" t="s">
        <v>405</v>
      </c>
      <c r="AD2">
        <f t="shared" ref="AD2:AD65" si="4">MID(AC2,FIND(".",AC2,1)-2,17)*1</f>
        <v>1.0660595893859801</v>
      </c>
      <c r="AF2" s="1">
        <f>(AD1-AA1)/AD1</f>
        <v>1.3280968083070782E-2</v>
      </c>
      <c r="AH2" t="s">
        <v>562</v>
      </c>
      <c r="AI2">
        <f t="shared" ref="AI2:AI65" si="5">MID(AH2,FIND(".",AH2,1)-2,17)*1</f>
        <v>0.98281097412108998</v>
      </c>
      <c r="AK2" t="s">
        <v>485</v>
      </c>
      <c r="AL2">
        <f t="shared" ref="AL2:AL65" si="6">MID(AK2,FIND(".",AK2,1)-2,17)*1</f>
        <v>1.06366419792175</v>
      </c>
      <c r="AN2" s="1">
        <f>(AL1-AI1)/AL1</f>
        <v>1.3804792573179216E-2</v>
      </c>
      <c r="AP2" t="s">
        <v>806</v>
      </c>
      <c r="AQ2">
        <f t="shared" ref="AQ2:AQ65" si="7">MID(AP2,FIND(".",AP2,1)-2,17)*1</f>
        <v>9.822511672973E-2</v>
      </c>
      <c r="AS2" t="s">
        <v>883</v>
      </c>
      <c r="AT2">
        <f t="shared" ref="AT2:AT65" si="8">MID(AS2,FIND(".",AS2,1)-2,17)*1</f>
        <v>1.06954097747802</v>
      </c>
      <c r="AV2" s="1">
        <f>(AT1-AQ1)/AT1</f>
        <v>0.11080363587499037</v>
      </c>
      <c r="AX2" t="s">
        <v>652</v>
      </c>
      <c r="AY2">
        <f t="shared" ref="AY2:AY65" si="9">MID(AX2,FIND(".",AX2,1)-2,17)*1</f>
        <v>9.590983390808E-2</v>
      </c>
      <c r="BA2" t="s">
        <v>729</v>
      </c>
      <c r="BB2">
        <f t="shared" ref="BB2:BB65" si="10">MID(BA2,FIND(".",BA2,1)-2,17)*1</f>
        <v>1.0723507404327299</v>
      </c>
      <c r="BD2" s="1">
        <f>(BB1-AY1)/BB1</f>
        <v>0.19572528748382018</v>
      </c>
      <c r="BF2" t="s">
        <v>1037</v>
      </c>
      <c r="BG2">
        <f t="shared" ref="BG2:BG65" si="11">MID(BF2,FIND(".",BF2,1)-2,17)*1</f>
        <v>9.5167160034170001E-2</v>
      </c>
      <c r="BI2" t="s">
        <v>961</v>
      </c>
      <c r="BJ2">
        <f t="shared" ref="BJ2:BJ65" si="12">MID(BI2,FIND(".",BI2,1)-2,17)*1</f>
        <v>1.0642335414886399</v>
      </c>
      <c r="BL2" s="1">
        <f>(BJ1-BG1)/BJ1</f>
        <v>0.10986656534626452</v>
      </c>
    </row>
    <row r="3" spans="1:64">
      <c r="B3" t="s">
        <v>1</v>
      </c>
      <c r="C3">
        <f t="shared" ref="C3:C52" si="13">MID(B3,FIND(".",B3,1),17)*1</f>
        <v>3.0730485916137602E-2</v>
      </c>
      <c r="E3" t="s">
        <v>52</v>
      </c>
      <c r="F3">
        <f t="shared" si="0"/>
        <v>0.11808371543884</v>
      </c>
      <c r="H3" t="s">
        <v>105</v>
      </c>
      <c r="J3" t="s">
        <v>107</v>
      </c>
      <c r="K3">
        <f t="shared" si="1"/>
        <v>2.3066282272329999E-2</v>
      </c>
      <c r="M3" t="s">
        <v>144</v>
      </c>
      <c r="N3">
        <f t="shared" si="2"/>
        <v>0.15447759628294999</v>
      </c>
      <c r="P3" t="s">
        <v>105</v>
      </c>
      <c r="R3" t="s">
        <v>253</v>
      </c>
      <c r="S3">
        <f t="shared" ref="S3:S66" si="14">MID(R3,FIND(".",R3,1),17)*1</f>
        <v>2.6258707046508699E-2</v>
      </c>
      <c r="U3" t="s">
        <v>180</v>
      </c>
      <c r="V3">
        <f t="shared" ref="V3:V66" si="15">MID(U3,FIND(".",U3,1)-2,17)*1</f>
        <v>0.11206769943236999</v>
      </c>
      <c r="X3" t="s">
        <v>105</v>
      </c>
      <c r="Z3" t="s">
        <v>326</v>
      </c>
      <c r="AA3">
        <f t="shared" si="3"/>
        <v>3.1169891357420001E-2</v>
      </c>
      <c r="AC3" t="s">
        <v>406</v>
      </c>
      <c r="AD3">
        <f t="shared" si="4"/>
        <v>0.11368560791015</v>
      </c>
      <c r="AF3" t="s">
        <v>105</v>
      </c>
      <c r="AH3" t="s">
        <v>563</v>
      </c>
      <c r="AI3">
        <f t="shared" si="5"/>
        <v>3.2294034957879997E-2</v>
      </c>
      <c r="AK3" t="s">
        <v>486</v>
      </c>
      <c r="AL3">
        <f t="shared" si="6"/>
        <v>0.11001324653625</v>
      </c>
      <c r="AN3" t="s">
        <v>105</v>
      </c>
      <c r="AP3" t="s">
        <v>807</v>
      </c>
      <c r="AQ3">
        <f t="shared" si="7"/>
        <v>9.7412109375E-2</v>
      </c>
      <c r="AS3" t="s">
        <v>884</v>
      </c>
      <c r="AT3">
        <f t="shared" si="8"/>
        <v>0.11119103431701</v>
      </c>
      <c r="AV3" t="s">
        <v>105</v>
      </c>
      <c r="AX3" t="s">
        <v>653</v>
      </c>
      <c r="AY3">
        <f t="shared" si="9"/>
        <v>9.519386291503E-2</v>
      </c>
      <c r="BA3" t="s">
        <v>730</v>
      </c>
      <c r="BB3">
        <f t="shared" si="10"/>
        <v>0.13637137413024</v>
      </c>
      <c r="BD3" t="s">
        <v>105</v>
      </c>
      <c r="BF3" t="s">
        <v>1038</v>
      </c>
      <c r="BG3">
        <f t="shared" si="11"/>
        <v>9.7487211227409998E-2</v>
      </c>
      <c r="BI3" t="s">
        <v>962</v>
      </c>
      <c r="BJ3">
        <f t="shared" si="12"/>
        <v>0.11719346046447</v>
      </c>
      <c r="BL3" t="s">
        <v>105</v>
      </c>
    </row>
    <row r="4" spans="1:64">
      <c r="B4" t="s">
        <v>2</v>
      </c>
      <c r="C4">
        <f t="shared" si="13"/>
        <v>9.5521211624145494E-2</v>
      </c>
      <c r="E4" t="s">
        <v>53</v>
      </c>
      <c r="F4">
        <f t="shared" si="0"/>
        <v>9.7119808197019999E-2</v>
      </c>
      <c r="H4" s="1">
        <f>(F2-C2)/F2</f>
        <v>0.28899288736062767</v>
      </c>
      <c r="J4" t="s">
        <v>108</v>
      </c>
      <c r="K4">
        <f t="shared" si="1"/>
        <v>9.9954366683949997E-2</v>
      </c>
      <c r="M4" t="s">
        <v>145</v>
      </c>
      <c r="N4">
        <f t="shared" si="2"/>
        <v>0.13903927803039001</v>
      </c>
      <c r="P4" s="1">
        <f>(N2-K2)/N2</f>
        <v>7.4445568703424975E-2</v>
      </c>
      <c r="R4" t="s">
        <v>254</v>
      </c>
      <c r="S4">
        <f t="shared" si="14"/>
        <v>9.7718238830566406E-2</v>
      </c>
      <c r="U4" t="s">
        <v>181</v>
      </c>
      <c r="V4">
        <f t="shared" si="15"/>
        <v>0.1023633480072</v>
      </c>
      <c r="X4" s="1">
        <f>(V2-S2)/V2</f>
        <v>7.8977048014751888E-2</v>
      </c>
      <c r="Z4" t="s">
        <v>327</v>
      </c>
      <c r="AA4">
        <f t="shared" si="3"/>
        <v>9.906578063964E-2</v>
      </c>
      <c r="AC4" t="s">
        <v>407</v>
      </c>
      <c r="AD4">
        <f t="shared" si="4"/>
        <v>0.10214328765869</v>
      </c>
      <c r="AF4" s="1">
        <f>(AD2-AA2)/AD2</f>
        <v>7.6950103525131305E-2</v>
      </c>
      <c r="AH4" t="s">
        <v>564</v>
      </c>
      <c r="AI4">
        <f t="shared" si="5"/>
        <v>9.5758914947499996E-2</v>
      </c>
      <c r="AK4" t="s">
        <v>487</v>
      </c>
      <c r="AL4">
        <f t="shared" si="6"/>
        <v>9.8109006881709995E-2</v>
      </c>
      <c r="AN4" s="1">
        <f>(AL2-AI2)/AL2</f>
        <v>7.6013862230801671E-2</v>
      </c>
      <c r="AP4" t="s">
        <v>808</v>
      </c>
      <c r="AQ4">
        <f t="shared" si="7"/>
        <v>0.10263538360595</v>
      </c>
      <c r="AS4" t="s">
        <v>885</v>
      </c>
      <c r="AT4">
        <f t="shared" si="8"/>
        <v>9.2708110809319996E-2</v>
      </c>
      <c r="AV4" s="1">
        <f>(AT2-AQ2)/AT2</f>
        <v>0.9081614273804216</v>
      </c>
      <c r="AX4" t="s">
        <v>654</v>
      </c>
      <c r="AY4">
        <f t="shared" si="9"/>
        <v>9.6953392028800003E-2</v>
      </c>
      <c r="BA4" t="s">
        <v>731</v>
      </c>
      <c r="BB4">
        <f t="shared" si="10"/>
        <v>0.11236190795898</v>
      </c>
      <c r="BD4" s="1">
        <f>(BB2-AY2)/BB2</f>
        <v>0.91056113425223439</v>
      </c>
      <c r="BF4" t="s">
        <v>1039</v>
      </c>
      <c r="BG4">
        <f t="shared" si="11"/>
        <v>9.6813201904290005E-2</v>
      </c>
      <c r="BI4" t="s">
        <v>963</v>
      </c>
      <c r="BJ4">
        <f t="shared" si="12"/>
        <v>9.2084407806390003E-2</v>
      </c>
      <c r="BL4" s="1">
        <f>(BJ2-BG2)/BJ2</f>
        <v>0.91057680826235654</v>
      </c>
    </row>
    <row r="5" spans="1:64">
      <c r="B5" t="s">
        <v>3</v>
      </c>
      <c r="C5">
        <f t="shared" si="13"/>
        <v>9.8978519439697196E-2</v>
      </c>
      <c r="E5" t="s">
        <v>54</v>
      </c>
      <c r="F5">
        <f t="shared" si="0"/>
        <v>0.10172867774963</v>
      </c>
      <c r="J5" t="s">
        <v>109</v>
      </c>
      <c r="K5">
        <f t="shared" si="1"/>
        <v>0.10356426239013</v>
      </c>
      <c r="M5" t="s">
        <v>146</v>
      </c>
      <c r="N5">
        <f t="shared" si="2"/>
        <v>0.13562893867492001</v>
      </c>
      <c r="R5" t="s">
        <v>255</v>
      </c>
      <c r="S5">
        <f t="shared" si="14"/>
        <v>0.100188493728637</v>
      </c>
      <c r="U5" t="s">
        <v>182</v>
      </c>
      <c r="V5">
        <f t="shared" si="15"/>
        <v>8.7292671203610006E-2</v>
      </c>
      <c r="Z5" t="s">
        <v>328</v>
      </c>
      <c r="AA5">
        <f t="shared" si="3"/>
        <v>0.10081434249877</v>
      </c>
      <c r="AC5" t="s">
        <v>408</v>
      </c>
      <c r="AD5">
        <f t="shared" si="4"/>
        <v>0.10145568847656</v>
      </c>
      <c r="AH5" t="s">
        <v>565</v>
      </c>
      <c r="AI5">
        <f t="shared" si="5"/>
        <v>0.10076475143432</v>
      </c>
      <c r="AK5" t="s">
        <v>488</v>
      </c>
      <c r="AL5">
        <f t="shared" si="6"/>
        <v>9.8858356475829995E-2</v>
      </c>
      <c r="AP5" t="s">
        <v>809</v>
      </c>
      <c r="AQ5">
        <f t="shared" si="7"/>
        <v>9.5855236053459997E-2</v>
      </c>
      <c r="AS5" t="s">
        <v>886</v>
      </c>
      <c r="AT5">
        <f t="shared" si="8"/>
        <v>9.1298341751090001E-2</v>
      </c>
      <c r="AX5" t="s">
        <v>655</v>
      </c>
      <c r="AY5">
        <f t="shared" si="9"/>
        <v>9.9652290344229996E-2</v>
      </c>
      <c r="BA5" t="s">
        <v>732</v>
      </c>
      <c r="BB5">
        <f t="shared" si="10"/>
        <v>0.12975525856018</v>
      </c>
      <c r="BF5" t="s">
        <v>1040</v>
      </c>
      <c r="BG5">
        <f t="shared" si="11"/>
        <v>9.463477134704E-2</v>
      </c>
      <c r="BI5" t="s">
        <v>964</v>
      </c>
      <c r="BJ5">
        <f t="shared" si="12"/>
        <v>9.331560134887E-2</v>
      </c>
    </row>
    <row r="6" spans="1:64">
      <c r="B6" t="s">
        <v>4</v>
      </c>
      <c r="C6">
        <f t="shared" si="13"/>
        <v>9.6955060958862305E-2</v>
      </c>
      <c r="E6" t="s">
        <v>55</v>
      </c>
      <c r="F6">
        <f t="shared" si="0"/>
        <v>8.6945772171019994E-2</v>
      </c>
      <c r="H6">
        <f>(AVERAGE(F5:F52) - AVERAGE(C5:C52))/AVERAGE(F5:F52)</f>
        <v>-1.0839112346173366E-2</v>
      </c>
      <c r="J6" t="s">
        <v>110</v>
      </c>
      <c r="K6">
        <f t="shared" si="1"/>
        <v>9.5500707626339998E-2</v>
      </c>
      <c r="M6" t="s">
        <v>147</v>
      </c>
      <c r="N6">
        <f t="shared" si="2"/>
        <v>9.5072746276850001E-2</v>
      </c>
      <c r="P6">
        <f>(AVERAGE(N5:N52) - AVERAGE(K5:K52))/AVERAGE(N5:N52)</f>
        <v>-5.3866783189304213E-2</v>
      </c>
      <c r="R6" t="s">
        <v>256</v>
      </c>
      <c r="S6">
        <f t="shared" si="14"/>
        <v>9.9277496337890597E-2</v>
      </c>
      <c r="U6" t="s">
        <v>183</v>
      </c>
      <c r="V6">
        <f t="shared" si="15"/>
        <v>8.96770954132E-2</v>
      </c>
      <c r="X6">
        <f>(AVERAGE(V5:V74) - AVERAGE(S5:S74))/AVERAGE(V5:V74)</f>
        <v>-1.264114367739144E-2</v>
      </c>
      <c r="Z6" t="s">
        <v>329</v>
      </c>
      <c r="AA6">
        <f t="shared" si="3"/>
        <v>8.7239265441889993E-2</v>
      </c>
      <c r="AC6" t="s">
        <v>409</v>
      </c>
      <c r="AD6">
        <f t="shared" si="4"/>
        <v>9.1917514801020006E-2</v>
      </c>
      <c r="AF6">
        <f>(AVERAGE(AD5:AD81) - AVERAGE(AA5:AA81))/AVERAGE(AD5:AD81)</f>
        <v>-1.1546206727029287E-2</v>
      </c>
      <c r="AH6" t="s">
        <v>566</v>
      </c>
      <c r="AI6">
        <f t="shared" si="5"/>
        <v>9.5143556594840001E-2</v>
      </c>
      <c r="AK6" t="s">
        <v>489</v>
      </c>
      <c r="AL6">
        <f t="shared" si="6"/>
        <v>9.4049930572499996E-2</v>
      </c>
      <c r="AN6">
        <f>(AVERAGE(AL5:AL78) - AVERAGE(AI5:AI78))/AVERAGE(AL5:AL78)</f>
        <v>-6.2002639881702645E-3</v>
      </c>
      <c r="AP6" t="s">
        <v>810</v>
      </c>
      <c r="AQ6">
        <f t="shared" si="7"/>
        <v>9.8478078842160005E-2</v>
      </c>
      <c r="AS6" t="s">
        <v>887</v>
      </c>
      <c r="AT6">
        <f t="shared" si="8"/>
        <v>8.7628126144400006E-2</v>
      </c>
      <c r="AV6">
        <f>(AVERAGE(AT5:AT78) - AVERAGE(AQ5:AQ78))/AVERAGE(AT5:AT78)</f>
        <v>-6.0731173541594703E-3</v>
      </c>
      <c r="AX6" t="s">
        <v>656</v>
      </c>
      <c r="AY6">
        <f t="shared" si="9"/>
        <v>9.6484184265130002E-2</v>
      </c>
      <c r="BA6" t="s">
        <v>733</v>
      </c>
      <c r="BB6">
        <f t="shared" si="10"/>
        <v>0.1056489944458</v>
      </c>
      <c r="BD6">
        <f>(AVERAGE(BB5:BB78) - AVERAGE(AY5:AY78))/AVERAGE(BB5:BB78)</f>
        <v>9.7455357017257507E-2</v>
      </c>
      <c r="BF6" t="s">
        <v>1041</v>
      </c>
      <c r="BG6">
        <f t="shared" si="11"/>
        <v>9.7405910491940001E-2</v>
      </c>
      <c r="BI6" t="s">
        <v>965</v>
      </c>
      <c r="BJ6">
        <f t="shared" si="12"/>
        <v>8.1947088241570001E-2</v>
      </c>
      <c r="BL6">
        <f>(AVERAGE(BJ5:BJ78) - AVERAGE(BG5:BG78))/AVERAGE(BJ5:BJ78)</f>
        <v>-8.5046763717416644E-3</v>
      </c>
    </row>
    <row r="7" spans="1:64">
      <c r="B7" t="s">
        <v>5</v>
      </c>
      <c r="C7">
        <f t="shared" si="13"/>
        <v>9.4122409820556599E-2</v>
      </c>
      <c r="E7" t="s">
        <v>56</v>
      </c>
      <c r="F7">
        <f t="shared" si="0"/>
        <v>9.1753005981439997E-2</v>
      </c>
      <c r="J7" t="s">
        <v>111</v>
      </c>
      <c r="K7">
        <f t="shared" si="1"/>
        <v>9.409523010253E-2</v>
      </c>
      <c r="M7" t="s">
        <v>148</v>
      </c>
      <c r="N7">
        <f t="shared" si="2"/>
        <v>9.7345113754270005E-2</v>
      </c>
      <c r="R7" t="s">
        <v>257</v>
      </c>
      <c r="S7">
        <f t="shared" si="14"/>
        <v>9.2015504837036105E-2</v>
      </c>
      <c r="U7" t="s">
        <v>184</v>
      </c>
      <c r="V7">
        <f t="shared" si="15"/>
        <v>8.3109140396110004E-2</v>
      </c>
      <c r="Z7" t="s">
        <v>330</v>
      </c>
      <c r="AA7">
        <f t="shared" si="3"/>
        <v>0.10203409194946</v>
      </c>
      <c r="AC7" t="s">
        <v>410</v>
      </c>
      <c r="AD7">
        <f t="shared" si="4"/>
        <v>8.41839313507E-2</v>
      </c>
      <c r="AH7" t="s">
        <v>567</v>
      </c>
      <c r="AI7">
        <f t="shared" si="5"/>
        <v>9.3679904937740005E-2</v>
      </c>
      <c r="AK7" t="s">
        <v>490</v>
      </c>
      <c r="AL7">
        <f t="shared" si="6"/>
        <v>8.4938287734979995E-2</v>
      </c>
      <c r="AP7" t="s">
        <v>811</v>
      </c>
      <c r="AQ7">
        <f t="shared" si="7"/>
        <v>9.5266819000240005E-2</v>
      </c>
      <c r="AS7" t="s">
        <v>888</v>
      </c>
      <c r="AT7">
        <f t="shared" si="8"/>
        <v>8.6870193481439997E-2</v>
      </c>
      <c r="AX7" t="s">
        <v>657</v>
      </c>
      <c r="AY7">
        <f t="shared" si="9"/>
        <v>9.7404479980459993E-2</v>
      </c>
      <c r="BA7" t="s">
        <v>734</v>
      </c>
      <c r="BB7">
        <f t="shared" si="10"/>
        <v>9.6311807632440002E-2</v>
      </c>
      <c r="BF7" t="s">
        <v>1042</v>
      </c>
      <c r="BG7">
        <f t="shared" si="11"/>
        <v>9.5853328704830001E-2</v>
      </c>
      <c r="BI7" t="s">
        <v>966</v>
      </c>
      <c r="BJ7">
        <f t="shared" si="12"/>
        <v>8.9110374450679999E-2</v>
      </c>
    </row>
    <row r="8" spans="1:64">
      <c r="B8" t="s">
        <v>6</v>
      </c>
      <c r="C8">
        <f t="shared" si="13"/>
        <v>9.5680952072143499E-2</v>
      </c>
      <c r="E8" t="s">
        <v>57</v>
      </c>
      <c r="F8">
        <f t="shared" si="0"/>
        <v>9.0506076812740005E-2</v>
      </c>
      <c r="J8" t="s">
        <v>112</v>
      </c>
      <c r="K8">
        <f t="shared" si="1"/>
        <v>0.10015225410461</v>
      </c>
      <c r="M8" t="s">
        <v>149</v>
      </c>
      <c r="N8">
        <f t="shared" si="2"/>
        <v>9.5206022262569995E-2</v>
      </c>
      <c r="R8" t="s">
        <v>258</v>
      </c>
      <c r="S8">
        <f t="shared" si="14"/>
        <v>0.10627555847167899</v>
      </c>
      <c r="U8" t="s">
        <v>185</v>
      </c>
      <c r="V8">
        <f t="shared" si="15"/>
        <v>8.9836359024039997E-2</v>
      </c>
      <c r="Z8" t="s">
        <v>331</v>
      </c>
      <c r="AA8">
        <f t="shared" si="3"/>
        <v>9.5741271972650005E-2</v>
      </c>
      <c r="AC8" t="s">
        <v>411</v>
      </c>
      <c r="AD8">
        <f t="shared" si="4"/>
        <v>9.1090440750120003E-2</v>
      </c>
      <c r="AH8" t="s">
        <v>568</v>
      </c>
      <c r="AI8">
        <f t="shared" si="5"/>
        <v>0.10655999183654</v>
      </c>
      <c r="AK8" t="s">
        <v>491</v>
      </c>
      <c r="AL8">
        <f t="shared" si="6"/>
        <v>8.3673477172849994E-2</v>
      </c>
      <c r="AP8" t="s">
        <v>812</v>
      </c>
      <c r="AQ8">
        <f t="shared" si="7"/>
        <v>9.759211540222E-2</v>
      </c>
      <c r="AS8" t="s">
        <v>889</v>
      </c>
      <c r="AT8">
        <f t="shared" si="8"/>
        <v>8.5524797439570005E-2</v>
      </c>
      <c r="AX8" t="s">
        <v>658</v>
      </c>
      <c r="AY8">
        <f t="shared" si="9"/>
        <v>9.8512649536129995E-2</v>
      </c>
      <c r="BA8" t="s">
        <v>735</v>
      </c>
      <c r="BB8">
        <f t="shared" si="10"/>
        <v>0.10323047637938999</v>
      </c>
      <c r="BF8" t="s">
        <v>1043</v>
      </c>
      <c r="BG8">
        <f t="shared" si="11"/>
        <v>0.10017466545103999</v>
      </c>
      <c r="BI8" t="s">
        <v>967</v>
      </c>
      <c r="BJ8">
        <f t="shared" si="12"/>
        <v>8.0940246582030001E-2</v>
      </c>
    </row>
    <row r="9" spans="1:64">
      <c r="B9" t="s">
        <v>7</v>
      </c>
      <c r="C9">
        <f t="shared" si="13"/>
        <v>9.3816280364990207E-2</v>
      </c>
      <c r="E9" t="s">
        <v>58</v>
      </c>
      <c r="F9">
        <f t="shared" si="0"/>
        <v>9.4896078109740004E-2</v>
      </c>
      <c r="J9" t="s">
        <v>113</v>
      </c>
      <c r="K9">
        <f t="shared" si="1"/>
        <v>9.5722436904899996E-2</v>
      </c>
      <c r="M9" t="s">
        <v>150</v>
      </c>
      <c r="N9">
        <f t="shared" si="2"/>
        <v>8.9851140975949997E-2</v>
      </c>
      <c r="R9" t="s">
        <v>259</v>
      </c>
      <c r="S9">
        <f t="shared" si="14"/>
        <v>9.4790935516357394E-2</v>
      </c>
      <c r="U9" t="s">
        <v>186</v>
      </c>
      <c r="V9">
        <f t="shared" si="15"/>
        <v>9.1624021530149993E-2</v>
      </c>
      <c r="Z9" t="s">
        <v>332</v>
      </c>
      <c r="AA9">
        <f t="shared" si="3"/>
        <v>9.5781326293939997E-2</v>
      </c>
      <c r="AC9" t="s">
        <v>412</v>
      </c>
      <c r="AD9">
        <f t="shared" si="4"/>
        <v>9.5988035202019997E-2</v>
      </c>
      <c r="AH9" t="s">
        <v>569</v>
      </c>
      <c r="AI9">
        <f t="shared" si="5"/>
        <v>9.5963954925530004E-2</v>
      </c>
      <c r="AK9" t="s">
        <v>492</v>
      </c>
      <c r="AL9">
        <f t="shared" si="6"/>
        <v>8.4502220153800003E-2</v>
      </c>
      <c r="AP9" t="s">
        <v>813</v>
      </c>
      <c r="AQ9">
        <f t="shared" si="7"/>
        <v>9.729671478271E-2</v>
      </c>
      <c r="AS9" t="s">
        <v>890</v>
      </c>
      <c r="AT9">
        <f t="shared" si="8"/>
        <v>8.3763599395749996E-2</v>
      </c>
      <c r="AX9" t="s">
        <v>659</v>
      </c>
      <c r="AY9">
        <f t="shared" si="9"/>
        <v>9.8402023315420001E-2</v>
      </c>
      <c r="BA9" t="s">
        <v>736</v>
      </c>
      <c r="BB9">
        <f t="shared" si="10"/>
        <v>0.10250616073608</v>
      </c>
      <c r="BF9" t="s">
        <v>1044</v>
      </c>
      <c r="BG9">
        <f t="shared" si="11"/>
        <v>0.10056233406065999</v>
      </c>
      <c r="BI9" t="s">
        <v>968</v>
      </c>
      <c r="BJ9">
        <f t="shared" si="12"/>
        <v>8.4524393081660001E-2</v>
      </c>
    </row>
    <row r="10" spans="1:64">
      <c r="B10" t="s">
        <v>8</v>
      </c>
      <c r="C10">
        <f t="shared" si="13"/>
        <v>0.100028276443481</v>
      </c>
      <c r="E10" t="s">
        <v>59</v>
      </c>
      <c r="F10">
        <f t="shared" si="0"/>
        <v>8.5755825042720002E-2</v>
      </c>
      <c r="J10" t="s">
        <v>114</v>
      </c>
      <c r="K10">
        <f t="shared" si="1"/>
        <v>9.6824884414670007E-2</v>
      </c>
      <c r="M10" t="s">
        <v>151</v>
      </c>
      <c r="N10">
        <f t="shared" si="2"/>
        <v>8.2264184951780006E-2</v>
      </c>
      <c r="R10" t="s">
        <v>260</v>
      </c>
      <c r="S10">
        <f t="shared" si="14"/>
        <v>9.5937013626098605E-2</v>
      </c>
      <c r="U10" t="s">
        <v>187</v>
      </c>
      <c r="V10">
        <f t="shared" si="15"/>
        <v>9.2945098876950002E-2</v>
      </c>
      <c r="Z10" t="s">
        <v>333</v>
      </c>
      <c r="AA10">
        <f t="shared" si="3"/>
        <v>9.7598791122430001E-2</v>
      </c>
      <c r="AC10" t="s">
        <v>413</v>
      </c>
      <c r="AD10">
        <f t="shared" si="4"/>
        <v>9.2764377593990005E-2</v>
      </c>
      <c r="AH10" t="s">
        <v>570</v>
      </c>
      <c r="AI10">
        <f t="shared" si="5"/>
        <v>9.9417686462399998E-2</v>
      </c>
      <c r="AK10" t="s">
        <v>493</v>
      </c>
      <c r="AL10">
        <f t="shared" si="6"/>
        <v>8.2883596420279995E-2</v>
      </c>
      <c r="AP10" t="s">
        <v>814</v>
      </c>
      <c r="AQ10">
        <f t="shared" si="7"/>
        <v>9.6225976943959998E-2</v>
      </c>
      <c r="AS10" t="s">
        <v>891</v>
      </c>
      <c r="AT10">
        <f t="shared" si="8"/>
        <v>8.0207109451290004E-2</v>
      </c>
      <c r="AX10" t="s">
        <v>660</v>
      </c>
      <c r="AY10">
        <f t="shared" si="9"/>
        <v>9.8373413085930006E-2</v>
      </c>
      <c r="BA10" t="s">
        <v>737</v>
      </c>
      <c r="BB10">
        <f t="shared" si="10"/>
        <v>0.10445308685302</v>
      </c>
      <c r="BF10" t="s">
        <v>1045</v>
      </c>
      <c r="BG10">
        <f t="shared" si="11"/>
        <v>9.8921298980710004E-2</v>
      </c>
      <c r="BI10" t="s">
        <v>969</v>
      </c>
      <c r="BJ10">
        <f t="shared" si="12"/>
        <v>8.4110260009760004E-2</v>
      </c>
    </row>
    <row r="11" spans="1:64">
      <c r="B11" t="s">
        <v>9</v>
      </c>
      <c r="C11">
        <f t="shared" si="13"/>
        <v>9.5485210418701102E-2</v>
      </c>
      <c r="E11" t="s">
        <v>60</v>
      </c>
      <c r="F11">
        <f t="shared" si="0"/>
        <v>8.8034868240350006E-2</v>
      </c>
      <c r="J11" t="s">
        <v>115</v>
      </c>
      <c r="K11">
        <f t="shared" si="1"/>
        <v>9.6399784088130006E-2</v>
      </c>
      <c r="M11" t="s">
        <v>152</v>
      </c>
      <c r="N11">
        <f t="shared" si="2"/>
        <v>8.3941936492909999E-2</v>
      </c>
      <c r="R11" t="s">
        <v>261</v>
      </c>
      <c r="S11">
        <f t="shared" si="14"/>
        <v>9.5333814620971596E-2</v>
      </c>
      <c r="U11" t="s">
        <v>188</v>
      </c>
      <c r="V11">
        <f t="shared" si="15"/>
        <v>9.1108798980710004E-2</v>
      </c>
      <c r="Z11" t="s">
        <v>334</v>
      </c>
      <c r="AA11">
        <f t="shared" si="3"/>
        <v>0.10013175010681</v>
      </c>
      <c r="AC11" t="s">
        <v>414</v>
      </c>
      <c r="AD11">
        <f t="shared" si="4"/>
        <v>0.10560154914854999</v>
      </c>
      <c r="AH11" t="s">
        <v>571</v>
      </c>
      <c r="AI11">
        <f t="shared" si="5"/>
        <v>9.467124938964E-2</v>
      </c>
      <c r="AK11" t="s">
        <v>494</v>
      </c>
      <c r="AL11">
        <f t="shared" si="6"/>
        <v>8.1310033798210002E-2</v>
      </c>
      <c r="AP11" t="s">
        <v>815</v>
      </c>
      <c r="AQ11">
        <f t="shared" si="7"/>
        <v>9.5346212387080007E-2</v>
      </c>
      <c r="AS11" t="s">
        <v>892</v>
      </c>
      <c r="AT11">
        <f t="shared" si="8"/>
        <v>8.1499576568600005E-2</v>
      </c>
      <c r="AX11" t="s">
        <v>661</v>
      </c>
      <c r="AY11">
        <f t="shared" si="9"/>
        <v>0.10035967826842999</v>
      </c>
      <c r="BA11" t="s">
        <v>738</v>
      </c>
      <c r="BB11">
        <f t="shared" si="10"/>
        <v>0.10614776611328</v>
      </c>
      <c r="BF11" t="s">
        <v>1046</v>
      </c>
      <c r="BG11">
        <f t="shared" si="11"/>
        <v>9.7764015197750007E-2</v>
      </c>
      <c r="BI11" t="s">
        <v>970</v>
      </c>
      <c r="BJ11">
        <f t="shared" si="12"/>
        <v>8.5431575775140003E-2</v>
      </c>
    </row>
    <row r="12" spans="1:64">
      <c r="B12" t="s">
        <v>10</v>
      </c>
      <c r="C12">
        <f t="shared" si="13"/>
        <v>9.5549583435058594E-2</v>
      </c>
      <c r="E12" t="s">
        <v>61</v>
      </c>
      <c r="F12">
        <f t="shared" si="0"/>
        <v>8.7734699249260001E-2</v>
      </c>
      <c r="J12" t="s">
        <v>116</v>
      </c>
      <c r="K12">
        <f t="shared" si="1"/>
        <v>9.8407745361320006E-2</v>
      </c>
      <c r="M12" t="s">
        <v>153</v>
      </c>
      <c r="N12">
        <f t="shared" si="2"/>
        <v>8.5391044616690004E-2</v>
      </c>
      <c r="R12" t="s">
        <v>262</v>
      </c>
      <c r="S12">
        <f t="shared" si="14"/>
        <v>9.6431732177734306E-2</v>
      </c>
      <c r="U12" t="s">
        <v>189</v>
      </c>
      <c r="V12">
        <f t="shared" si="15"/>
        <v>9.0769290924070004E-2</v>
      </c>
      <c r="Z12" t="s">
        <v>335</v>
      </c>
      <c r="AA12">
        <f t="shared" si="3"/>
        <v>9.4734430313110005E-2</v>
      </c>
      <c r="AC12" t="s">
        <v>415</v>
      </c>
      <c r="AD12">
        <f t="shared" si="4"/>
        <v>9.1066360473629995E-2</v>
      </c>
      <c r="AH12" t="s">
        <v>572</v>
      </c>
      <c r="AI12">
        <f t="shared" si="5"/>
        <v>9.6554040908809993E-2</v>
      </c>
      <c r="AK12" t="s">
        <v>495</v>
      </c>
      <c r="AL12">
        <f t="shared" si="6"/>
        <v>8.5671901702879999E-2</v>
      </c>
      <c r="AP12" t="s">
        <v>816</v>
      </c>
      <c r="AQ12">
        <f t="shared" si="7"/>
        <v>0.10354804992675</v>
      </c>
      <c r="AS12" t="s">
        <v>893</v>
      </c>
      <c r="AT12">
        <f t="shared" si="8"/>
        <v>9.5890760421750001E-2</v>
      </c>
      <c r="AX12" t="s">
        <v>662</v>
      </c>
      <c r="AY12">
        <f t="shared" si="9"/>
        <v>9.4434499740600003E-2</v>
      </c>
      <c r="BA12" t="s">
        <v>739</v>
      </c>
      <c r="BB12">
        <f t="shared" si="10"/>
        <v>0.10548686981201</v>
      </c>
      <c r="BF12" t="s">
        <v>1047</v>
      </c>
      <c r="BG12">
        <f t="shared" si="11"/>
        <v>9.8896026611320006E-2</v>
      </c>
      <c r="BI12" t="s">
        <v>971</v>
      </c>
      <c r="BJ12">
        <f t="shared" si="12"/>
        <v>8.9227914810179998E-2</v>
      </c>
    </row>
    <row r="13" spans="1:64">
      <c r="B13" t="s">
        <v>11</v>
      </c>
      <c r="C13">
        <f t="shared" si="13"/>
        <v>0.101016998291015</v>
      </c>
      <c r="E13" t="s">
        <v>62</v>
      </c>
      <c r="F13">
        <f t="shared" si="0"/>
        <v>9.1330289840689999E-2</v>
      </c>
      <c r="J13" t="s">
        <v>117</v>
      </c>
      <c r="K13">
        <f t="shared" si="1"/>
        <v>9.803223609924E-2</v>
      </c>
      <c r="M13" t="s">
        <v>154</v>
      </c>
      <c r="N13">
        <f t="shared" si="2"/>
        <v>8.0084562301629997E-2</v>
      </c>
      <c r="R13" t="s">
        <v>263</v>
      </c>
      <c r="S13">
        <f t="shared" si="14"/>
        <v>9.9300861358642495E-2</v>
      </c>
      <c r="U13" t="s">
        <v>190</v>
      </c>
      <c r="V13">
        <f t="shared" si="15"/>
        <v>9.1666698455810006E-2</v>
      </c>
      <c r="Z13" t="s">
        <v>336</v>
      </c>
      <c r="AA13">
        <f t="shared" si="3"/>
        <v>9.5473766326899995E-2</v>
      </c>
      <c r="AC13" t="s">
        <v>416</v>
      </c>
      <c r="AD13">
        <f t="shared" si="4"/>
        <v>8.7473869323729997E-2</v>
      </c>
      <c r="AH13" t="s">
        <v>573</v>
      </c>
      <c r="AI13">
        <f t="shared" si="5"/>
        <v>9.4101667404170003E-2</v>
      </c>
      <c r="AK13" t="s">
        <v>496</v>
      </c>
      <c r="AL13">
        <f t="shared" si="6"/>
        <v>8.9478731155389998E-2</v>
      </c>
      <c r="AP13" t="s">
        <v>817</v>
      </c>
      <c r="AQ13">
        <f t="shared" si="7"/>
        <v>9.3831300735469997E-2</v>
      </c>
      <c r="AS13" t="s">
        <v>894</v>
      </c>
      <c r="AT13">
        <f t="shared" si="8"/>
        <v>9.7180604934689996E-2</v>
      </c>
      <c r="AX13" t="s">
        <v>663</v>
      </c>
      <c r="AY13">
        <f t="shared" si="9"/>
        <v>9.2170953750610005E-2</v>
      </c>
      <c r="BA13" t="s">
        <v>740</v>
      </c>
      <c r="BB13">
        <f t="shared" si="10"/>
        <v>8.9322566986080001E-2</v>
      </c>
      <c r="BF13" t="s">
        <v>1048</v>
      </c>
      <c r="BG13">
        <f t="shared" si="11"/>
        <v>9.7117900848379998E-2</v>
      </c>
      <c r="BI13" t="s">
        <v>972</v>
      </c>
      <c r="BJ13">
        <f t="shared" si="12"/>
        <v>9.7897052764889997E-2</v>
      </c>
    </row>
    <row r="14" spans="1:64">
      <c r="B14" t="s">
        <v>12</v>
      </c>
      <c r="C14">
        <f t="shared" si="13"/>
        <v>9.6443891525268499E-2</v>
      </c>
      <c r="E14" t="s">
        <v>63</v>
      </c>
      <c r="F14">
        <f t="shared" si="0"/>
        <v>8.9007616043090002E-2</v>
      </c>
      <c r="J14" t="s">
        <v>118</v>
      </c>
      <c r="K14">
        <f t="shared" si="1"/>
        <v>9.4679355621329994E-2</v>
      </c>
      <c r="M14" t="s">
        <v>155</v>
      </c>
      <c r="N14">
        <f t="shared" si="2"/>
        <v>8.2406997680659996E-2</v>
      </c>
      <c r="R14" t="s">
        <v>264</v>
      </c>
      <c r="S14">
        <f t="shared" si="14"/>
        <v>9.6858501434326102E-2</v>
      </c>
      <c r="U14" t="s">
        <v>191</v>
      </c>
      <c r="V14">
        <f t="shared" si="15"/>
        <v>8.9494466781609994E-2</v>
      </c>
      <c r="Z14" t="s">
        <v>337</v>
      </c>
      <c r="AA14">
        <f t="shared" si="3"/>
        <v>0.10022664070129</v>
      </c>
      <c r="AC14" t="s">
        <v>417</v>
      </c>
      <c r="AD14">
        <f t="shared" si="4"/>
        <v>9.0878009796139997E-2</v>
      </c>
      <c r="AH14" t="s">
        <v>574</v>
      </c>
      <c r="AI14">
        <f t="shared" si="5"/>
        <v>9.8654508590689999E-2</v>
      </c>
      <c r="AK14" t="s">
        <v>497</v>
      </c>
      <c r="AL14">
        <f t="shared" si="6"/>
        <v>9.7552537918090002E-2</v>
      </c>
      <c r="AP14" t="s">
        <v>818</v>
      </c>
      <c r="AQ14">
        <f t="shared" si="7"/>
        <v>9.7816467285150005E-2</v>
      </c>
      <c r="AS14" t="s">
        <v>895</v>
      </c>
      <c r="AT14">
        <f t="shared" si="8"/>
        <v>9.7812175750729993E-2</v>
      </c>
      <c r="AX14" t="s">
        <v>664</v>
      </c>
      <c r="AY14">
        <f t="shared" si="9"/>
        <v>0.10206604003906</v>
      </c>
      <c r="BA14" t="s">
        <v>741</v>
      </c>
      <c r="BB14">
        <f t="shared" si="10"/>
        <v>0.10368990898131999</v>
      </c>
      <c r="BF14" t="s">
        <v>1049</v>
      </c>
      <c r="BG14">
        <f t="shared" si="11"/>
        <v>9.6558094024650001E-2</v>
      </c>
      <c r="BI14" t="s">
        <v>973</v>
      </c>
      <c r="BJ14">
        <f t="shared" si="12"/>
        <v>9.7201824188229993E-2</v>
      </c>
    </row>
    <row r="15" spans="1:64">
      <c r="B15" t="s">
        <v>13</v>
      </c>
      <c r="C15">
        <f t="shared" si="13"/>
        <v>9.7081422805786105E-2</v>
      </c>
      <c r="E15" t="s">
        <v>64</v>
      </c>
      <c r="F15">
        <f t="shared" si="0"/>
        <v>8.8730096817009996E-2</v>
      </c>
      <c r="J15" t="s">
        <v>119</v>
      </c>
      <c r="K15">
        <f t="shared" si="1"/>
        <v>9.6968650817869997E-2</v>
      </c>
      <c r="M15" t="s">
        <v>156</v>
      </c>
      <c r="N15">
        <f t="shared" si="2"/>
        <v>8.2327365875240005E-2</v>
      </c>
      <c r="R15" t="s">
        <v>265</v>
      </c>
      <c r="S15">
        <f t="shared" si="14"/>
        <v>9.8481416702270494E-2</v>
      </c>
      <c r="U15" t="s">
        <v>192</v>
      </c>
      <c r="V15">
        <f t="shared" si="15"/>
        <v>8.7667703628539997E-2</v>
      </c>
      <c r="Z15" t="s">
        <v>338</v>
      </c>
      <c r="AA15">
        <f t="shared" si="3"/>
        <v>9.4852209091180001E-2</v>
      </c>
      <c r="AC15" t="s">
        <v>418</v>
      </c>
      <c r="AD15">
        <f t="shared" si="4"/>
        <v>0.11340475082397</v>
      </c>
      <c r="AH15" t="s">
        <v>575</v>
      </c>
      <c r="AI15">
        <f t="shared" si="5"/>
        <v>9.716391563415E-2</v>
      </c>
      <c r="AK15" t="s">
        <v>498</v>
      </c>
      <c r="AL15">
        <f t="shared" si="6"/>
        <v>9.8564386367789997E-2</v>
      </c>
      <c r="AP15" t="s">
        <v>819</v>
      </c>
      <c r="AQ15">
        <f t="shared" si="7"/>
        <v>9.6263885498040005E-2</v>
      </c>
      <c r="AS15" t="s">
        <v>896</v>
      </c>
      <c r="AT15">
        <f t="shared" si="8"/>
        <v>9.6921205520620002E-2</v>
      </c>
      <c r="AX15" t="s">
        <v>665</v>
      </c>
      <c r="AY15">
        <f t="shared" si="9"/>
        <v>6.4741611480710004E-2</v>
      </c>
      <c r="BA15" t="s">
        <v>742</v>
      </c>
      <c r="BB15">
        <f t="shared" si="10"/>
        <v>0.12158513069151999</v>
      </c>
      <c r="BF15" t="s">
        <v>1050</v>
      </c>
      <c r="BG15">
        <f t="shared" si="11"/>
        <v>9.8618507385250007E-2</v>
      </c>
      <c r="BI15" t="s">
        <v>974</v>
      </c>
      <c r="BJ15">
        <f t="shared" si="12"/>
        <v>9.6180438995359996E-2</v>
      </c>
    </row>
    <row r="16" spans="1:64">
      <c r="B16" t="s">
        <v>14</v>
      </c>
      <c r="C16">
        <f t="shared" si="13"/>
        <v>9.6892833709716797E-2</v>
      </c>
      <c r="E16" t="s">
        <v>65</v>
      </c>
      <c r="F16">
        <f t="shared" si="0"/>
        <v>8.9560031890859995E-2</v>
      </c>
      <c r="J16" t="s">
        <v>120</v>
      </c>
      <c r="K16">
        <f t="shared" si="1"/>
        <v>9.7952842712399998E-2</v>
      </c>
      <c r="M16" t="s">
        <v>157</v>
      </c>
      <c r="N16">
        <f t="shared" si="2"/>
        <v>8.5152149200430002E-2</v>
      </c>
      <c r="R16" t="s">
        <v>266</v>
      </c>
      <c r="S16">
        <f t="shared" si="14"/>
        <v>9.3992471694946206E-2</v>
      </c>
      <c r="U16" t="s">
        <v>193</v>
      </c>
      <c r="V16">
        <f t="shared" si="15"/>
        <v>8.8562488555900001E-2</v>
      </c>
      <c r="Z16" t="s">
        <v>339</v>
      </c>
      <c r="AA16">
        <f t="shared" si="3"/>
        <v>9.7298622131339996E-2</v>
      </c>
      <c r="AC16" t="s">
        <v>419</v>
      </c>
      <c r="AD16">
        <f t="shared" si="4"/>
        <v>8.3980560302730003E-2</v>
      </c>
      <c r="AH16" t="s">
        <v>576</v>
      </c>
      <c r="AI16">
        <f t="shared" si="5"/>
        <v>9.679460525512E-2</v>
      </c>
      <c r="AK16" t="s">
        <v>499</v>
      </c>
      <c r="AL16">
        <f t="shared" si="6"/>
        <v>9.581136703491E-2</v>
      </c>
      <c r="AP16" t="s">
        <v>820</v>
      </c>
      <c r="AQ16">
        <f t="shared" si="7"/>
        <v>9.8108530044550002E-2</v>
      </c>
      <c r="AS16" t="s">
        <v>897</v>
      </c>
      <c r="AT16">
        <f t="shared" si="8"/>
        <v>9.6342086791989995E-2</v>
      </c>
      <c r="AX16" t="s">
        <v>666</v>
      </c>
      <c r="AY16">
        <f t="shared" si="9"/>
        <v>6.4355611801139995E-2</v>
      </c>
      <c r="BA16" t="s">
        <v>743</v>
      </c>
      <c r="BB16">
        <f t="shared" si="10"/>
        <v>0.10437655448913</v>
      </c>
      <c r="BF16" t="s">
        <v>1051</v>
      </c>
      <c r="BG16">
        <f t="shared" si="11"/>
        <v>9.5321178436269999E-2</v>
      </c>
      <c r="BI16" t="s">
        <v>975</v>
      </c>
      <c r="BJ16">
        <f t="shared" si="12"/>
        <v>9.7973585128780002E-2</v>
      </c>
    </row>
    <row r="17" spans="2:62">
      <c r="B17" t="s">
        <v>15</v>
      </c>
      <c r="C17">
        <f t="shared" si="13"/>
        <v>9.7834110260009696E-2</v>
      </c>
      <c r="E17" t="s">
        <v>66</v>
      </c>
      <c r="F17">
        <f t="shared" si="0"/>
        <v>8.9308261871329994E-2</v>
      </c>
      <c r="J17" t="s">
        <v>121</v>
      </c>
      <c r="K17">
        <f t="shared" si="1"/>
        <v>9.8960161209100006E-2</v>
      </c>
      <c r="M17" t="s">
        <v>158</v>
      </c>
      <c r="N17">
        <f t="shared" si="2"/>
        <v>8.4351778030389998E-2</v>
      </c>
      <c r="R17" t="s">
        <v>267</v>
      </c>
      <c r="S17">
        <f t="shared" si="14"/>
        <v>9.8671674728393499E-2</v>
      </c>
      <c r="U17" t="s">
        <v>194</v>
      </c>
      <c r="V17">
        <f t="shared" si="15"/>
        <v>0.10088801383972</v>
      </c>
      <c r="Z17" t="s">
        <v>340</v>
      </c>
      <c r="AA17">
        <f t="shared" si="3"/>
        <v>0.10281586647033</v>
      </c>
      <c r="AC17" t="s">
        <v>420</v>
      </c>
      <c r="AD17">
        <f t="shared" si="4"/>
        <v>8.844971656799E-2</v>
      </c>
      <c r="AH17" t="s">
        <v>577</v>
      </c>
      <c r="AI17">
        <f t="shared" si="5"/>
        <v>9.539079666137E-2</v>
      </c>
      <c r="AK17" t="s">
        <v>500</v>
      </c>
      <c r="AL17">
        <f t="shared" si="6"/>
        <v>0.10412049293518</v>
      </c>
      <c r="AP17" t="s">
        <v>821</v>
      </c>
      <c r="AQ17">
        <f t="shared" si="7"/>
        <v>9.9507331848139993E-2</v>
      </c>
      <c r="AS17" t="s">
        <v>898</v>
      </c>
      <c r="AT17">
        <f t="shared" si="8"/>
        <v>9.9471330642700001E-2</v>
      </c>
      <c r="AX17" t="s">
        <v>667</v>
      </c>
      <c r="AY17">
        <f t="shared" si="9"/>
        <v>9.5873832702630002E-2</v>
      </c>
      <c r="BA17" t="s">
        <v>744</v>
      </c>
      <c r="BB17">
        <f t="shared" si="10"/>
        <v>0.10095977783203</v>
      </c>
      <c r="BF17" t="s">
        <v>1052</v>
      </c>
      <c r="BG17">
        <f t="shared" si="11"/>
        <v>0.10176515579223</v>
      </c>
      <c r="BI17" t="s">
        <v>976</v>
      </c>
      <c r="BJ17">
        <f t="shared" si="12"/>
        <v>9.7052335739129997E-2</v>
      </c>
    </row>
    <row r="18" spans="2:62">
      <c r="B18" t="s">
        <v>16</v>
      </c>
      <c r="C18">
        <f t="shared" si="13"/>
        <v>9.7590208053588798E-2</v>
      </c>
      <c r="E18" t="s">
        <v>67</v>
      </c>
      <c r="F18">
        <f t="shared" si="0"/>
        <v>8.8995695114129997E-2</v>
      </c>
      <c r="J18" t="s">
        <v>122</v>
      </c>
      <c r="K18">
        <f t="shared" si="1"/>
        <v>9.8176956176749999E-2</v>
      </c>
      <c r="M18" t="s">
        <v>159</v>
      </c>
      <c r="N18">
        <f t="shared" si="2"/>
        <v>8.3150148391719997E-2</v>
      </c>
      <c r="R18" t="s">
        <v>268</v>
      </c>
      <c r="S18">
        <f t="shared" si="14"/>
        <v>9.3638181686401298E-2</v>
      </c>
      <c r="U18" t="s">
        <v>195</v>
      </c>
      <c r="V18">
        <f t="shared" si="15"/>
        <v>9.5881938934319996E-2</v>
      </c>
      <c r="Z18" t="s">
        <v>341</v>
      </c>
      <c r="AA18">
        <f t="shared" si="3"/>
        <v>9.4737052917479997E-2</v>
      </c>
      <c r="AC18" t="s">
        <v>421</v>
      </c>
      <c r="AD18">
        <f t="shared" si="4"/>
        <v>8.3924293518059995E-2</v>
      </c>
      <c r="AH18" t="s">
        <v>578</v>
      </c>
      <c r="AI18">
        <f t="shared" si="5"/>
        <v>9.949398040771E-2</v>
      </c>
      <c r="AK18" t="s">
        <v>501</v>
      </c>
      <c r="AL18">
        <f t="shared" si="6"/>
        <v>9.3787431716909994E-2</v>
      </c>
      <c r="AP18" t="s">
        <v>822</v>
      </c>
      <c r="AQ18">
        <f t="shared" si="7"/>
        <v>9.971356391906E-2</v>
      </c>
      <c r="AS18" t="s">
        <v>899</v>
      </c>
      <c r="AT18">
        <f t="shared" si="8"/>
        <v>9.7038507461539997E-2</v>
      </c>
      <c r="AX18" t="s">
        <v>668</v>
      </c>
      <c r="AY18">
        <f t="shared" si="9"/>
        <v>9.3980789184569993E-2</v>
      </c>
      <c r="BA18" t="s">
        <v>745</v>
      </c>
      <c r="BB18">
        <f t="shared" si="10"/>
        <v>0.11395692825317</v>
      </c>
      <c r="BF18" t="s">
        <v>1053</v>
      </c>
      <c r="BG18">
        <f t="shared" si="11"/>
        <v>9.6228122711180003E-2</v>
      </c>
      <c r="BI18" t="s">
        <v>977</v>
      </c>
      <c r="BJ18">
        <f t="shared" si="12"/>
        <v>9.7381591796870004E-2</v>
      </c>
    </row>
    <row r="19" spans="2:62">
      <c r="B19" t="s">
        <v>17</v>
      </c>
      <c r="C19">
        <f t="shared" si="13"/>
        <v>9.4990730285644503E-2</v>
      </c>
      <c r="E19" t="s">
        <v>68</v>
      </c>
      <c r="F19">
        <f t="shared" si="0"/>
        <v>9.4589948654170003E-2</v>
      </c>
      <c r="J19" t="s">
        <v>123</v>
      </c>
      <c r="K19">
        <f t="shared" si="1"/>
        <v>9.7599029541010004E-2</v>
      </c>
      <c r="M19" t="s">
        <v>160</v>
      </c>
      <c r="N19">
        <f t="shared" si="2"/>
        <v>8.3453416824340002E-2</v>
      </c>
      <c r="R19" t="s">
        <v>269</v>
      </c>
      <c r="S19">
        <f t="shared" si="14"/>
        <v>0.101395368576049</v>
      </c>
      <c r="U19" t="s">
        <v>196</v>
      </c>
      <c r="V19">
        <f t="shared" si="15"/>
        <v>9.9085569381709995E-2</v>
      </c>
      <c r="Z19" t="s">
        <v>342</v>
      </c>
      <c r="AA19">
        <f t="shared" si="3"/>
        <v>9.8447799682609999E-2</v>
      </c>
      <c r="AC19" t="s">
        <v>422</v>
      </c>
      <c r="AD19">
        <f t="shared" si="4"/>
        <v>8.4626674652090006E-2</v>
      </c>
      <c r="AH19" t="s">
        <v>579</v>
      </c>
      <c r="AI19">
        <f t="shared" si="5"/>
        <v>9.8884105682369994E-2</v>
      </c>
      <c r="AK19" t="s">
        <v>502</v>
      </c>
      <c r="AL19">
        <f t="shared" si="6"/>
        <v>9.8139286041249996E-2</v>
      </c>
      <c r="AP19" t="s">
        <v>823</v>
      </c>
      <c r="AQ19">
        <f t="shared" si="7"/>
        <v>9.8592042922969997E-2</v>
      </c>
      <c r="AS19" t="s">
        <v>900</v>
      </c>
      <c r="AT19">
        <f t="shared" si="8"/>
        <v>0.10348391532897</v>
      </c>
      <c r="AX19" t="s">
        <v>669</v>
      </c>
      <c r="AY19">
        <f t="shared" si="9"/>
        <v>9.3088150024409996E-2</v>
      </c>
      <c r="BA19" t="s">
        <v>746</v>
      </c>
      <c r="BB19">
        <f t="shared" si="10"/>
        <v>0.11678004264831</v>
      </c>
      <c r="BF19" t="s">
        <v>1054</v>
      </c>
      <c r="BG19">
        <f t="shared" si="11"/>
        <v>9.7277402877799998E-2</v>
      </c>
      <c r="BI19" t="s">
        <v>978</v>
      </c>
      <c r="BJ19">
        <f t="shared" si="12"/>
        <v>0.10311698913573999</v>
      </c>
    </row>
    <row r="20" spans="2:62">
      <c r="B20" t="s">
        <v>18</v>
      </c>
      <c r="C20">
        <f t="shared" si="13"/>
        <v>9.7170591354370103E-2</v>
      </c>
      <c r="E20" t="s">
        <v>69</v>
      </c>
      <c r="F20">
        <f t="shared" si="0"/>
        <v>9.2819452285759996E-2</v>
      </c>
      <c r="J20" t="s">
        <v>124</v>
      </c>
      <c r="K20">
        <f t="shared" si="1"/>
        <v>9.734392166137E-2</v>
      </c>
      <c r="M20" t="s">
        <v>161</v>
      </c>
      <c r="N20">
        <f t="shared" si="2"/>
        <v>8.6155652999870005E-2</v>
      </c>
      <c r="R20" t="s">
        <v>270</v>
      </c>
      <c r="S20">
        <f t="shared" si="14"/>
        <v>9.6629858016967704E-2</v>
      </c>
      <c r="U20" t="s">
        <v>197</v>
      </c>
      <c r="V20">
        <f t="shared" si="15"/>
        <v>9.5530271530149993E-2</v>
      </c>
      <c r="Z20" t="s">
        <v>343</v>
      </c>
      <c r="AA20">
        <f t="shared" si="3"/>
        <v>9.4926595687859994E-2</v>
      </c>
      <c r="AC20" t="s">
        <v>423</v>
      </c>
      <c r="AD20">
        <f t="shared" si="4"/>
        <v>8.4058523178100003E-2</v>
      </c>
      <c r="AH20" t="s">
        <v>580</v>
      </c>
      <c r="AI20">
        <f t="shared" si="5"/>
        <v>9.8389625549309995E-2</v>
      </c>
      <c r="AK20" t="s">
        <v>503</v>
      </c>
      <c r="AL20">
        <f t="shared" si="6"/>
        <v>9.8986148834219995E-2</v>
      </c>
      <c r="AP20" t="s">
        <v>824</v>
      </c>
      <c r="AQ20">
        <f t="shared" si="7"/>
        <v>9.4732522964470003E-2</v>
      </c>
      <c r="AS20" t="s">
        <v>901</v>
      </c>
      <c r="AT20">
        <f t="shared" si="8"/>
        <v>9.5312356948849999E-2</v>
      </c>
      <c r="AX20" t="s">
        <v>670</v>
      </c>
      <c r="AY20">
        <f t="shared" si="9"/>
        <v>9.9244832992550006E-2</v>
      </c>
      <c r="BA20" t="s">
        <v>747</v>
      </c>
      <c r="BB20">
        <f t="shared" si="10"/>
        <v>0.12019109725952</v>
      </c>
      <c r="BF20" t="s">
        <v>1055</v>
      </c>
      <c r="BG20">
        <f t="shared" si="11"/>
        <v>9.714031219482E-2</v>
      </c>
      <c r="BI20" t="s">
        <v>979</v>
      </c>
      <c r="BJ20">
        <f t="shared" si="12"/>
        <v>9.4551324844360005E-2</v>
      </c>
    </row>
    <row r="21" spans="2:62">
      <c r="B21" t="s">
        <v>19</v>
      </c>
      <c r="C21">
        <f t="shared" si="13"/>
        <v>9.5278978347778306E-2</v>
      </c>
      <c r="E21" t="s">
        <v>70</v>
      </c>
      <c r="F21">
        <f t="shared" si="0"/>
        <v>9.9666833877559993E-2</v>
      </c>
      <c r="J21" t="s">
        <v>125</v>
      </c>
      <c r="K21">
        <f t="shared" si="1"/>
        <v>9.4916820526119994E-2</v>
      </c>
      <c r="M21" t="s">
        <v>162</v>
      </c>
      <c r="N21">
        <f t="shared" si="2"/>
        <v>8.2157611846919998E-2</v>
      </c>
      <c r="R21" t="s">
        <v>271</v>
      </c>
      <c r="S21">
        <f t="shared" si="14"/>
        <v>9.8506450653076102E-2</v>
      </c>
      <c r="U21" t="s">
        <v>198</v>
      </c>
      <c r="V21">
        <f t="shared" si="15"/>
        <v>9.8799467086789994E-2</v>
      </c>
      <c r="Z21" t="s">
        <v>344</v>
      </c>
      <c r="AA21">
        <f t="shared" si="3"/>
        <v>9.7153902053829996E-2</v>
      </c>
      <c r="AC21" t="s">
        <v>424</v>
      </c>
      <c r="AD21">
        <f t="shared" si="4"/>
        <v>8.737468719482E-2</v>
      </c>
      <c r="AH21" t="s">
        <v>581</v>
      </c>
      <c r="AI21">
        <f t="shared" si="5"/>
        <v>9.6953868865959997E-2</v>
      </c>
      <c r="AK21" t="s">
        <v>504</v>
      </c>
      <c r="AL21">
        <f t="shared" si="6"/>
        <v>9.2350959777830005E-2</v>
      </c>
      <c r="AP21" t="s">
        <v>825</v>
      </c>
      <c r="AQ21">
        <f t="shared" si="7"/>
        <v>9.6757650375359994E-2</v>
      </c>
      <c r="AS21" t="s">
        <v>902</v>
      </c>
      <c r="AT21">
        <f t="shared" si="8"/>
        <v>9.7199201583860001E-2</v>
      </c>
      <c r="AX21" t="s">
        <v>671</v>
      </c>
      <c r="AY21">
        <f t="shared" si="9"/>
        <v>9.5114231109609995E-2</v>
      </c>
      <c r="BA21" t="s">
        <v>748</v>
      </c>
      <c r="BB21">
        <f t="shared" si="10"/>
        <v>0.10891127586363999</v>
      </c>
      <c r="BF21" t="s">
        <v>1056</v>
      </c>
      <c r="BG21">
        <f t="shared" si="11"/>
        <v>9.8762512207030001E-2</v>
      </c>
      <c r="BI21" t="s">
        <v>980</v>
      </c>
      <c r="BJ21">
        <f t="shared" si="12"/>
        <v>9.6375703811639998E-2</v>
      </c>
    </row>
    <row r="22" spans="2:62">
      <c r="B22" t="s">
        <v>20</v>
      </c>
      <c r="C22">
        <f t="shared" si="13"/>
        <v>9.6778869628906194E-2</v>
      </c>
      <c r="E22" t="s">
        <v>71</v>
      </c>
      <c r="F22">
        <f t="shared" si="0"/>
        <v>0.10725235939025</v>
      </c>
      <c r="J22" t="s">
        <v>126</v>
      </c>
      <c r="K22">
        <f t="shared" si="1"/>
        <v>9.9980592727659995E-2</v>
      </c>
      <c r="M22" t="s">
        <v>163</v>
      </c>
      <c r="N22">
        <f t="shared" si="2"/>
        <v>8.4414482116690004E-2</v>
      </c>
      <c r="R22" t="s">
        <v>272</v>
      </c>
      <c r="S22">
        <f t="shared" si="14"/>
        <v>9.5637321472167899E-2</v>
      </c>
      <c r="U22" t="s">
        <v>199</v>
      </c>
      <c r="V22">
        <f t="shared" si="15"/>
        <v>9.5628023147579996E-2</v>
      </c>
      <c r="Z22" t="s">
        <v>345</v>
      </c>
      <c r="AA22">
        <f t="shared" si="3"/>
        <v>9.6330165863030004E-2</v>
      </c>
      <c r="AC22" t="s">
        <v>425</v>
      </c>
      <c r="AD22">
        <f t="shared" si="4"/>
        <v>0.10086369514465</v>
      </c>
      <c r="AH22" t="s">
        <v>582</v>
      </c>
      <c r="AI22">
        <f t="shared" si="5"/>
        <v>9.6762895584100006E-2</v>
      </c>
      <c r="AK22" t="s">
        <v>505</v>
      </c>
      <c r="AL22">
        <f t="shared" si="6"/>
        <v>9.7769975662230002E-2</v>
      </c>
      <c r="AP22" t="s">
        <v>826</v>
      </c>
      <c r="AQ22">
        <f t="shared" si="7"/>
        <v>9.4892024993890003E-2</v>
      </c>
      <c r="AS22" t="s">
        <v>903</v>
      </c>
      <c r="AT22">
        <f t="shared" si="8"/>
        <v>9.6236467361450001E-2</v>
      </c>
      <c r="AX22" t="s">
        <v>672</v>
      </c>
      <c r="AY22">
        <f t="shared" si="9"/>
        <v>9.7787380218500003E-2</v>
      </c>
      <c r="BA22" t="s">
        <v>749</v>
      </c>
      <c r="BB22">
        <f t="shared" si="10"/>
        <v>0.12407374382019</v>
      </c>
      <c r="BF22" t="s">
        <v>1057</v>
      </c>
      <c r="BG22">
        <f t="shared" si="11"/>
        <v>9.3502283096309993E-2</v>
      </c>
      <c r="BI22" t="s">
        <v>981</v>
      </c>
      <c r="BJ22">
        <f t="shared" si="12"/>
        <v>9.9922180175780001E-2</v>
      </c>
    </row>
    <row r="23" spans="2:62">
      <c r="B23" t="s">
        <v>21</v>
      </c>
      <c r="C23">
        <f t="shared" si="13"/>
        <v>9.6679925918579102E-2</v>
      </c>
      <c r="E23" t="s">
        <v>72</v>
      </c>
      <c r="F23">
        <f t="shared" si="0"/>
        <v>8.9250564575189997E-2</v>
      </c>
      <c r="J23" t="s">
        <v>127</v>
      </c>
      <c r="K23">
        <f t="shared" si="1"/>
        <v>9.3329668045040004E-2</v>
      </c>
      <c r="M23" t="s">
        <v>164</v>
      </c>
      <c r="N23">
        <f t="shared" si="2"/>
        <v>8.2981824874870005E-2</v>
      </c>
      <c r="R23" t="s">
        <v>273</v>
      </c>
      <c r="S23">
        <f t="shared" si="14"/>
        <v>9.7183942794799805E-2</v>
      </c>
      <c r="U23" t="s">
        <v>200</v>
      </c>
      <c r="V23">
        <f t="shared" si="15"/>
        <v>9.8079204559319996E-2</v>
      </c>
      <c r="Z23" t="s">
        <v>346</v>
      </c>
      <c r="AA23">
        <f t="shared" si="3"/>
        <v>9.6718549728390002E-2</v>
      </c>
      <c r="AC23" t="s">
        <v>426</v>
      </c>
      <c r="AD23">
        <f t="shared" si="4"/>
        <v>9.6884489059439999E-2</v>
      </c>
      <c r="AH23" t="s">
        <v>583</v>
      </c>
      <c r="AI23">
        <f t="shared" si="5"/>
        <v>9.6058130264280006E-2</v>
      </c>
      <c r="AK23" t="s">
        <v>506</v>
      </c>
      <c r="AL23">
        <f t="shared" si="6"/>
        <v>0.10146808624266999</v>
      </c>
      <c r="AP23" t="s">
        <v>827</v>
      </c>
      <c r="AQ23">
        <f t="shared" si="7"/>
        <v>0.10070967674255001</v>
      </c>
      <c r="AS23" t="s">
        <v>904</v>
      </c>
      <c r="AT23">
        <f t="shared" si="8"/>
        <v>9.8171710968010001E-2</v>
      </c>
      <c r="AX23" t="s">
        <v>673</v>
      </c>
      <c r="AY23">
        <f t="shared" si="9"/>
        <v>9.9314928054799995E-2</v>
      </c>
      <c r="BA23" t="s">
        <v>750</v>
      </c>
      <c r="BB23">
        <f t="shared" si="10"/>
        <v>0.10426950454711</v>
      </c>
      <c r="BF23" t="s">
        <v>1058</v>
      </c>
      <c r="BG23">
        <f t="shared" si="11"/>
        <v>9.7958803176870002E-2</v>
      </c>
      <c r="BI23" t="s">
        <v>982</v>
      </c>
      <c r="BJ23">
        <f t="shared" si="12"/>
        <v>9.368181228637E-2</v>
      </c>
    </row>
    <row r="24" spans="2:62">
      <c r="B24" t="s">
        <v>22</v>
      </c>
      <c r="C24">
        <f t="shared" si="13"/>
        <v>9.9816083908080999E-2</v>
      </c>
      <c r="E24" t="s">
        <v>73</v>
      </c>
      <c r="F24">
        <f t="shared" si="0"/>
        <v>9.7051143646239998E-2</v>
      </c>
      <c r="J24" t="s">
        <v>128</v>
      </c>
      <c r="K24">
        <f t="shared" si="1"/>
        <v>9.8013877868649998E-2</v>
      </c>
      <c r="M24" t="s">
        <v>165</v>
      </c>
      <c r="N24">
        <f t="shared" si="2"/>
        <v>8.9659452438349996E-2</v>
      </c>
      <c r="R24" t="s">
        <v>274</v>
      </c>
      <c r="S24">
        <f t="shared" si="14"/>
        <v>9.64398384094238E-2</v>
      </c>
      <c r="U24" t="s">
        <v>201</v>
      </c>
      <c r="V24">
        <f t="shared" si="15"/>
        <v>9.5806598663329995E-2</v>
      </c>
      <c r="Z24" t="s">
        <v>347</v>
      </c>
      <c r="AA24">
        <f t="shared" si="3"/>
        <v>0.10077190399169</v>
      </c>
      <c r="AC24" t="s">
        <v>427</v>
      </c>
      <c r="AD24">
        <f t="shared" si="4"/>
        <v>9.2165946960440004E-2</v>
      </c>
      <c r="AH24" t="s">
        <v>584</v>
      </c>
      <c r="AI24">
        <f t="shared" si="5"/>
        <v>9.6951246261590004E-2</v>
      </c>
      <c r="AK24" t="s">
        <v>507</v>
      </c>
      <c r="AL24">
        <f t="shared" si="6"/>
        <v>9.8438978195189999E-2</v>
      </c>
      <c r="AP24" t="s">
        <v>828</v>
      </c>
      <c r="AQ24">
        <f t="shared" si="7"/>
        <v>9.3863964080810006E-2</v>
      </c>
      <c r="AS24" t="s">
        <v>905</v>
      </c>
      <c r="AT24">
        <f t="shared" si="8"/>
        <v>9.7869157791129993E-2</v>
      </c>
      <c r="AX24" t="s">
        <v>674</v>
      </c>
      <c r="AY24">
        <f t="shared" si="9"/>
        <v>9.3067884445189999E-2</v>
      </c>
      <c r="BA24" t="s">
        <v>751</v>
      </c>
      <c r="BB24">
        <f t="shared" si="10"/>
        <v>0.101078748703</v>
      </c>
      <c r="BF24" t="s">
        <v>1059</v>
      </c>
      <c r="BG24">
        <f t="shared" si="11"/>
        <v>9.8291873931880006E-2</v>
      </c>
      <c r="BI24" t="s">
        <v>983</v>
      </c>
      <c r="BJ24">
        <f t="shared" si="12"/>
        <v>0.10012388229370001</v>
      </c>
    </row>
    <row r="25" spans="2:62">
      <c r="B25" t="s">
        <v>23</v>
      </c>
      <c r="C25">
        <f t="shared" si="13"/>
        <v>9.4316244125366197E-2</v>
      </c>
      <c r="E25" t="s">
        <v>74</v>
      </c>
      <c r="F25">
        <f t="shared" si="0"/>
        <v>9.6313714981069998E-2</v>
      </c>
      <c r="J25" t="s">
        <v>129</v>
      </c>
      <c r="K25">
        <f t="shared" si="1"/>
        <v>9.7573518753049995E-2</v>
      </c>
      <c r="M25" t="s">
        <v>166</v>
      </c>
      <c r="N25">
        <f t="shared" si="2"/>
        <v>0.10134077072143</v>
      </c>
      <c r="R25" t="s">
        <v>275</v>
      </c>
      <c r="S25">
        <f t="shared" si="14"/>
        <v>9.5413446426391602E-2</v>
      </c>
      <c r="U25" t="s">
        <v>202</v>
      </c>
      <c r="V25">
        <f t="shared" si="15"/>
        <v>9.8546981811519996E-2</v>
      </c>
      <c r="Z25" t="s">
        <v>348</v>
      </c>
      <c r="AA25">
        <f t="shared" si="3"/>
        <v>9.5032930374139998E-2</v>
      </c>
      <c r="AC25" t="s">
        <v>428</v>
      </c>
      <c r="AD25">
        <f t="shared" si="4"/>
        <v>0.10212206840514999</v>
      </c>
      <c r="AH25" t="s">
        <v>585</v>
      </c>
      <c r="AI25">
        <f t="shared" si="5"/>
        <v>9.6869230270379997E-2</v>
      </c>
      <c r="AK25" t="s">
        <v>508</v>
      </c>
      <c r="AL25">
        <f t="shared" si="6"/>
        <v>9.2592477798459999E-2</v>
      </c>
      <c r="AP25" t="s">
        <v>829</v>
      </c>
      <c r="AQ25">
        <f t="shared" si="7"/>
        <v>9.6910715103140005E-2</v>
      </c>
      <c r="AS25" t="s">
        <v>906</v>
      </c>
      <c r="AT25">
        <f t="shared" si="8"/>
        <v>9.4483137130730005E-2</v>
      </c>
      <c r="AX25" t="s">
        <v>675</v>
      </c>
      <c r="AY25">
        <f t="shared" si="9"/>
        <v>9.5861434936519996E-2</v>
      </c>
      <c r="BA25" t="s">
        <v>752</v>
      </c>
      <c r="BB25">
        <f t="shared" si="10"/>
        <v>0.11690664291381</v>
      </c>
      <c r="BF25" t="s">
        <v>1060</v>
      </c>
      <c r="BG25">
        <f t="shared" si="11"/>
        <v>9.8572254180900001E-2</v>
      </c>
      <c r="BI25" t="s">
        <v>984</v>
      </c>
      <c r="BJ25">
        <f t="shared" si="12"/>
        <v>9.5862627029409994E-2</v>
      </c>
    </row>
    <row r="26" spans="2:62">
      <c r="B26" t="s">
        <v>24</v>
      </c>
      <c r="C26">
        <f t="shared" si="13"/>
        <v>9.8811149597167899E-2</v>
      </c>
      <c r="E26" t="s">
        <v>75</v>
      </c>
      <c r="F26">
        <f t="shared" si="0"/>
        <v>9.7442150115959997E-2</v>
      </c>
      <c r="J26" t="s">
        <v>130</v>
      </c>
      <c r="K26">
        <f t="shared" si="1"/>
        <v>9.7234487533559996E-2</v>
      </c>
      <c r="M26" t="s">
        <v>167</v>
      </c>
      <c r="N26">
        <f t="shared" si="2"/>
        <v>9.3492746353140005E-2</v>
      </c>
      <c r="R26" t="s">
        <v>276</v>
      </c>
      <c r="S26">
        <f t="shared" si="14"/>
        <v>9.5222234725952107E-2</v>
      </c>
      <c r="U26" t="s">
        <v>203</v>
      </c>
      <c r="V26">
        <f t="shared" si="15"/>
        <v>9.7247600555409999E-2</v>
      </c>
      <c r="Z26" t="s">
        <v>349</v>
      </c>
      <c r="AA26">
        <f t="shared" si="3"/>
        <v>9.7311973571770002E-2</v>
      </c>
      <c r="AC26" t="s">
        <v>429</v>
      </c>
      <c r="AD26">
        <f t="shared" si="4"/>
        <v>9.4963073730459993E-2</v>
      </c>
      <c r="AH26" t="s">
        <v>586</v>
      </c>
      <c r="AI26">
        <f t="shared" si="5"/>
        <v>0.10000753402709001</v>
      </c>
      <c r="AK26" t="s">
        <v>509</v>
      </c>
      <c r="AL26">
        <f t="shared" si="6"/>
        <v>0.10019159317016001</v>
      </c>
      <c r="AP26" t="s">
        <v>830</v>
      </c>
      <c r="AQ26">
        <f t="shared" si="7"/>
        <v>9.6042871475209998E-2</v>
      </c>
      <c r="AS26" t="s">
        <v>907</v>
      </c>
      <c r="AT26">
        <f t="shared" si="8"/>
        <v>9.7013473510739995E-2</v>
      </c>
      <c r="AX26" t="s">
        <v>676</v>
      </c>
      <c r="AY26">
        <f t="shared" si="9"/>
        <v>9.8668098449699995E-2</v>
      </c>
      <c r="BA26" t="s">
        <v>753</v>
      </c>
      <c r="BB26">
        <f t="shared" si="10"/>
        <v>0.10830330848693</v>
      </c>
      <c r="BF26" t="s">
        <v>1061</v>
      </c>
      <c r="BG26">
        <f t="shared" si="11"/>
        <v>9.4369173049919999E-2</v>
      </c>
      <c r="BI26" t="s">
        <v>985</v>
      </c>
      <c r="BJ26">
        <f t="shared" si="12"/>
        <v>9.6797466278069996E-2</v>
      </c>
    </row>
    <row r="27" spans="2:62">
      <c r="B27" t="s">
        <v>25</v>
      </c>
      <c r="C27">
        <f t="shared" si="13"/>
        <v>9.5307111740112305E-2</v>
      </c>
      <c r="E27" t="s">
        <v>76</v>
      </c>
      <c r="F27">
        <f t="shared" si="0"/>
        <v>9.6840858459470006E-2</v>
      </c>
      <c r="J27" t="s">
        <v>131</v>
      </c>
      <c r="K27">
        <f t="shared" si="1"/>
        <v>9.6513986587520001E-2</v>
      </c>
      <c r="M27" t="s">
        <v>31</v>
      </c>
      <c r="N27">
        <f t="shared" si="2"/>
        <v>9.9039554595939994E-2</v>
      </c>
      <c r="R27" t="s">
        <v>277</v>
      </c>
      <c r="S27">
        <f t="shared" si="14"/>
        <v>9.7171306610107394E-2</v>
      </c>
      <c r="U27" t="s">
        <v>204</v>
      </c>
      <c r="V27">
        <f t="shared" si="15"/>
        <v>9.5987796783439994E-2</v>
      </c>
      <c r="Z27" t="s">
        <v>350</v>
      </c>
      <c r="AA27">
        <f t="shared" si="3"/>
        <v>9.6515893936149996E-2</v>
      </c>
      <c r="AC27" t="s">
        <v>430</v>
      </c>
      <c r="AD27">
        <f t="shared" si="4"/>
        <v>9.7079515457150004E-2</v>
      </c>
      <c r="AH27" t="s">
        <v>587</v>
      </c>
      <c r="AI27">
        <f t="shared" si="5"/>
        <v>9.4807863235469997E-2</v>
      </c>
      <c r="AK27" t="s">
        <v>510</v>
      </c>
      <c r="AL27">
        <f t="shared" si="6"/>
        <v>9.2459917068480002E-2</v>
      </c>
      <c r="AP27" t="s">
        <v>831</v>
      </c>
      <c r="AQ27">
        <f t="shared" si="7"/>
        <v>9.6282243728629993E-2</v>
      </c>
      <c r="AS27" t="s">
        <v>908</v>
      </c>
      <c r="AT27">
        <f t="shared" si="8"/>
        <v>0.10358691215514999</v>
      </c>
      <c r="AX27" t="s">
        <v>677</v>
      </c>
      <c r="AY27">
        <f t="shared" si="9"/>
        <v>9.928321838378E-2</v>
      </c>
      <c r="BA27" t="s">
        <v>754</v>
      </c>
      <c r="BB27">
        <f t="shared" si="10"/>
        <v>0.10431194305419</v>
      </c>
      <c r="BF27" t="s">
        <v>1062</v>
      </c>
      <c r="BG27">
        <f t="shared" si="11"/>
        <v>9.4515085220330003E-2</v>
      </c>
      <c r="BI27" t="s">
        <v>986</v>
      </c>
      <c r="BJ27">
        <f t="shared" si="12"/>
        <v>9.9144458770749996E-2</v>
      </c>
    </row>
    <row r="28" spans="2:62">
      <c r="B28" t="s">
        <v>26</v>
      </c>
      <c r="C28">
        <f t="shared" si="13"/>
        <v>0.100866079330444</v>
      </c>
      <c r="E28" t="s">
        <v>77</v>
      </c>
      <c r="F28">
        <f t="shared" si="0"/>
        <v>9.9670171737669996E-2</v>
      </c>
      <c r="J28" t="s">
        <v>132</v>
      </c>
      <c r="K28">
        <f t="shared" si="1"/>
        <v>0.10492324829101</v>
      </c>
      <c r="M28" t="s">
        <v>168</v>
      </c>
      <c r="N28">
        <f t="shared" si="2"/>
        <v>9.643244743347E-2</v>
      </c>
      <c r="R28" t="s">
        <v>278</v>
      </c>
      <c r="S28">
        <f t="shared" si="14"/>
        <v>9.8394870758056599E-2</v>
      </c>
      <c r="U28" t="s">
        <v>205</v>
      </c>
      <c r="V28">
        <f t="shared" si="15"/>
        <v>0.10346817970275</v>
      </c>
      <c r="Z28" t="s">
        <v>351</v>
      </c>
      <c r="AA28">
        <f t="shared" si="3"/>
        <v>9.9858999252309996E-2</v>
      </c>
      <c r="AC28" t="s">
        <v>431</v>
      </c>
      <c r="AD28">
        <f t="shared" si="4"/>
        <v>9.9983692169180002E-2</v>
      </c>
      <c r="AH28" t="s">
        <v>588</v>
      </c>
      <c r="AI28">
        <f t="shared" si="5"/>
        <v>9.7425937652579994E-2</v>
      </c>
      <c r="AK28" t="s">
        <v>511</v>
      </c>
      <c r="AL28">
        <f t="shared" si="6"/>
        <v>0.10742616653442</v>
      </c>
      <c r="AP28" t="s">
        <v>832</v>
      </c>
      <c r="AQ28">
        <f t="shared" si="7"/>
        <v>9.3907833099360002E-2</v>
      </c>
      <c r="AS28" t="s">
        <v>909</v>
      </c>
      <c r="AT28">
        <f t="shared" si="8"/>
        <v>9.3814134597769994E-2</v>
      </c>
      <c r="AX28" t="s">
        <v>678</v>
      </c>
      <c r="AY28">
        <f t="shared" si="9"/>
        <v>9.9647760391229995E-2</v>
      </c>
      <c r="BA28" t="s">
        <v>755</v>
      </c>
      <c r="BB28">
        <f t="shared" si="10"/>
        <v>0.10504293441772</v>
      </c>
      <c r="BF28" t="s">
        <v>1063</v>
      </c>
      <c r="BG28">
        <f t="shared" si="11"/>
        <v>0.10270142555236</v>
      </c>
      <c r="BI28" t="s">
        <v>987</v>
      </c>
      <c r="BJ28">
        <f t="shared" si="12"/>
        <v>9.5408678054799995E-2</v>
      </c>
    </row>
    <row r="29" spans="2:62">
      <c r="B29" t="s">
        <v>27</v>
      </c>
      <c r="C29">
        <f t="shared" si="13"/>
        <v>9.7911834716796806E-2</v>
      </c>
      <c r="E29" t="s">
        <v>78</v>
      </c>
      <c r="F29">
        <f t="shared" si="0"/>
        <v>0.10384798049926</v>
      </c>
      <c r="J29" t="s">
        <v>133</v>
      </c>
      <c r="K29">
        <f t="shared" si="1"/>
        <v>9.0041399002070005E-2</v>
      </c>
      <c r="M29" t="s">
        <v>169</v>
      </c>
      <c r="N29">
        <f t="shared" si="2"/>
        <v>0.10057282447814</v>
      </c>
      <c r="R29" t="s">
        <v>279</v>
      </c>
      <c r="S29">
        <f t="shared" si="14"/>
        <v>9.3223571777343694E-2</v>
      </c>
      <c r="U29" t="s">
        <v>206</v>
      </c>
      <c r="V29">
        <f t="shared" si="15"/>
        <v>9.6939802169789993E-2</v>
      </c>
      <c r="Z29" t="s">
        <v>352</v>
      </c>
      <c r="AA29">
        <f t="shared" si="3"/>
        <v>9.9141120910639993E-2</v>
      </c>
      <c r="AC29" t="s">
        <v>432</v>
      </c>
      <c r="AD29">
        <f t="shared" si="4"/>
        <v>9.7075939178459997E-2</v>
      </c>
      <c r="AH29" t="s">
        <v>589</v>
      </c>
      <c r="AI29">
        <f t="shared" si="5"/>
        <v>9.5751285552969995E-2</v>
      </c>
      <c r="AK29" t="s">
        <v>512</v>
      </c>
      <c r="AL29">
        <f t="shared" si="6"/>
        <v>9.3442678451529995E-2</v>
      </c>
      <c r="AP29" t="s">
        <v>833</v>
      </c>
      <c r="AQ29">
        <f t="shared" si="7"/>
        <v>9.8899841308590003E-2</v>
      </c>
      <c r="AS29" t="s">
        <v>910</v>
      </c>
      <c r="AT29">
        <f t="shared" si="8"/>
        <v>9.5719814300530004E-2</v>
      </c>
      <c r="AX29" t="s">
        <v>679</v>
      </c>
      <c r="AY29">
        <f t="shared" si="9"/>
        <v>9.3886613845820005E-2</v>
      </c>
      <c r="BA29" t="s">
        <v>756</v>
      </c>
      <c r="BB29">
        <f t="shared" si="10"/>
        <v>0.10082292556762</v>
      </c>
      <c r="BF29" t="s">
        <v>1064</v>
      </c>
      <c r="BG29">
        <f t="shared" si="11"/>
        <v>9.5654010772699999E-2</v>
      </c>
      <c r="BI29" t="s">
        <v>988</v>
      </c>
      <c r="BJ29">
        <f t="shared" si="12"/>
        <v>9.8763465881339996E-2</v>
      </c>
    </row>
    <row r="30" spans="2:62">
      <c r="B30" t="s">
        <v>28</v>
      </c>
      <c r="C30">
        <f t="shared" si="13"/>
        <v>9.5104217529296806E-2</v>
      </c>
      <c r="E30" t="s">
        <v>79</v>
      </c>
      <c r="F30">
        <f t="shared" si="0"/>
        <v>0.12163949012755999</v>
      </c>
      <c r="J30" t="s">
        <v>134</v>
      </c>
      <c r="K30">
        <f t="shared" si="1"/>
        <v>9.4050884246819996E-2</v>
      </c>
      <c r="M30" t="s">
        <v>170</v>
      </c>
      <c r="N30">
        <f t="shared" si="2"/>
        <v>9.6149206161490003E-2</v>
      </c>
      <c r="R30" t="s">
        <v>280</v>
      </c>
      <c r="S30">
        <f t="shared" si="14"/>
        <v>9.6860408782958901E-2</v>
      </c>
      <c r="U30" t="s">
        <v>207</v>
      </c>
      <c r="V30">
        <f t="shared" si="15"/>
        <v>9.8448276519770006E-2</v>
      </c>
      <c r="Z30" t="s">
        <v>353</v>
      </c>
      <c r="AA30">
        <f t="shared" si="3"/>
        <v>9.5569849014280006E-2</v>
      </c>
      <c r="AC30" t="s">
        <v>433</v>
      </c>
      <c r="AD30">
        <f t="shared" si="4"/>
        <v>9.4713449478140005E-2</v>
      </c>
      <c r="AH30" t="s">
        <v>590</v>
      </c>
      <c r="AI30">
        <f t="shared" si="5"/>
        <v>0.10129594802856</v>
      </c>
      <c r="AK30" t="s">
        <v>513</v>
      </c>
      <c r="AL30">
        <f t="shared" si="6"/>
        <v>9.6775293350209998E-2</v>
      </c>
      <c r="AP30" t="s">
        <v>834</v>
      </c>
      <c r="AQ30">
        <f t="shared" si="7"/>
        <v>9.5093727111809995E-2</v>
      </c>
      <c r="AS30" t="s">
        <v>911</v>
      </c>
      <c r="AT30">
        <f t="shared" si="8"/>
        <v>9.7544908523549995E-2</v>
      </c>
      <c r="AX30" t="s">
        <v>680</v>
      </c>
      <c r="AY30">
        <f t="shared" si="9"/>
        <v>9.6962690353390002E-2</v>
      </c>
      <c r="BA30" t="s">
        <v>757</v>
      </c>
      <c r="BB30">
        <f t="shared" si="10"/>
        <v>0.11019682884216001</v>
      </c>
      <c r="BF30" t="s">
        <v>1065</v>
      </c>
      <c r="BG30">
        <f t="shared" si="11"/>
        <v>9.7401857376090001E-2</v>
      </c>
      <c r="BI30" t="s">
        <v>989</v>
      </c>
      <c r="BJ30">
        <f t="shared" si="12"/>
        <v>9.6300840377799998E-2</v>
      </c>
    </row>
    <row r="31" spans="2:62">
      <c r="B31" t="s">
        <v>29</v>
      </c>
      <c r="C31">
        <f t="shared" si="13"/>
        <v>9.6918344497680595E-2</v>
      </c>
      <c r="E31" t="s">
        <v>80</v>
      </c>
      <c r="F31">
        <f t="shared" si="0"/>
        <v>9.1129541397089994E-2</v>
      </c>
      <c r="J31" t="s">
        <v>135</v>
      </c>
      <c r="K31">
        <f t="shared" si="1"/>
        <v>9.8553419113150006E-2</v>
      </c>
      <c r="M31" t="s">
        <v>171</v>
      </c>
      <c r="N31">
        <f t="shared" si="2"/>
        <v>0.10157203674316</v>
      </c>
      <c r="R31" t="s">
        <v>281</v>
      </c>
      <c r="S31">
        <f t="shared" si="14"/>
        <v>0.100723981857299</v>
      </c>
      <c r="U31" t="s">
        <v>208</v>
      </c>
      <c r="V31">
        <f t="shared" si="15"/>
        <v>9.4396829605099999E-2</v>
      </c>
      <c r="Z31" t="s">
        <v>354</v>
      </c>
      <c r="AA31">
        <f t="shared" si="3"/>
        <v>9.7323894500729993E-2</v>
      </c>
      <c r="AC31" t="s">
        <v>434</v>
      </c>
      <c r="AD31">
        <f t="shared" si="4"/>
        <v>0.10135889053343999</v>
      </c>
      <c r="AH31" t="s">
        <v>591</v>
      </c>
      <c r="AI31">
        <f t="shared" si="5"/>
        <v>9.8645448684689996E-2</v>
      </c>
      <c r="AK31" t="s">
        <v>514</v>
      </c>
      <c r="AL31">
        <f t="shared" si="6"/>
        <v>9.8783731460569998E-2</v>
      </c>
      <c r="AP31" t="s">
        <v>835</v>
      </c>
      <c r="AQ31">
        <f t="shared" si="7"/>
        <v>9.3807220458980003E-2</v>
      </c>
      <c r="AS31" t="s">
        <v>912</v>
      </c>
      <c r="AT31">
        <f t="shared" si="8"/>
        <v>0.10261607170103999</v>
      </c>
      <c r="AX31" t="s">
        <v>681</v>
      </c>
      <c r="AY31">
        <f t="shared" si="9"/>
        <v>9.8106384277340003E-2</v>
      </c>
      <c r="BA31" t="s">
        <v>758</v>
      </c>
      <c r="BB31">
        <f t="shared" si="10"/>
        <v>0.10529136657714</v>
      </c>
      <c r="BF31" t="s">
        <v>1066</v>
      </c>
      <c r="BG31">
        <f t="shared" si="11"/>
        <v>9.6785545349119997E-2</v>
      </c>
      <c r="BI31" t="s">
        <v>990</v>
      </c>
      <c r="BJ31">
        <f t="shared" si="12"/>
        <v>0.10142803192138</v>
      </c>
    </row>
    <row r="32" spans="2:62">
      <c r="B32" t="s">
        <v>30</v>
      </c>
      <c r="C32">
        <f t="shared" si="13"/>
        <v>9.4362974166870103E-2</v>
      </c>
      <c r="E32" t="s">
        <v>81</v>
      </c>
      <c r="F32">
        <f t="shared" si="0"/>
        <v>9.33187007904E-2</v>
      </c>
      <c r="J32" t="s">
        <v>136</v>
      </c>
      <c r="K32">
        <f t="shared" si="1"/>
        <v>9.3685626983639997E-2</v>
      </c>
      <c r="M32" t="s">
        <v>172</v>
      </c>
      <c r="N32">
        <f t="shared" si="2"/>
        <v>0.10557413101196</v>
      </c>
      <c r="R32" t="s">
        <v>282</v>
      </c>
      <c r="S32">
        <f t="shared" si="14"/>
        <v>9.7478628158569294E-2</v>
      </c>
      <c r="U32" t="s">
        <v>209</v>
      </c>
      <c r="V32">
        <f t="shared" si="15"/>
        <v>9.7476005554190004E-2</v>
      </c>
      <c r="Z32" t="s">
        <v>355</v>
      </c>
      <c r="AA32">
        <f t="shared" si="3"/>
        <v>9.6296787261960004E-2</v>
      </c>
      <c r="AC32" t="s">
        <v>435</v>
      </c>
      <c r="AD32">
        <f t="shared" si="4"/>
        <v>9.513688087463E-2</v>
      </c>
      <c r="AH32" t="s">
        <v>592</v>
      </c>
      <c r="AI32">
        <f t="shared" si="5"/>
        <v>9.2311620712279996E-2</v>
      </c>
      <c r="AK32" t="s">
        <v>515</v>
      </c>
      <c r="AL32">
        <f t="shared" si="6"/>
        <v>9.8658084869380006E-2</v>
      </c>
      <c r="AP32" t="s">
        <v>836</v>
      </c>
      <c r="AQ32">
        <f t="shared" si="7"/>
        <v>9.7813606262199995E-2</v>
      </c>
      <c r="AS32" t="s">
        <v>913</v>
      </c>
      <c r="AT32">
        <f t="shared" si="8"/>
        <v>9.7207307815549995E-2</v>
      </c>
      <c r="AX32" t="s">
        <v>682</v>
      </c>
      <c r="AY32">
        <f t="shared" si="9"/>
        <v>9.4532728195189999E-2</v>
      </c>
      <c r="BA32" t="s">
        <v>759</v>
      </c>
      <c r="BB32">
        <f t="shared" si="10"/>
        <v>0.10808563232420999</v>
      </c>
      <c r="BF32" t="s">
        <v>1067</v>
      </c>
      <c r="BG32">
        <f t="shared" si="11"/>
        <v>9.6334457397459994E-2</v>
      </c>
      <c r="BI32" t="s">
        <v>991</v>
      </c>
      <c r="BJ32">
        <f t="shared" si="12"/>
        <v>9.6891880035400002E-2</v>
      </c>
    </row>
    <row r="33" spans="2:62">
      <c r="B33" t="s">
        <v>31</v>
      </c>
      <c r="C33">
        <f t="shared" si="13"/>
        <v>9.9039554595947196E-2</v>
      </c>
      <c r="E33" t="s">
        <v>82</v>
      </c>
      <c r="F33">
        <f t="shared" si="0"/>
        <v>9.007096290588E-2</v>
      </c>
      <c r="J33" t="s">
        <v>137</v>
      </c>
      <c r="K33">
        <f t="shared" si="1"/>
        <v>0.10234856605529</v>
      </c>
      <c r="M33" t="s">
        <v>173</v>
      </c>
      <c r="N33">
        <f t="shared" si="2"/>
        <v>9.1933727264399995E-2</v>
      </c>
      <c r="R33" t="s">
        <v>283</v>
      </c>
      <c r="S33">
        <f t="shared" si="14"/>
        <v>9.7471714019775293E-2</v>
      </c>
      <c r="U33" t="s">
        <v>210</v>
      </c>
      <c r="V33">
        <f t="shared" si="15"/>
        <v>0.10079503059387</v>
      </c>
      <c r="Z33" t="s">
        <v>356</v>
      </c>
      <c r="AA33">
        <f t="shared" si="3"/>
        <v>9.6253871917720002E-2</v>
      </c>
      <c r="AC33" t="s">
        <v>436</v>
      </c>
      <c r="AD33">
        <f t="shared" si="4"/>
        <v>0.10114526748657</v>
      </c>
      <c r="AH33" t="s">
        <v>593</v>
      </c>
      <c r="AI33">
        <f t="shared" si="5"/>
        <v>0.10145330429077</v>
      </c>
      <c r="AK33" t="s">
        <v>516</v>
      </c>
      <c r="AL33">
        <f t="shared" si="6"/>
        <v>9.1500997543330007E-2</v>
      </c>
      <c r="AP33" t="s">
        <v>837</v>
      </c>
      <c r="AQ33">
        <f t="shared" si="7"/>
        <v>9.5125436782830003E-2</v>
      </c>
      <c r="AS33" t="s">
        <v>914</v>
      </c>
      <c r="AT33">
        <f t="shared" si="8"/>
        <v>9.9322319030759998E-2</v>
      </c>
      <c r="AX33" t="s">
        <v>683</v>
      </c>
      <c r="AY33">
        <f t="shared" si="9"/>
        <v>9.7830295562740005E-2</v>
      </c>
      <c r="BA33" t="s">
        <v>760</v>
      </c>
      <c r="BB33">
        <f t="shared" si="10"/>
        <v>0.10170078277587</v>
      </c>
      <c r="BF33" t="s">
        <v>1068</v>
      </c>
      <c r="BG33">
        <f t="shared" si="11"/>
        <v>9.8315715789789995E-2</v>
      </c>
      <c r="BI33" t="s">
        <v>992</v>
      </c>
      <c r="BJ33">
        <f t="shared" si="12"/>
        <v>9.6882820129389993E-2</v>
      </c>
    </row>
    <row r="34" spans="2:62">
      <c r="B34" t="s">
        <v>32</v>
      </c>
      <c r="C34">
        <f t="shared" si="13"/>
        <v>9.7207307815551702E-2</v>
      </c>
      <c r="E34" t="s">
        <v>83</v>
      </c>
      <c r="F34">
        <f t="shared" si="0"/>
        <v>8.9329004287709998E-2</v>
      </c>
      <c r="J34" t="s">
        <v>138</v>
      </c>
      <c r="K34">
        <f t="shared" si="1"/>
        <v>9.4185590744010006E-2</v>
      </c>
      <c r="M34" t="s">
        <v>174</v>
      </c>
      <c r="N34">
        <f t="shared" si="2"/>
        <v>9.8004817962640003E-2</v>
      </c>
      <c r="R34" t="s">
        <v>284</v>
      </c>
      <c r="S34">
        <f t="shared" si="14"/>
        <v>9.6338272094726493E-2</v>
      </c>
      <c r="U34" t="s">
        <v>211</v>
      </c>
      <c r="V34">
        <f t="shared" si="15"/>
        <v>9.6208095550530004E-2</v>
      </c>
      <c r="Z34" t="s">
        <v>357</v>
      </c>
      <c r="AA34">
        <f t="shared" si="3"/>
        <v>9.7225666046139997E-2</v>
      </c>
      <c r="AC34" t="s">
        <v>437</v>
      </c>
      <c r="AD34">
        <f t="shared" si="4"/>
        <v>9.5019578933710006E-2</v>
      </c>
      <c r="AH34" t="s">
        <v>594</v>
      </c>
      <c r="AI34">
        <f t="shared" si="5"/>
        <v>9.6744537353510004E-2</v>
      </c>
      <c r="AK34" t="s">
        <v>517</v>
      </c>
      <c r="AL34">
        <f t="shared" si="6"/>
        <v>0.10274219512938999</v>
      </c>
      <c r="AP34" t="s">
        <v>838</v>
      </c>
      <c r="AQ34">
        <f t="shared" si="7"/>
        <v>9.8075628280630003E-2</v>
      </c>
      <c r="AS34" t="s">
        <v>915</v>
      </c>
      <c r="AT34">
        <f t="shared" si="8"/>
        <v>9.5439195632930005E-2</v>
      </c>
      <c r="AX34" t="s">
        <v>684</v>
      </c>
      <c r="AY34">
        <f t="shared" si="9"/>
        <v>9.670996665954E-2</v>
      </c>
      <c r="BA34" t="s">
        <v>761</v>
      </c>
      <c r="BB34">
        <f t="shared" si="10"/>
        <v>0.10442352294920999</v>
      </c>
      <c r="BF34" t="s">
        <v>1069</v>
      </c>
      <c r="BG34">
        <f t="shared" si="11"/>
        <v>9.645199775695E-2</v>
      </c>
      <c r="BI34" t="s">
        <v>993</v>
      </c>
      <c r="BJ34">
        <f t="shared" si="12"/>
        <v>0.10041952133178</v>
      </c>
    </row>
    <row r="35" spans="2:62">
      <c r="B35" t="s">
        <v>33</v>
      </c>
      <c r="C35">
        <f t="shared" si="13"/>
        <v>9.5247983932495103E-2</v>
      </c>
      <c r="E35" t="s">
        <v>84</v>
      </c>
      <c r="F35">
        <f t="shared" si="0"/>
        <v>8.7471961975089996E-2</v>
      </c>
      <c r="J35" t="s">
        <v>139</v>
      </c>
      <c r="K35">
        <f t="shared" si="1"/>
        <v>9.9971055984490007E-2</v>
      </c>
      <c r="M35" t="s">
        <v>175</v>
      </c>
      <c r="N35">
        <f t="shared" si="2"/>
        <v>9.6423864364619999E-2</v>
      </c>
      <c r="R35" t="s">
        <v>285</v>
      </c>
      <c r="S35">
        <f t="shared" si="14"/>
        <v>9.7402095794677707E-2</v>
      </c>
      <c r="U35" t="s">
        <v>212</v>
      </c>
      <c r="V35">
        <f t="shared" si="15"/>
        <v>9.5359325408929996E-2</v>
      </c>
      <c r="Z35" t="s">
        <v>358</v>
      </c>
      <c r="AA35">
        <f t="shared" si="3"/>
        <v>9.8321199417109997E-2</v>
      </c>
      <c r="AC35" t="s">
        <v>438</v>
      </c>
      <c r="AD35">
        <f t="shared" si="4"/>
        <v>9.7125768661490003E-2</v>
      </c>
      <c r="AH35" t="s">
        <v>595</v>
      </c>
      <c r="AI35">
        <f t="shared" si="5"/>
        <v>9.5606803894039999E-2</v>
      </c>
      <c r="AK35" t="s">
        <v>518</v>
      </c>
      <c r="AL35">
        <f t="shared" si="6"/>
        <v>9.2074632644650004E-2</v>
      </c>
      <c r="AP35" t="s">
        <v>839</v>
      </c>
      <c r="AQ35">
        <f t="shared" si="7"/>
        <v>9.6468687057489996E-2</v>
      </c>
      <c r="AS35" t="s">
        <v>916</v>
      </c>
      <c r="AT35">
        <f t="shared" si="8"/>
        <v>9.6479177474969993E-2</v>
      </c>
      <c r="AX35" t="s">
        <v>685</v>
      </c>
      <c r="AY35">
        <f t="shared" si="9"/>
        <v>9.6331596374509998E-2</v>
      </c>
      <c r="BA35" t="s">
        <v>762</v>
      </c>
      <c r="BB35">
        <f t="shared" si="10"/>
        <v>0.10498356819151999</v>
      </c>
      <c r="BF35" t="s">
        <v>1070</v>
      </c>
      <c r="BG35">
        <f t="shared" si="11"/>
        <v>9.4717025756829998E-2</v>
      </c>
      <c r="BI35" t="s">
        <v>994</v>
      </c>
      <c r="BJ35">
        <f t="shared" si="12"/>
        <v>9.5632791519160001E-2</v>
      </c>
    </row>
    <row r="36" spans="2:62">
      <c r="B36" t="s">
        <v>34</v>
      </c>
      <c r="C36">
        <f t="shared" si="13"/>
        <v>9.7324132919311496E-2</v>
      </c>
      <c r="E36" t="s">
        <v>85</v>
      </c>
      <c r="F36">
        <f t="shared" si="0"/>
        <v>9.9447488784789997E-2</v>
      </c>
      <c r="J36" t="s">
        <v>140</v>
      </c>
      <c r="K36">
        <f t="shared" si="1"/>
        <v>9.0000391006459998E-2</v>
      </c>
      <c r="M36" t="s">
        <v>176</v>
      </c>
      <c r="N36">
        <f t="shared" si="2"/>
        <v>0.10304141044616</v>
      </c>
      <c r="R36" t="s">
        <v>286</v>
      </c>
      <c r="S36">
        <f t="shared" si="14"/>
        <v>9.7033739089965806E-2</v>
      </c>
      <c r="U36" t="s">
        <v>213</v>
      </c>
      <c r="V36">
        <f t="shared" si="15"/>
        <v>9.6863508224480005E-2</v>
      </c>
      <c r="Z36" t="s">
        <v>359</v>
      </c>
      <c r="AA36">
        <f t="shared" si="3"/>
        <v>9.7846984863280001E-2</v>
      </c>
      <c r="AC36" t="s">
        <v>439</v>
      </c>
      <c r="AD36">
        <f t="shared" si="4"/>
        <v>9.6967220306390003E-2</v>
      </c>
      <c r="AH36" t="s">
        <v>596</v>
      </c>
      <c r="AI36">
        <f t="shared" si="5"/>
        <v>9.5588207244869994E-2</v>
      </c>
      <c r="AK36" t="s">
        <v>519</v>
      </c>
      <c r="AL36">
        <f t="shared" si="6"/>
        <v>9.8286390304560003E-2</v>
      </c>
      <c r="AP36" t="s">
        <v>840</v>
      </c>
      <c r="AQ36">
        <f t="shared" si="7"/>
        <v>9.6062898635859997E-2</v>
      </c>
      <c r="AS36" t="s">
        <v>917</v>
      </c>
      <c r="AT36">
        <f t="shared" si="8"/>
        <v>9.8683595657340001E-2</v>
      </c>
      <c r="AX36" t="s">
        <v>686</v>
      </c>
      <c r="AY36">
        <f t="shared" si="9"/>
        <v>0.10222125053405</v>
      </c>
      <c r="BA36" t="s">
        <v>763</v>
      </c>
      <c r="BB36">
        <f t="shared" si="10"/>
        <v>0.10680580139159999</v>
      </c>
      <c r="BF36" t="s">
        <v>1071</v>
      </c>
      <c r="BG36">
        <f t="shared" si="11"/>
        <v>9.8168611526480001E-2</v>
      </c>
      <c r="BI36" t="s">
        <v>995</v>
      </c>
      <c r="BJ36">
        <f t="shared" si="12"/>
        <v>9.7034454345700002E-2</v>
      </c>
    </row>
    <row r="37" spans="2:62">
      <c r="B37" t="s">
        <v>35</v>
      </c>
      <c r="C37">
        <f t="shared" si="13"/>
        <v>9.7419738769531194E-2</v>
      </c>
      <c r="E37" t="s">
        <v>86</v>
      </c>
      <c r="F37">
        <f t="shared" si="0"/>
        <v>9.5087051391599994E-2</v>
      </c>
      <c r="J37" t="s">
        <v>141</v>
      </c>
      <c r="K37">
        <f t="shared" si="1"/>
        <v>0.10175561904907</v>
      </c>
      <c r="M37" t="s">
        <v>177</v>
      </c>
      <c r="N37">
        <f t="shared" si="2"/>
        <v>8.944582939147E-2</v>
      </c>
      <c r="R37" t="s">
        <v>287</v>
      </c>
      <c r="S37">
        <f t="shared" si="14"/>
        <v>9.7113370895385701E-2</v>
      </c>
      <c r="U37" t="s">
        <v>214</v>
      </c>
      <c r="V37">
        <f t="shared" si="15"/>
        <v>0.10031151771544999</v>
      </c>
      <c r="Z37" t="s">
        <v>360</v>
      </c>
      <c r="AA37">
        <f t="shared" si="3"/>
        <v>9.6599578857420001E-2</v>
      </c>
      <c r="AC37" t="s">
        <v>440</v>
      </c>
      <c r="AD37">
        <f t="shared" si="4"/>
        <v>0.10652947425842001</v>
      </c>
      <c r="AH37" t="s">
        <v>597</v>
      </c>
      <c r="AI37">
        <f t="shared" si="5"/>
        <v>9.73105430603E-2</v>
      </c>
      <c r="AK37" t="s">
        <v>520</v>
      </c>
      <c r="AL37">
        <f t="shared" si="6"/>
        <v>0.1016354560852</v>
      </c>
      <c r="AP37" t="s">
        <v>841</v>
      </c>
      <c r="AQ37">
        <f t="shared" si="7"/>
        <v>9.775733947753E-2</v>
      </c>
      <c r="AS37" t="s">
        <v>918</v>
      </c>
      <c r="AT37">
        <f t="shared" si="8"/>
        <v>9.7344398498529994E-2</v>
      </c>
      <c r="AX37" t="s">
        <v>687</v>
      </c>
      <c r="AY37">
        <f t="shared" si="9"/>
        <v>9.3516349792479997E-2</v>
      </c>
      <c r="BA37" t="s">
        <v>764</v>
      </c>
      <c r="BB37">
        <f t="shared" si="10"/>
        <v>0.1065502166748</v>
      </c>
      <c r="BF37" t="s">
        <v>1072</v>
      </c>
      <c r="BG37">
        <f t="shared" si="11"/>
        <v>9.7800731658929996E-2</v>
      </c>
      <c r="BI37" t="s">
        <v>996</v>
      </c>
      <c r="BJ37">
        <f t="shared" si="12"/>
        <v>9.7774744033809993E-2</v>
      </c>
    </row>
    <row r="38" spans="2:62">
      <c r="B38" t="s">
        <v>36</v>
      </c>
      <c r="C38">
        <f t="shared" si="13"/>
        <v>9.7678422927856404E-2</v>
      </c>
      <c r="E38" t="s">
        <v>87</v>
      </c>
      <c r="F38">
        <f t="shared" si="0"/>
        <v>9.9436998367299995E-2</v>
      </c>
      <c r="J38" t="s">
        <v>142</v>
      </c>
      <c r="K38">
        <f t="shared" si="1"/>
        <v>9.7765684127799998E-2</v>
      </c>
      <c r="M38" t="s">
        <v>178</v>
      </c>
      <c r="N38">
        <f t="shared" si="2"/>
        <v>9.2263460159299995E-2</v>
      </c>
      <c r="R38" t="s">
        <v>288</v>
      </c>
      <c r="S38">
        <f t="shared" si="14"/>
        <v>9.7297191619873005E-2</v>
      </c>
      <c r="U38" t="s">
        <v>215</v>
      </c>
      <c r="V38">
        <f t="shared" si="15"/>
        <v>9.7263813018790002E-2</v>
      </c>
      <c r="Z38" t="s">
        <v>361</v>
      </c>
      <c r="AA38">
        <f t="shared" si="3"/>
        <v>9.5162868499750003E-2</v>
      </c>
      <c r="AC38" t="s">
        <v>441</v>
      </c>
      <c r="AD38">
        <f t="shared" si="4"/>
        <v>8.4901571273800006E-2</v>
      </c>
      <c r="AH38" t="s">
        <v>598</v>
      </c>
      <c r="AI38">
        <f t="shared" si="5"/>
        <v>9.7414970397940004E-2</v>
      </c>
      <c r="AK38" t="s">
        <v>521</v>
      </c>
      <c r="AL38">
        <f t="shared" si="6"/>
        <v>9.3948364257810002E-2</v>
      </c>
      <c r="AP38" t="s">
        <v>842</v>
      </c>
      <c r="AQ38">
        <f t="shared" si="7"/>
        <v>9.416341781616E-2</v>
      </c>
      <c r="AS38" t="s">
        <v>919</v>
      </c>
      <c r="AT38">
        <f t="shared" si="8"/>
        <v>9.5283746719360005E-2</v>
      </c>
      <c r="AX38" t="s">
        <v>688</v>
      </c>
      <c r="AY38">
        <f t="shared" si="9"/>
        <v>9.52718257904E-2</v>
      </c>
      <c r="BA38" t="s">
        <v>765</v>
      </c>
      <c r="BB38">
        <f t="shared" si="10"/>
        <v>0.11129021644592001</v>
      </c>
      <c r="BF38" t="s">
        <v>1073</v>
      </c>
      <c r="BG38">
        <f t="shared" si="11"/>
        <v>9.4482898712150001E-2</v>
      </c>
      <c r="BI38" t="s">
        <v>997</v>
      </c>
      <c r="BJ38">
        <f t="shared" si="12"/>
        <v>9.4817161560050003E-2</v>
      </c>
    </row>
    <row r="39" spans="2:62">
      <c r="B39" t="s">
        <v>37</v>
      </c>
      <c r="C39">
        <f t="shared" si="13"/>
        <v>9.6412420272827107E-2</v>
      </c>
      <c r="E39" t="s">
        <v>88</v>
      </c>
      <c r="F39">
        <f t="shared" si="0"/>
        <v>9.8728418350209998E-2</v>
      </c>
      <c r="R39" t="s">
        <v>289</v>
      </c>
      <c r="S39">
        <f t="shared" si="14"/>
        <v>9.5522880554199205E-2</v>
      </c>
      <c r="U39" t="s">
        <v>216</v>
      </c>
      <c r="V39">
        <f t="shared" si="15"/>
        <v>9.6218347549429997E-2</v>
      </c>
      <c r="Z39" t="s">
        <v>362</v>
      </c>
      <c r="AA39">
        <f t="shared" si="3"/>
        <v>0.10512948036193</v>
      </c>
      <c r="AC39" t="s">
        <v>442</v>
      </c>
      <c r="AD39">
        <f t="shared" si="4"/>
        <v>0.10161185264587</v>
      </c>
      <c r="AH39" t="s">
        <v>599</v>
      </c>
      <c r="AI39">
        <f t="shared" si="5"/>
        <v>0.10246396064758</v>
      </c>
      <c r="AK39" t="s">
        <v>522</v>
      </c>
      <c r="AL39">
        <f t="shared" si="6"/>
        <v>0.10068678855895</v>
      </c>
      <c r="AP39" t="s">
        <v>843</v>
      </c>
      <c r="AQ39">
        <f t="shared" si="7"/>
        <v>9.7436189651480001E-2</v>
      </c>
      <c r="AS39" t="s">
        <v>920</v>
      </c>
      <c r="AT39">
        <f t="shared" si="8"/>
        <v>0.10038924217224</v>
      </c>
      <c r="AX39" t="s">
        <v>689</v>
      </c>
      <c r="AY39">
        <f t="shared" si="9"/>
        <v>0.10237693786620999</v>
      </c>
      <c r="BA39" t="s">
        <v>766</v>
      </c>
      <c r="BB39">
        <f t="shared" si="10"/>
        <v>0.11013317108154</v>
      </c>
      <c r="BF39" t="s">
        <v>1074</v>
      </c>
      <c r="BG39">
        <f t="shared" si="11"/>
        <v>9.7325086593620005E-2</v>
      </c>
      <c r="BI39" t="s">
        <v>998</v>
      </c>
      <c r="BJ39">
        <f t="shared" si="12"/>
        <v>9.8827838897699999E-2</v>
      </c>
    </row>
    <row r="40" spans="2:62">
      <c r="B40" t="s">
        <v>38</v>
      </c>
      <c r="C40">
        <f t="shared" si="13"/>
        <v>0.100263357162475</v>
      </c>
      <c r="E40" t="s">
        <v>89</v>
      </c>
      <c r="F40">
        <f t="shared" si="0"/>
        <v>9.3561410903929998E-2</v>
      </c>
      <c r="R40" t="s">
        <v>290</v>
      </c>
      <c r="S40">
        <f t="shared" si="14"/>
        <v>0.104202985763549</v>
      </c>
      <c r="U40" t="s">
        <v>217</v>
      </c>
      <c r="V40">
        <f t="shared" si="15"/>
        <v>9.6789121627799998E-2</v>
      </c>
      <c r="Z40" t="s">
        <v>363</v>
      </c>
      <c r="AA40">
        <f t="shared" si="3"/>
        <v>9.1345310211180003E-2</v>
      </c>
      <c r="AC40" t="s">
        <v>443</v>
      </c>
      <c r="AD40">
        <f t="shared" si="4"/>
        <v>9.9860906600949997E-2</v>
      </c>
      <c r="AH40" t="s">
        <v>600</v>
      </c>
      <c r="AI40">
        <f t="shared" si="5"/>
        <v>9.4144821166989995E-2</v>
      </c>
      <c r="AK40" t="s">
        <v>523</v>
      </c>
      <c r="AL40">
        <f t="shared" si="6"/>
        <v>0.10137248039245</v>
      </c>
      <c r="AP40" t="s">
        <v>844</v>
      </c>
      <c r="AQ40">
        <f t="shared" si="7"/>
        <v>9.7053289413449997E-2</v>
      </c>
      <c r="AS40" t="s">
        <v>921</v>
      </c>
      <c r="AT40">
        <f t="shared" si="8"/>
        <v>9.4857215881339996E-2</v>
      </c>
      <c r="AX40" t="s">
        <v>690</v>
      </c>
      <c r="AY40">
        <f t="shared" si="9"/>
        <v>9.1387271881100005E-2</v>
      </c>
      <c r="BA40" t="s">
        <v>767</v>
      </c>
      <c r="BB40">
        <f t="shared" si="10"/>
        <v>0.10703349113464</v>
      </c>
      <c r="BF40" t="s">
        <v>1075</v>
      </c>
      <c r="BG40">
        <f t="shared" si="11"/>
        <v>0.10174465179443</v>
      </c>
      <c r="BI40" t="s">
        <v>999</v>
      </c>
      <c r="BJ40">
        <f t="shared" si="12"/>
        <v>9.6102476119989996E-2</v>
      </c>
    </row>
    <row r="41" spans="2:62">
      <c r="B41" t="s">
        <v>39</v>
      </c>
      <c r="C41">
        <f t="shared" si="13"/>
        <v>9.6691370010375893E-2</v>
      </c>
      <c r="E41" t="s">
        <v>90</v>
      </c>
      <c r="F41">
        <f t="shared" si="0"/>
        <v>0.10401463508604999</v>
      </c>
      <c r="R41" t="s">
        <v>291</v>
      </c>
      <c r="S41">
        <f t="shared" si="14"/>
        <v>9.5100164413452107E-2</v>
      </c>
      <c r="U41" t="s">
        <v>218</v>
      </c>
      <c r="V41">
        <f t="shared" si="15"/>
        <v>9.9811792373649996E-2</v>
      </c>
      <c r="Z41" t="s">
        <v>364</v>
      </c>
      <c r="AA41">
        <f t="shared" si="3"/>
        <v>9.9516391754150002E-2</v>
      </c>
      <c r="AC41" t="s">
        <v>444</v>
      </c>
      <c r="AD41">
        <f t="shared" si="4"/>
        <v>9.7008943557730001E-2</v>
      </c>
      <c r="AH41" t="s">
        <v>601</v>
      </c>
      <c r="AI41">
        <f t="shared" si="5"/>
        <v>9.6707105636590004E-2</v>
      </c>
      <c r="AK41" t="s">
        <v>524</v>
      </c>
      <c r="AL41">
        <f t="shared" si="6"/>
        <v>9.8849534988400004E-2</v>
      </c>
      <c r="AP41" t="s">
        <v>845</v>
      </c>
      <c r="AQ41">
        <f t="shared" si="7"/>
        <v>9.8160028457640006E-2</v>
      </c>
      <c r="AS41" t="s">
        <v>922</v>
      </c>
      <c r="AT41">
        <f t="shared" si="8"/>
        <v>9.8546743392940006E-2</v>
      </c>
      <c r="AX41" t="s">
        <v>691</v>
      </c>
      <c r="AY41">
        <f t="shared" si="9"/>
        <v>9.552574157714E-2</v>
      </c>
      <c r="BA41" t="s">
        <v>768</v>
      </c>
      <c r="BB41">
        <f t="shared" si="10"/>
        <v>0.10374641418456999</v>
      </c>
      <c r="BF41" t="s">
        <v>1076</v>
      </c>
      <c r="BG41">
        <f t="shared" si="11"/>
        <v>9.6319675445549993E-2</v>
      </c>
      <c r="BI41" t="s">
        <v>1000</v>
      </c>
      <c r="BJ41">
        <f t="shared" si="12"/>
        <v>9.8318099975579998E-2</v>
      </c>
    </row>
    <row r="42" spans="2:62">
      <c r="B42" t="s">
        <v>40</v>
      </c>
      <c r="C42">
        <f t="shared" si="13"/>
        <v>9.5965862274169894E-2</v>
      </c>
      <c r="E42" t="s">
        <v>91</v>
      </c>
      <c r="F42">
        <f t="shared" si="0"/>
        <v>9.1878890991209994E-2</v>
      </c>
      <c r="R42" t="s">
        <v>292</v>
      </c>
      <c r="S42">
        <f t="shared" si="14"/>
        <v>9.5892190933227497E-2</v>
      </c>
      <c r="U42" t="s">
        <v>219</v>
      </c>
      <c r="V42">
        <f t="shared" si="15"/>
        <v>9.8317861556999994E-2</v>
      </c>
      <c r="Z42" t="s">
        <v>365</v>
      </c>
      <c r="AA42">
        <f t="shared" si="3"/>
        <v>9.7830057144160001E-2</v>
      </c>
      <c r="AC42" t="s">
        <v>445</v>
      </c>
      <c r="AD42">
        <f t="shared" si="4"/>
        <v>9.9927186965939996E-2</v>
      </c>
      <c r="AH42" t="s">
        <v>602</v>
      </c>
      <c r="AI42">
        <f t="shared" si="5"/>
        <v>9.6134424209589994E-2</v>
      </c>
      <c r="AK42" t="s">
        <v>525</v>
      </c>
      <c r="AL42">
        <f t="shared" si="6"/>
        <v>9.2740535736080001E-2</v>
      </c>
      <c r="AP42" t="s">
        <v>846</v>
      </c>
      <c r="AQ42">
        <f t="shared" si="7"/>
        <v>9.5078706741329996E-2</v>
      </c>
      <c r="AS42" t="s">
        <v>923</v>
      </c>
      <c r="AT42">
        <f t="shared" si="8"/>
        <v>0.10088658332824001</v>
      </c>
      <c r="AX42" t="s">
        <v>692</v>
      </c>
      <c r="AY42">
        <f t="shared" si="9"/>
        <v>9.6756458282469995E-2</v>
      </c>
      <c r="BA42" t="s">
        <v>769</v>
      </c>
      <c r="BB42">
        <f t="shared" si="10"/>
        <v>0.10719680786132001</v>
      </c>
      <c r="BF42" t="s">
        <v>1077</v>
      </c>
      <c r="BG42">
        <f t="shared" si="11"/>
        <v>9.6452951431270001E-2</v>
      </c>
      <c r="BI42" t="s">
        <v>1001</v>
      </c>
      <c r="BJ42">
        <f t="shared" si="12"/>
        <v>0.10249018669128</v>
      </c>
    </row>
    <row r="43" spans="2:62">
      <c r="B43" t="s">
        <v>41</v>
      </c>
      <c r="C43">
        <f t="shared" si="13"/>
        <v>9.8601579666137695E-2</v>
      </c>
      <c r="E43" t="s">
        <v>92</v>
      </c>
      <c r="F43">
        <f t="shared" si="0"/>
        <v>0.10183119773863999</v>
      </c>
      <c r="R43" t="s">
        <v>293</v>
      </c>
      <c r="S43">
        <f t="shared" si="14"/>
        <v>9.83402729034423E-2</v>
      </c>
      <c r="U43" t="s">
        <v>220</v>
      </c>
      <c r="V43">
        <f t="shared" si="15"/>
        <v>9.6886634826660004E-2</v>
      </c>
      <c r="Z43" t="s">
        <v>366</v>
      </c>
      <c r="AA43">
        <f t="shared" si="3"/>
        <v>9.75911617279E-2</v>
      </c>
      <c r="AC43" t="s">
        <v>446</v>
      </c>
      <c r="AD43">
        <f t="shared" si="4"/>
        <v>9.6326112747189996E-2</v>
      </c>
      <c r="AH43" t="s">
        <v>603</v>
      </c>
      <c r="AI43">
        <f t="shared" si="5"/>
        <v>9.6145391464229998E-2</v>
      </c>
      <c r="AK43" t="s">
        <v>526</v>
      </c>
      <c r="AL43">
        <f t="shared" si="6"/>
        <v>9.5346212387080007E-2</v>
      </c>
      <c r="AP43" t="s">
        <v>847</v>
      </c>
      <c r="AQ43">
        <f t="shared" si="7"/>
        <v>9.7831249237060006E-2</v>
      </c>
      <c r="AS43" t="s">
        <v>924</v>
      </c>
      <c r="AT43">
        <f t="shared" si="8"/>
        <v>9.4102621078490004E-2</v>
      </c>
      <c r="AX43" t="s">
        <v>693</v>
      </c>
      <c r="AY43">
        <f t="shared" si="9"/>
        <v>9.7176790237419999E-2</v>
      </c>
      <c r="BA43" t="s">
        <v>770</v>
      </c>
      <c r="BB43">
        <f t="shared" si="10"/>
        <v>0.10241603851318</v>
      </c>
      <c r="BF43" t="s">
        <v>1078</v>
      </c>
      <c r="BG43">
        <f t="shared" si="11"/>
        <v>9.5769643783559996E-2</v>
      </c>
      <c r="BI43" t="s">
        <v>1002</v>
      </c>
      <c r="BJ43">
        <f t="shared" si="12"/>
        <v>0.10437798500061</v>
      </c>
    </row>
    <row r="44" spans="2:62">
      <c r="B44" t="s">
        <v>42</v>
      </c>
      <c r="C44">
        <f t="shared" si="13"/>
        <v>9.4971179962158203E-2</v>
      </c>
      <c r="E44" t="s">
        <v>93</v>
      </c>
      <c r="F44">
        <f t="shared" si="0"/>
        <v>9.1135978698729997E-2</v>
      </c>
      <c r="R44" t="s">
        <v>294</v>
      </c>
      <c r="S44">
        <f t="shared" si="14"/>
        <v>9.67838764190673E-2</v>
      </c>
      <c r="U44" t="s">
        <v>221</v>
      </c>
      <c r="V44">
        <f t="shared" si="15"/>
        <v>9.7844123840330005E-2</v>
      </c>
      <c r="Z44" t="s">
        <v>367</v>
      </c>
      <c r="AA44">
        <f t="shared" si="3"/>
        <v>9.6179723739619999E-2</v>
      </c>
      <c r="AC44" t="s">
        <v>447</v>
      </c>
      <c r="AD44">
        <f t="shared" si="4"/>
        <v>9.6216201782219998E-2</v>
      </c>
      <c r="AH44" t="s">
        <v>604</v>
      </c>
      <c r="AI44">
        <f t="shared" si="5"/>
        <v>0.1004934310913</v>
      </c>
      <c r="AK44" t="s">
        <v>527</v>
      </c>
      <c r="AL44">
        <f t="shared" si="6"/>
        <v>0.10056686401367</v>
      </c>
      <c r="AP44" t="s">
        <v>848</v>
      </c>
      <c r="AQ44">
        <f t="shared" si="7"/>
        <v>9.6926689147940004E-2</v>
      </c>
      <c r="AS44" t="s">
        <v>925</v>
      </c>
      <c r="AT44">
        <f t="shared" si="8"/>
        <v>9.8505735397329999E-2</v>
      </c>
      <c r="AX44" t="s">
        <v>694</v>
      </c>
      <c r="AY44">
        <f t="shared" si="9"/>
        <v>9.5434188842769996E-2</v>
      </c>
      <c r="BA44" t="s">
        <v>771</v>
      </c>
      <c r="BB44">
        <f t="shared" si="10"/>
        <v>0.10250449180603</v>
      </c>
      <c r="BF44" t="s">
        <v>1079</v>
      </c>
      <c r="BG44">
        <f t="shared" si="11"/>
        <v>9.6710205078120004E-2</v>
      </c>
      <c r="BI44" t="s">
        <v>1003</v>
      </c>
      <c r="BJ44">
        <f t="shared" si="12"/>
        <v>9.1370344161980005E-2</v>
      </c>
    </row>
    <row r="45" spans="2:62">
      <c r="B45" t="s">
        <v>43</v>
      </c>
      <c r="C45">
        <f t="shared" si="13"/>
        <v>9.98077392578125E-2</v>
      </c>
      <c r="E45" t="s">
        <v>94</v>
      </c>
      <c r="F45">
        <f t="shared" si="0"/>
        <v>9.8609447479239998E-2</v>
      </c>
      <c r="R45" t="s">
        <v>295</v>
      </c>
      <c r="S45">
        <f t="shared" si="14"/>
        <v>9.7548246383666895E-2</v>
      </c>
      <c r="U45" t="s">
        <v>222</v>
      </c>
      <c r="V45">
        <f t="shared" si="15"/>
        <v>9.9225521087640003E-2</v>
      </c>
      <c r="Z45" t="s">
        <v>368</v>
      </c>
      <c r="AA45">
        <f t="shared" si="3"/>
        <v>0.10043311119079</v>
      </c>
      <c r="AC45" t="s">
        <v>448</v>
      </c>
      <c r="AD45">
        <f t="shared" si="4"/>
        <v>9.8377943038939999E-2</v>
      </c>
      <c r="AH45" t="s">
        <v>605</v>
      </c>
      <c r="AI45">
        <f t="shared" si="5"/>
        <v>9.8181486129760007E-2</v>
      </c>
      <c r="AK45" t="s">
        <v>528</v>
      </c>
      <c r="AL45">
        <f t="shared" si="6"/>
        <v>9.3620300292959993E-2</v>
      </c>
      <c r="AP45" t="s">
        <v>849</v>
      </c>
      <c r="AQ45">
        <f t="shared" si="7"/>
        <v>9.5963239669789993E-2</v>
      </c>
      <c r="AS45" t="s">
        <v>926</v>
      </c>
      <c r="AT45">
        <f t="shared" si="8"/>
        <v>9.6625566482540004E-2</v>
      </c>
      <c r="AX45" t="s">
        <v>695</v>
      </c>
      <c r="AY45">
        <f t="shared" si="9"/>
        <v>9.7919225692740003E-2</v>
      </c>
      <c r="BA45" t="s">
        <v>772</v>
      </c>
      <c r="BB45">
        <f t="shared" si="10"/>
        <v>0.11373567581176</v>
      </c>
      <c r="BF45" t="s">
        <v>1080</v>
      </c>
      <c r="BG45">
        <f t="shared" si="11"/>
        <v>9.8665237426749999E-2</v>
      </c>
      <c r="BI45" t="s">
        <v>1004</v>
      </c>
      <c r="BJ45">
        <f t="shared" si="12"/>
        <v>9.3522071838369997E-2</v>
      </c>
    </row>
    <row r="46" spans="2:62">
      <c r="B46" t="s">
        <v>44</v>
      </c>
      <c r="C46">
        <f t="shared" si="13"/>
        <v>9.4727993011474595E-2</v>
      </c>
      <c r="E46" t="s">
        <v>95</v>
      </c>
      <c r="F46">
        <f t="shared" si="0"/>
        <v>9.7159385681149998E-2</v>
      </c>
      <c r="R46" t="s">
        <v>296</v>
      </c>
      <c r="S46">
        <f t="shared" si="14"/>
        <v>9.8939657211303697E-2</v>
      </c>
      <c r="U46" t="s">
        <v>223</v>
      </c>
      <c r="V46">
        <f t="shared" si="15"/>
        <v>9.3982458114619999E-2</v>
      </c>
      <c r="Z46" t="s">
        <v>369</v>
      </c>
      <c r="AA46">
        <f t="shared" si="3"/>
        <v>9.7944974899289994E-2</v>
      </c>
      <c r="AC46" t="s">
        <v>449</v>
      </c>
      <c r="AD46">
        <f t="shared" si="4"/>
        <v>9.5374584197989998E-2</v>
      </c>
      <c r="AH46" t="s">
        <v>606</v>
      </c>
      <c r="AI46">
        <f t="shared" si="5"/>
        <v>9.3647956848139993E-2</v>
      </c>
      <c r="AK46" t="s">
        <v>529</v>
      </c>
      <c r="AL46">
        <f t="shared" si="6"/>
        <v>9.5994234085079996E-2</v>
      </c>
      <c r="AP46" t="s">
        <v>850</v>
      </c>
      <c r="AQ46">
        <f t="shared" si="7"/>
        <v>9.834718704223E-2</v>
      </c>
      <c r="AS46" t="s">
        <v>927</v>
      </c>
      <c r="AT46">
        <f t="shared" si="8"/>
        <v>9.6748828887930002E-2</v>
      </c>
      <c r="AX46" t="s">
        <v>696</v>
      </c>
      <c r="AY46">
        <f t="shared" si="9"/>
        <v>9.639406204223E-2</v>
      </c>
      <c r="BA46" t="s">
        <v>773</v>
      </c>
      <c r="BB46">
        <f t="shared" si="10"/>
        <v>0.10724759101867</v>
      </c>
      <c r="BF46" t="s">
        <v>1081</v>
      </c>
      <c r="BG46">
        <f t="shared" si="11"/>
        <v>9.4666481018059995E-2</v>
      </c>
      <c r="BI46" t="s">
        <v>1005</v>
      </c>
      <c r="BJ46">
        <f t="shared" si="12"/>
        <v>9.7202777862540002E-2</v>
      </c>
    </row>
    <row r="47" spans="2:62">
      <c r="B47" t="s">
        <v>45</v>
      </c>
      <c r="C47">
        <f t="shared" si="13"/>
        <v>9.7820997238159096E-2</v>
      </c>
      <c r="E47" t="s">
        <v>96</v>
      </c>
      <c r="F47">
        <f t="shared" si="0"/>
        <v>9.6628665924070004E-2</v>
      </c>
      <c r="R47" t="s">
        <v>297</v>
      </c>
      <c r="S47">
        <f t="shared" si="14"/>
        <v>9.37390327453613E-2</v>
      </c>
      <c r="U47" t="s">
        <v>224</v>
      </c>
      <c r="V47">
        <f t="shared" si="15"/>
        <v>9.8586797714229998E-2</v>
      </c>
      <c r="Z47" t="s">
        <v>370</v>
      </c>
      <c r="AA47">
        <f t="shared" si="3"/>
        <v>9.4520568847650005E-2</v>
      </c>
      <c r="AC47" t="s">
        <v>450</v>
      </c>
      <c r="AD47">
        <f t="shared" si="4"/>
        <v>9.82666015625E-2</v>
      </c>
      <c r="AH47" t="s">
        <v>607</v>
      </c>
      <c r="AI47">
        <f t="shared" si="5"/>
        <v>9.1492414474480005E-2</v>
      </c>
      <c r="AK47" t="s">
        <v>530</v>
      </c>
      <c r="AL47">
        <f t="shared" si="6"/>
        <v>9.9943399429319998E-2</v>
      </c>
      <c r="AP47" t="s">
        <v>851</v>
      </c>
      <c r="AQ47">
        <f t="shared" si="7"/>
        <v>9.6580743789670007E-2</v>
      </c>
      <c r="AS47" t="s">
        <v>928</v>
      </c>
      <c r="AT47">
        <f t="shared" si="8"/>
        <v>9.7965002059930001E-2</v>
      </c>
      <c r="AX47" t="s">
        <v>697</v>
      </c>
      <c r="AY47">
        <f t="shared" si="9"/>
        <v>9.8297357559199994E-2</v>
      </c>
      <c r="BA47" t="s">
        <v>774</v>
      </c>
      <c r="BB47">
        <f t="shared" si="10"/>
        <v>0.10621929168701</v>
      </c>
      <c r="BF47" t="s">
        <v>1082</v>
      </c>
      <c r="BG47">
        <f t="shared" si="11"/>
        <v>9.5968723297109995E-2</v>
      </c>
      <c r="BI47" t="s">
        <v>1006</v>
      </c>
      <c r="BJ47">
        <f t="shared" si="12"/>
        <v>9.9066257476799993E-2</v>
      </c>
    </row>
    <row r="48" spans="2:62">
      <c r="B48" t="s">
        <v>46</v>
      </c>
      <c r="C48">
        <f t="shared" si="13"/>
        <v>9.9119186401367104E-2</v>
      </c>
      <c r="E48" t="s">
        <v>97</v>
      </c>
      <c r="F48">
        <f t="shared" si="0"/>
        <v>9.753012657165E-2</v>
      </c>
      <c r="R48" t="s">
        <v>298</v>
      </c>
      <c r="S48">
        <f t="shared" si="14"/>
        <v>9.7994804382324205E-2</v>
      </c>
      <c r="U48" t="s">
        <v>225</v>
      </c>
      <c r="V48">
        <f t="shared" si="15"/>
        <v>9.9855661392209999E-2</v>
      </c>
      <c r="Z48" t="s">
        <v>371</v>
      </c>
      <c r="AA48">
        <f t="shared" si="3"/>
        <v>9.6657752990720006E-2</v>
      </c>
      <c r="AC48" t="s">
        <v>451</v>
      </c>
      <c r="AD48">
        <f t="shared" si="4"/>
        <v>9.6286296844479993E-2</v>
      </c>
      <c r="AH48" t="s">
        <v>608</v>
      </c>
      <c r="AI48">
        <f t="shared" si="5"/>
        <v>0.10255599021910999</v>
      </c>
      <c r="AK48" t="s">
        <v>531</v>
      </c>
      <c r="AL48">
        <f t="shared" si="6"/>
        <v>9.7629785537709998E-2</v>
      </c>
      <c r="AP48" t="s">
        <v>852</v>
      </c>
      <c r="AQ48">
        <f t="shared" si="7"/>
        <v>9.7758293151850001E-2</v>
      </c>
      <c r="AS48" t="s">
        <v>929</v>
      </c>
      <c r="AT48">
        <f t="shared" si="8"/>
        <v>9.7706556320189999E-2</v>
      </c>
      <c r="AX48" t="s">
        <v>698</v>
      </c>
      <c r="AY48">
        <f t="shared" si="9"/>
        <v>9.7403526306149998E-2</v>
      </c>
      <c r="BA48" t="s">
        <v>775</v>
      </c>
      <c r="BB48">
        <f t="shared" si="10"/>
        <v>0.10256886482237999</v>
      </c>
      <c r="BF48" t="s">
        <v>1083</v>
      </c>
      <c r="BG48">
        <f t="shared" si="11"/>
        <v>9.6921443939200005E-2</v>
      </c>
      <c r="BI48" t="s">
        <v>1007</v>
      </c>
      <c r="BJ48">
        <f t="shared" si="12"/>
        <v>9.4646453857420001E-2</v>
      </c>
    </row>
    <row r="49" spans="2:62">
      <c r="B49" t="s">
        <v>47</v>
      </c>
      <c r="C49">
        <f t="shared" si="13"/>
        <v>9.0772390365600503E-2</v>
      </c>
      <c r="E49" t="s">
        <v>98</v>
      </c>
      <c r="F49">
        <f t="shared" si="0"/>
        <v>9.5884084701529995E-2</v>
      </c>
      <c r="R49" t="s">
        <v>299</v>
      </c>
      <c r="S49">
        <f t="shared" si="14"/>
        <v>9.9547863006591797E-2</v>
      </c>
      <c r="U49" t="s">
        <v>226</v>
      </c>
      <c r="V49">
        <f t="shared" si="15"/>
        <v>0.10560989379882001</v>
      </c>
      <c r="Z49" t="s">
        <v>372</v>
      </c>
      <c r="AA49">
        <f t="shared" si="3"/>
        <v>9.7779035568230005E-2</v>
      </c>
      <c r="AC49" t="s">
        <v>452</v>
      </c>
      <c r="AD49">
        <f t="shared" si="4"/>
        <v>9.6809148788449997E-2</v>
      </c>
      <c r="AH49" t="s">
        <v>609</v>
      </c>
      <c r="AI49">
        <f t="shared" si="5"/>
        <v>9.742188453674E-2</v>
      </c>
      <c r="AK49" t="s">
        <v>532</v>
      </c>
      <c r="AL49">
        <f t="shared" si="6"/>
        <v>9.4859123229979997E-2</v>
      </c>
      <c r="AP49" t="s">
        <v>853</v>
      </c>
      <c r="AQ49">
        <f t="shared" si="7"/>
        <v>9.518814086914E-2</v>
      </c>
      <c r="AS49" t="s">
        <v>930</v>
      </c>
      <c r="AT49">
        <f t="shared" si="8"/>
        <v>9.6979141235349994E-2</v>
      </c>
      <c r="AX49" t="s">
        <v>699</v>
      </c>
      <c r="AY49">
        <f t="shared" si="9"/>
        <v>9.5427513122550003E-2</v>
      </c>
      <c r="BA49" t="s">
        <v>776</v>
      </c>
      <c r="BB49">
        <f t="shared" si="10"/>
        <v>0.12348747253417</v>
      </c>
      <c r="BF49" t="s">
        <v>1084</v>
      </c>
      <c r="BG49">
        <f t="shared" si="11"/>
        <v>9.6892356872550003E-2</v>
      </c>
      <c r="BI49" t="s">
        <v>1008</v>
      </c>
      <c r="BJ49">
        <f t="shared" si="12"/>
        <v>9.9989414215079994E-2</v>
      </c>
    </row>
    <row r="50" spans="2:62">
      <c r="B50" t="s">
        <v>48</v>
      </c>
      <c r="C50">
        <f t="shared" si="13"/>
        <v>9.7197055816650293E-2</v>
      </c>
      <c r="E50" t="s">
        <v>99</v>
      </c>
      <c r="F50">
        <f t="shared" si="0"/>
        <v>0.10167622566223</v>
      </c>
      <c r="R50" t="s">
        <v>300</v>
      </c>
      <c r="S50">
        <f t="shared" si="14"/>
        <v>9.4195604324340806E-2</v>
      </c>
      <c r="U50" t="s">
        <v>227</v>
      </c>
      <c r="V50">
        <f t="shared" si="15"/>
        <v>9.1212749481200006E-2</v>
      </c>
      <c r="Z50" t="s">
        <v>373</v>
      </c>
      <c r="AA50">
        <f t="shared" si="3"/>
        <v>9.6336126327509999E-2</v>
      </c>
      <c r="AC50" t="s">
        <v>453</v>
      </c>
      <c r="AD50">
        <f t="shared" si="4"/>
        <v>9.8716020584100006E-2</v>
      </c>
      <c r="AH50" t="s">
        <v>610</v>
      </c>
      <c r="AI50">
        <f t="shared" si="5"/>
        <v>9.6007108688349996E-2</v>
      </c>
      <c r="AK50" t="s">
        <v>533</v>
      </c>
      <c r="AL50">
        <f t="shared" si="6"/>
        <v>0.10248303413390999</v>
      </c>
      <c r="AP50" t="s">
        <v>854</v>
      </c>
      <c r="AQ50">
        <f t="shared" si="7"/>
        <v>0.10124754905699999</v>
      </c>
      <c r="AS50" t="s">
        <v>931</v>
      </c>
      <c r="AT50">
        <f t="shared" si="8"/>
        <v>9.8367214202879999E-2</v>
      </c>
      <c r="AX50" t="s">
        <v>700</v>
      </c>
      <c r="AY50">
        <f t="shared" si="9"/>
        <v>0.10023832321166</v>
      </c>
      <c r="BA50" t="s">
        <v>777</v>
      </c>
      <c r="BB50">
        <f t="shared" si="10"/>
        <v>0.11638712882995</v>
      </c>
      <c r="BF50" t="s">
        <v>1085</v>
      </c>
      <c r="BG50">
        <f t="shared" si="11"/>
        <v>9.6379518508909995E-2</v>
      </c>
      <c r="BI50" t="s">
        <v>1009</v>
      </c>
      <c r="BJ50">
        <f t="shared" si="12"/>
        <v>9.6080303192129998E-2</v>
      </c>
    </row>
    <row r="51" spans="2:62">
      <c r="B51" t="s">
        <v>49</v>
      </c>
      <c r="C51">
        <f t="shared" si="13"/>
        <v>9.5439672470092704E-2</v>
      </c>
      <c r="E51" t="s">
        <v>100</v>
      </c>
      <c r="F51">
        <f t="shared" si="0"/>
        <v>9.3849420547479995E-2</v>
      </c>
      <c r="R51" t="s">
        <v>301</v>
      </c>
      <c r="S51">
        <f t="shared" si="14"/>
        <v>0.101126909255981</v>
      </c>
      <c r="U51" t="s">
        <v>228</v>
      </c>
      <c r="V51">
        <f t="shared" si="15"/>
        <v>9.2265129089350001E-2</v>
      </c>
      <c r="Z51" t="s">
        <v>374</v>
      </c>
      <c r="AA51">
        <f t="shared" si="3"/>
        <v>0.10222673416137</v>
      </c>
      <c r="AC51" t="s">
        <v>454</v>
      </c>
      <c r="AD51">
        <f t="shared" si="4"/>
        <v>9.6154689788810005E-2</v>
      </c>
      <c r="AH51" t="s">
        <v>611</v>
      </c>
      <c r="AI51">
        <f t="shared" si="5"/>
        <v>0.10144782066345</v>
      </c>
      <c r="AK51" t="s">
        <v>534</v>
      </c>
      <c r="AL51">
        <f t="shared" si="6"/>
        <v>9.6562862396239998E-2</v>
      </c>
      <c r="AP51" t="s">
        <v>855</v>
      </c>
      <c r="AQ51">
        <f t="shared" si="7"/>
        <v>9.6703767776480001E-2</v>
      </c>
      <c r="AS51" t="s">
        <v>932</v>
      </c>
      <c r="AT51">
        <f t="shared" si="8"/>
        <v>9.7903490066519994E-2</v>
      </c>
      <c r="AX51" t="s">
        <v>701</v>
      </c>
      <c r="AY51">
        <f t="shared" si="9"/>
        <v>9.6816778182979998E-2</v>
      </c>
      <c r="BA51" t="s">
        <v>778</v>
      </c>
      <c r="BB51">
        <f t="shared" si="10"/>
        <v>0.10742664337158001</v>
      </c>
      <c r="BF51" t="s">
        <v>1086</v>
      </c>
      <c r="BG51">
        <f t="shared" si="11"/>
        <v>0.10121369361877</v>
      </c>
      <c r="BI51" t="s">
        <v>1010</v>
      </c>
      <c r="BJ51">
        <f t="shared" si="12"/>
        <v>9.6249580383300004E-2</v>
      </c>
    </row>
    <row r="52" spans="2:62">
      <c r="B52" t="s">
        <v>50</v>
      </c>
      <c r="C52">
        <f t="shared" si="13"/>
        <v>0.100084066390991</v>
      </c>
      <c r="E52" t="s">
        <v>101</v>
      </c>
      <c r="F52">
        <f t="shared" si="0"/>
        <v>0.13522982597350999</v>
      </c>
      <c r="R52" t="s">
        <v>302</v>
      </c>
      <c r="S52">
        <f t="shared" si="14"/>
        <v>9.5477104187011705E-2</v>
      </c>
      <c r="U52" t="s">
        <v>229</v>
      </c>
      <c r="V52">
        <f t="shared" si="15"/>
        <v>0.11711311340331999</v>
      </c>
      <c r="Z52" t="s">
        <v>375</v>
      </c>
      <c r="AA52">
        <f t="shared" si="3"/>
        <v>9.6508502960199999E-2</v>
      </c>
      <c r="AC52" t="s">
        <v>455</v>
      </c>
      <c r="AD52">
        <f t="shared" si="4"/>
        <v>9.9335670471190005E-2</v>
      </c>
      <c r="AH52" t="s">
        <v>612</v>
      </c>
      <c r="AI52">
        <f t="shared" si="5"/>
        <v>9.5849037170410004E-2</v>
      </c>
      <c r="AK52" t="s">
        <v>535</v>
      </c>
      <c r="AL52">
        <f t="shared" si="6"/>
        <v>9.8781347274779996E-2</v>
      </c>
      <c r="AP52" t="s">
        <v>856</v>
      </c>
      <c r="AQ52">
        <f t="shared" si="7"/>
        <v>9.6186399459829999E-2</v>
      </c>
      <c r="AS52" t="s">
        <v>933</v>
      </c>
      <c r="AT52">
        <f t="shared" si="8"/>
        <v>9.3920946121210006E-2</v>
      </c>
      <c r="AX52" t="s">
        <v>702</v>
      </c>
      <c r="AY52">
        <f t="shared" si="9"/>
        <v>9.3900918960569998E-2</v>
      </c>
      <c r="BA52" t="s">
        <v>779</v>
      </c>
      <c r="BB52">
        <f t="shared" si="10"/>
        <v>0.10482048988342001</v>
      </c>
      <c r="BF52" t="s">
        <v>1087</v>
      </c>
      <c r="BG52">
        <f t="shared" si="11"/>
        <v>9.4455957412709998E-2</v>
      </c>
      <c r="BI52" t="s">
        <v>1011</v>
      </c>
      <c r="BJ52">
        <f t="shared" si="12"/>
        <v>9.9842548370359996E-2</v>
      </c>
    </row>
    <row r="53" spans="2:62">
      <c r="R53" t="s">
        <v>303</v>
      </c>
      <c r="S53">
        <f t="shared" si="14"/>
        <v>9.8470211029052707E-2</v>
      </c>
      <c r="U53" t="s">
        <v>230</v>
      </c>
      <c r="V53">
        <f t="shared" si="15"/>
        <v>9.2307090759270002E-2</v>
      </c>
      <c r="Z53" t="s">
        <v>376</v>
      </c>
      <c r="AA53">
        <f t="shared" si="3"/>
        <v>9.6484422683710006E-2</v>
      </c>
      <c r="AC53" t="s">
        <v>456</v>
      </c>
      <c r="AD53">
        <f t="shared" si="4"/>
        <v>9.5878839492789997E-2</v>
      </c>
      <c r="AH53" t="s">
        <v>613</v>
      </c>
      <c r="AI53">
        <f t="shared" si="5"/>
        <v>9.6539020538329995E-2</v>
      </c>
      <c r="AK53" t="s">
        <v>536</v>
      </c>
      <c r="AL53">
        <f t="shared" si="6"/>
        <v>9.7985267639160004E-2</v>
      </c>
      <c r="AP53" t="s">
        <v>857</v>
      </c>
      <c r="AQ53">
        <f t="shared" si="7"/>
        <v>9.7039461135859997E-2</v>
      </c>
      <c r="AS53" t="s">
        <v>934</v>
      </c>
      <c r="AT53">
        <f t="shared" si="8"/>
        <v>0.10183715820312</v>
      </c>
      <c r="AX53" t="s">
        <v>703</v>
      </c>
      <c r="AY53">
        <f t="shared" si="9"/>
        <v>9.7438573837279996E-2</v>
      </c>
      <c r="BA53" t="s">
        <v>780</v>
      </c>
      <c r="BB53">
        <f t="shared" si="10"/>
        <v>0.10382175445555999</v>
      </c>
      <c r="BF53" t="s">
        <v>1088</v>
      </c>
      <c r="BG53">
        <f t="shared" si="11"/>
        <v>9.6983194351190002E-2</v>
      </c>
      <c r="BI53" t="s">
        <v>1012</v>
      </c>
      <c r="BJ53">
        <f t="shared" si="12"/>
        <v>9.8134040832509997E-2</v>
      </c>
    </row>
    <row r="54" spans="2:62">
      <c r="R54" t="s">
        <v>304</v>
      </c>
      <c r="S54">
        <f t="shared" si="14"/>
        <v>9.6681594848632799E-2</v>
      </c>
      <c r="U54" t="s">
        <v>231</v>
      </c>
      <c r="V54">
        <f t="shared" si="15"/>
        <v>8.7316751480099999E-2</v>
      </c>
      <c r="Z54" t="s">
        <v>377</v>
      </c>
      <c r="AA54">
        <f t="shared" si="3"/>
        <v>9.8644018173210002E-2</v>
      </c>
      <c r="AC54" t="s">
        <v>457</v>
      </c>
      <c r="AD54">
        <f t="shared" si="4"/>
        <v>0.10218381881713</v>
      </c>
      <c r="AH54" t="s">
        <v>614</v>
      </c>
      <c r="AI54">
        <f t="shared" si="5"/>
        <v>9.7043991088859999E-2</v>
      </c>
      <c r="AK54" t="s">
        <v>537</v>
      </c>
      <c r="AL54">
        <f t="shared" si="6"/>
        <v>9.562110900878E-2</v>
      </c>
      <c r="AP54" t="s">
        <v>858</v>
      </c>
      <c r="AQ54">
        <f t="shared" si="7"/>
        <v>9.721207618713E-2</v>
      </c>
      <c r="AS54" t="s">
        <v>935</v>
      </c>
      <c r="AT54">
        <f t="shared" si="8"/>
        <v>0.10032296180725001</v>
      </c>
      <c r="AX54" t="s">
        <v>704</v>
      </c>
      <c r="AY54">
        <f t="shared" si="9"/>
        <v>9.792399406433E-2</v>
      </c>
      <c r="BA54" t="s">
        <v>781</v>
      </c>
      <c r="BB54">
        <f t="shared" si="10"/>
        <v>0.10670065879821</v>
      </c>
      <c r="BF54" t="s">
        <v>1089</v>
      </c>
      <c r="BG54">
        <f t="shared" si="11"/>
        <v>9.7579479217519999E-2</v>
      </c>
      <c r="BI54" t="s">
        <v>1013</v>
      </c>
      <c r="BJ54">
        <f t="shared" si="12"/>
        <v>9.9287033081049997E-2</v>
      </c>
    </row>
    <row r="55" spans="2:62">
      <c r="R55" t="s">
        <v>305</v>
      </c>
      <c r="S55">
        <f t="shared" si="14"/>
        <v>9.5991134643554604E-2</v>
      </c>
      <c r="U55" t="s">
        <v>232</v>
      </c>
      <c r="V55">
        <f t="shared" si="15"/>
        <v>9.6048116683949997E-2</v>
      </c>
      <c r="Z55" t="s">
        <v>378</v>
      </c>
      <c r="AA55">
        <f t="shared" si="3"/>
        <v>9.6627473831169999E-2</v>
      </c>
      <c r="AC55" t="s">
        <v>458</v>
      </c>
      <c r="AD55">
        <f t="shared" si="4"/>
        <v>9.7532272338859999E-2</v>
      </c>
      <c r="AH55" t="s">
        <v>615</v>
      </c>
      <c r="AI55">
        <f t="shared" si="5"/>
        <v>9.7644805908200002E-2</v>
      </c>
      <c r="AK55" t="s">
        <v>538</v>
      </c>
      <c r="AL55">
        <f t="shared" si="6"/>
        <v>9.9119186401359999E-2</v>
      </c>
      <c r="AP55" t="s">
        <v>859</v>
      </c>
      <c r="AQ55">
        <f t="shared" si="7"/>
        <v>9.7259521484370004E-2</v>
      </c>
      <c r="AS55" t="s">
        <v>936</v>
      </c>
      <c r="AT55">
        <f t="shared" si="8"/>
        <v>9.6233606338500005E-2</v>
      </c>
      <c r="AX55" t="s">
        <v>705</v>
      </c>
      <c r="AY55">
        <f t="shared" si="9"/>
        <v>9.4574451446529997E-2</v>
      </c>
      <c r="BA55" t="s">
        <v>782</v>
      </c>
      <c r="BB55">
        <f t="shared" si="10"/>
        <v>0.10555768013</v>
      </c>
      <c r="BF55" t="s">
        <v>1090</v>
      </c>
      <c r="BG55">
        <f t="shared" si="11"/>
        <v>9.5692396163939999E-2</v>
      </c>
      <c r="BI55" t="s">
        <v>1014</v>
      </c>
      <c r="BJ55">
        <f t="shared" si="12"/>
        <v>9.7439289093010001E-2</v>
      </c>
    </row>
    <row r="56" spans="2:62">
      <c r="R56" t="s">
        <v>306</v>
      </c>
      <c r="S56">
        <f t="shared" si="14"/>
        <v>9.7491741180419894E-2</v>
      </c>
      <c r="U56" t="s">
        <v>233</v>
      </c>
      <c r="V56">
        <f t="shared" si="15"/>
        <v>9.9630355834959994E-2</v>
      </c>
      <c r="Z56" t="s">
        <v>379</v>
      </c>
      <c r="AA56">
        <f t="shared" si="3"/>
        <v>9.7219467163079998E-2</v>
      </c>
      <c r="AC56" t="s">
        <v>459</v>
      </c>
      <c r="AD56">
        <f t="shared" si="4"/>
        <v>9.4494819641110006E-2</v>
      </c>
      <c r="AH56" t="s">
        <v>616</v>
      </c>
      <c r="AI56">
        <f t="shared" si="5"/>
        <v>9.7350120544429999E-2</v>
      </c>
      <c r="AK56" t="s">
        <v>539</v>
      </c>
      <c r="AL56">
        <f t="shared" si="6"/>
        <v>9.5035791397089994E-2</v>
      </c>
      <c r="AP56" t="s">
        <v>860</v>
      </c>
      <c r="AQ56">
        <f t="shared" si="7"/>
        <v>9.7219705581660001E-2</v>
      </c>
      <c r="AS56" t="s">
        <v>937</v>
      </c>
      <c r="AT56">
        <f t="shared" si="8"/>
        <v>9.4019174575800002E-2</v>
      </c>
      <c r="AX56" t="s">
        <v>706</v>
      </c>
      <c r="AY56">
        <f t="shared" si="9"/>
        <v>9.7221374511709993E-2</v>
      </c>
      <c r="BA56" t="s">
        <v>783</v>
      </c>
      <c r="BB56">
        <f t="shared" si="10"/>
        <v>0.10834813117979999</v>
      </c>
      <c r="BF56" t="s">
        <v>1091</v>
      </c>
      <c r="BG56">
        <f t="shared" si="11"/>
        <v>9.8006486892700001E-2</v>
      </c>
      <c r="BI56" t="s">
        <v>1015</v>
      </c>
      <c r="BJ56">
        <f t="shared" si="12"/>
        <v>9.9920749664299993E-2</v>
      </c>
    </row>
    <row r="57" spans="2:62">
      <c r="R57" t="s">
        <v>307</v>
      </c>
      <c r="S57">
        <f t="shared" si="14"/>
        <v>9.7113132476806599E-2</v>
      </c>
      <c r="U57" t="s">
        <v>234</v>
      </c>
      <c r="V57">
        <f t="shared" si="15"/>
        <v>9.9261283874509998E-2</v>
      </c>
      <c r="Z57" t="s">
        <v>380</v>
      </c>
      <c r="AA57">
        <f t="shared" si="3"/>
        <v>9.5313549041739998E-2</v>
      </c>
      <c r="AC57" t="s">
        <v>460</v>
      </c>
      <c r="AD57">
        <f t="shared" si="4"/>
        <v>0.10159730911254</v>
      </c>
      <c r="AH57" t="s">
        <v>617</v>
      </c>
      <c r="AI57">
        <f t="shared" si="5"/>
        <v>9.6890926361080001E-2</v>
      </c>
      <c r="AK57" t="s">
        <v>540</v>
      </c>
      <c r="AL57">
        <f t="shared" si="6"/>
        <v>9.5649957656860005E-2</v>
      </c>
      <c r="AP57" t="s">
        <v>861</v>
      </c>
      <c r="AQ57">
        <f t="shared" si="7"/>
        <v>9.9846124649039997E-2</v>
      </c>
      <c r="AS57" t="s">
        <v>938</v>
      </c>
      <c r="AT57">
        <f t="shared" si="8"/>
        <v>0.10220265388487999</v>
      </c>
      <c r="AX57" t="s">
        <v>707</v>
      </c>
      <c r="AY57">
        <f t="shared" si="9"/>
        <v>9.74326133728E-2</v>
      </c>
      <c r="BA57" t="s">
        <v>784</v>
      </c>
      <c r="BB57">
        <f t="shared" si="10"/>
        <v>0.10452055931091001</v>
      </c>
      <c r="BF57" t="s">
        <v>1092</v>
      </c>
      <c r="BG57">
        <f t="shared" si="11"/>
        <v>9.7219705581660001E-2</v>
      </c>
      <c r="BI57" t="s">
        <v>1016</v>
      </c>
      <c r="BJ57">
        <f t="shared" si="12"/>
        <v>9.2018604278559998E-2</v>
      </c>
    </row>
    <row r="58" spans="2:62">
      <c r="R58" t="s">
        <v>308</v>
      </c>
      <c r="S58">
        <f t="shared" si="14"/>
        <v>9.9066019058227497E-2</v>
      </c>
      <c r="U58" t="s">
        <v>235</v>
      </c>
      <c r="V58">
        <f t="shared" si="15"/>
        <v>8.6651325225829995E-2</v>
      </c>
      <c r="Z58" t="s">
        <v>381</v>
      </c>
      <c r="AA58">
        <f t="shared" si="3"/>
        <v>9.9453210830679997E-2</v>
      </c>
      <c r="AC58" t="s">
        <v>461</v>
      </c>
      <c r="AD58">
        <f t="shared" si="4"/>
        <v>9.2700958251950002E-2</v>
      </c>
      <c r="AH58" t="s">
        <v>618</v>
      </c>
      <c r="AI58">
        <f t="shared" si="5"/>
        <v>9.6710681915279997E-2</v>
      </c>
      <c r="AK58" t="s">
        <v>541</v>
      </c>
      <c r="AL58">
        <f t="shared" si="6"/>
        <v>0.10420703887938999</v>
      </c>
      <c r="AP58" t="s">
        <v>862</v>
      </c>
      <c r="AQ58">
        <f t="shared" si="7"/>
        <v>9.4358205795279995E-2</v>
      </c>
      <c r="AS58" t="s">
        <v>939</v>
      </c>
      <c r="AT58">
        <f t="shared" si="8"/>
        <v>9.2736721038810005E-2</v>
      </c>
      <c r="AX58" t="s">
        <v>708</v>
      </c>
      <c r="AY58">
        <f t="shared" si="9"/>
        <v>9.6647739410400002E-2</v>
      </c>
      <c r="BA58" t="s">
        <v>785</v>
      </c>
      <c r="BB58">
        <f t="shared" si="10"/>
        <v>0.10661602020263</v>
      </c>
      <c r="BF58" t="s">
        <v>1093</v>
      </c>
      <c r="BG58">
        <f t="shared" si="11"/>
        <v>9.7191095352170007E-2</v>
      </c>
      <c r="BI58" t="s">
        <v>1017</v>
      </c>
      <c r="BJ58">
        <f t="shared" si="12"/>
        <v>9.9097490310659994E-2</v>
      </c>
    </row>
    <row r="59" spans="2:62">
      <c r="R59" t="s">
        <v>309</v>
      </c>
      <c r="S59">
        <f t="shared" si="14"/>
        <v>9.6118211746215806E-2</v>
      </c>
      <c r="U59" t="s">
        <v>236</v>
      </c>
      <c r="V59">
        <f t="shared" si="15"/>
        <v>9.5294475555409999E-2</v>
      </c>
      <c r="Z59" t="s">
        <v>382</v>
      </c>
      <c r="AA59">
        <f t="shared" si="3"/>
        <v>9.6902132034299995E-2</v>
      </c>
      <c r="AC59" t="s">
        <v>462</v>
      </c>
      <c r="AD59">
        <f t="shared" si="4"/>
        <v>9.9332094192499998E-2</v>
      </c>
      <c r="AH59" t="s">
        <v>619</v>
      </c>
      <c r="AI59">
        <f t="shared" si="5"/>
        <v>9.7342014312740005E-2</v>
      </c>
      <c r="AK59" t="s">
        <v>542</v>
      </c>
      <c r="AL59">
        <f t="shared" si="6"/>
        <v>9.1040372848510007E-2</v>
      </c>
      <c r="AP59" t="s">
        <v>863</v>
      </c>
      <c r="AQ59">
        <f t="shared" si="7"/>
        <v>9.4851493835440004E-2</v>
      </c>
      <c r="AS59" t="s">
        <v>940</v>
      </c>
      <c r="AT59">
        <f t="shared" si="8"/>
        <v>9.9414825439450002E-2</v>
      </c>
      <c r="AX59" t="s">
        <v>709</v>
      </c>
      <c r="AY59">
        <f t="shared" si="9"/>
        <v>9.7253799438469998E-2</v>
      </c>
      <c r="BA59" t="s">
        <v>786</v>
      </c>
      <c r="BB59">
        <f t="shared" si="10"/>
        <v>0.10193943977354999</v>
      </c>
      <c r="BF59" t="s">
        <v>1094</v>
      </c>
      <c r="BG59">
        <f t="shared" si="11"/>
        <v>9.9783658981319995E-2</v>
      </c>
      <c r="BI59" t="s">
        <v>1018</v>
      </c>
      <c r="BJ59">
        <f t="shared" si="12"/>
        <v>9.7705841064450002E-2</v>
      </c>
    </row>
    <row r="60" spans="2:62">
      <c r="R60" t="s">
        <v>310</v>
      </c>
      <c r="S60">
        <f t="shared" si="14"/>
        <v>9.4075202941894503E-2</v>
      </c>
      <c r="U60" t="s">
        <v>237</v>
      </c>
      <c r="V60">
        <f t="shared" si="15"/>
        <v>9.3486309051509994E-2</v>
      </c>
      <c r="Z60" t="s">
        <v>383</v>
      </c>
      <c r="AA60">
        <f t="shared" si="3"/>
        <v>9.2476367950430002E-2</v>
      </c>
      <c r="AC60" t="s">
        <v>463</v>
      </c>
      <c r="AD60">
        <f t="shared" si="4"/>
        <v>9.5607042312620003E-2</v>
      </c>
      <c r="AH60" t="s">
        <v>620</v>
      </c>
      <c r="AI60">
        <f t="shared" si="5"/>
        <v>9.8770618438719995E-2</v>
      </c>
      <c r="AK60" t="s">
        <v>543</v>
      </c>
      <c r="AL60">
        <f t="shared" si="6"/>
        <v>0.10085082054138</v>
      </c>
      <c r="AP60" t="s">
        <v>864</v>
      </c>
      <c r="AQ60">
        <f t="shared" si="7"/>
        <v>0.10108160972595</v>
      </c>
      <c r="AS60" t="s">
        <v>941</v>
      </c>
      <c r="AT60">
        <f t="shared" si="8"/>
        <v>9.9869489669789993E-2</v>
      </c>
      <c r="AX60" t="s">
        <v>710</v>
      </c>
      <c r="AY60">
        <f t="shared" si="9"/>
        <v>9.7154378890990004E-2</v>
      </c>
      <c r="BA60" t="s">
        <v>787</v>
      </c>
      <c r="BB60">
        <f t="shared" si="10"/>
        <v>0.10995602607726999</v>
      </c>
      <c r="BF60" t="s">
        <v>1095</v>
      </c>
      <c r="BG60">
        <f t="shared" si="11"/>
        <v>9.1042041778559998E-2</v>
      </c>
      <c r="BI60" t="s">
        <v>1019</v>
      </c>
      <c r="BJ60">
        <f t="shared" si="12"/>
        <v>9.7219944000240005E-2</v>
      </c>
    </row>
    <row r="61" spans="2:62">
      <c r="R61" t="s">
        <v>311</v>
      </c>
      <c r="S61">
        <f t="shared" si="14"/>
        <v>9.5892667770385701E-2</v>
      </c>
      <c r="U61" t="s">
        <v>238</v>
      </c>
      <c r="V61">
        <f t="shared" si="15"/>
        <v>9.4135284423820006E-2</v>
      </c>
      <c r="Z61" t="s">
        <v>384</v>
      </c>
      <c r="AA61">
        <f t="shared" si="3"/>
        <v>9.8735570907589998E-2</v>
      </c>
      <c r="AC61" t="s">
        <v>464</v>
      </c>
      <c r="AD61">
        <f t="shared" si="4"/>
        <v>9.9756717681880006E-2</v>
      </c>
      <c r="AH61" t="s">
        <v>621</v>
      </c>
      <c r="AI61">
        <f t="shared" si="5"/>
        <v>9.58821773529E-2</v>
      </c>
      <c r="AK61" t="s">
        <v>544</v>
      </c>
      <c r="AL61">
        <f t="shared" si="6"/>
        <v>9.4918966293330007E-2</v>
      </c>
      <c r="AP61" t="s">
        <v>865</v>
      </c>
      <c r="AQ61">
        <f t="shared" si="7"/>
        <v>9.7823619842519999E-2</v>
      </c>
      <c r="AS61" t="s">
        <v>942</v>
      </c>
      <c r="AT61">
        <f t="shared" si="8"/>
        <v>9.2990636825559997E-2</v>
      </c>
      <c r="AX61" t="s">
        <v>711</v>
      </c>
      <c r="AY61">
        <f t="shared" si="9"/>
        <v>0.10114169120788</v>
      </c>
      <c r="BA61" t="s">
        <v>788</v>
      </c>
      <c r="BB61">
        <f t="shared" si="10"/>
        <v>0.10384917259216001</v>
      </c>
      <c r="BF61" t="s">
        <v>1096</v>
      </c>
      <c r="BG61">
        <f t="shared" si="11"/>
        <v>9.7128391265859995E-2</v>
      </c>
      <c r="BI61" t="s">
        <v>1020</v>
      </c>
      <c r="BJ61">
        <f t="shared" si="12"/>
        <v>9.6181154251090001E-2</v>
      </c>
    </row>
    <row r="62" spans="2:62">
      <c r="R62" t="s">
        <v>312</v>
      </c>
      <c r="S62">
        <f t="shared" si="14"/>
        <v>0.10327410697937001</v>
      </c>
      <c r="U62" t="s">
        <v>239</v>
      </c>
      <c r="V62">
        <f t="shared" si="15"/>
        <v>0.10399603843688</v>
      </c>
      <c r="Z62" t="s">
        <v>385</v>
      </c>
      <c r="AA62">
        <f t="shared" si="3"/>
        <v>0.10476088523863999</v>
      </c>
      <c r="AC62" t="s">
        <v>465</v>
      </c>
      <c r="AD62">
        <f t="shared" si="4"/>
        <v>0.10000014305113999</v>
      </c>
      <c r="AH62" t="s">
        <v>622</v>
      </c>
      <c r="AI62">
        <f t="shared" si="5"/>
        <v>9.8133087158200002E-2</v>
      </c>
      <c r="AK62" t="s">
        <v>545</v>
      </c>
      <c r="AL62">
        <f t="shared" si="6"/>
        <v>0.10238289833068</v>
      </c>
      <c r="AP62" t="s">
        <v>866</v>
      </c>
      <c r="AQ62">
        <f t="shared" si="7"/>
        <v>9.6863508224480005E-2</v>
      </c>
      <c r="AS62" t="s">
        <v>943</v>
      </c>
      <c r="AT62">
        <f t="shared" si="8"/>
        <v>0.10427784919737999</v>
      </c>
      <c r="AX62" t="s">
        <v>712</v>
      </c>
      <c r="AY62">
        <f t="shared" si="9"/>
        <v>9.7310304641719997E-2</v>
      </c>
      <c r="BA62" t="s">
        <v>789</v>
      </c>
      <c r="BB62">
        <f t="shared" si="10"/>
        <v>0.10891246795654</v>
      </c>
      <c r="BF62" t="s">
        <v>1097</v>
      </c>
      <c r="BG62">
        <f t="shared" si="11"/>
        <v>9.8009347915640005E-2</v>
      </c>
      <c r="BI62" t="s">
        <v>1021</v>
      </c>
      <c r="BJ62">
        <f t="shared" si="12"/>
        <v>9.6954345703120004E-2</v>
      </c>
    </row>
    <row r="63" spans="2:62">
      <c r="R63" t="s">
        <v>313</v>
      </c>
      <c r="S63">
        <f t="shared" si="14"/>
        <v>9.5661401748657199E-2</v>
      </c>
      <c r="U63" t="s">
        <v>240</v>
      </c>
      <c r="V63">
        <f t="shared" si="15"/>
        <v>9.7245216369619997E-2</v>
      </c>
      <c r="Z63" t="s">
        <v>386</v>
      </c>
      <c r="AA63">
        <f t="shared" si="3"/>
        <v>9.7254514694209995E-2</v>
      </c>
      <c r="AC63" t="s">
        <v>466</v>
      </c>
      <c r="AD63">
        <f t="shared" si="4"/>
        <v>9.6882581710810003E-2</v>
      </c>
      <c r="AH63" t="s">
        <v>623</v>
      </c>
      <c r="AI63">
        <f t="shared" si="5"/>
        <v>9.6227169036860002E-2</v>
      </c>
      <c r="AK63" t="s">
        <v>546</v>
      </c>
      <c r="AL63">
        <f t="shared" si="6"/>
        <v>9.722590446472E-2</v>
      </c>
      <c r="AP63" t="s">
        <v>867</v>
      </c>
      <c r="AQ63">
        <f t="shared" si="7"/>
        <v>9.5486640930169994E-2</v>
      </c>
      <c r="AS63" t="s">
        <v>944</v>
      </c>
      <c r="AT63">
        <f t="shared" si="8"/>
        <v>9.7712516784660003E-2</v>
      </c>
      <c r="AX63" t="s">
        <v>713</v>
      </c>
      <c r="AY63">
        <f t="shared" si="9"/>
        <v>9.8087787628169998E-2</v>
      </c>
      <c r="BA63" t="s">
        <v>790</v>
      </c>
      <c r="BB63">
        <f t="shared" si="10"/>
        <v>0.10722517967224</v>
      </c>
      <c r="BF63" t="s">
        <v>1098</v>
      </c>
      <c r="BG63">
        <f t="shared" si="11"/>
        <v>9.8904848098749998E-2</v>
      </c>
      <c r="BI63" t="s">
        <v>1022</v>
      </c>
      <c r="BJ63">
        <f t="shared" si="12"/>
        <v>0.10386276245117</v>
      </c>
    </row>
    <row r="64" spans="2:62">
      <c r="R64" t="s">
        <v>314</v>
      </c>
      <c r="S64">
        <f t="shared" si="14"/>
        <v>9.8552703857421806E-2</v>
      </c>
      <c r="U64" t="s">
        <v>241</v>
      </c>
      <c r="V64">
        <f t="shared" si="15"/>
        <v>9.4749450683590003E-2</v>
      </c>
      <c r="Z64" t="s">
        <v>387</v>
      </c>
      <c r="AA64">
        <f t="shared" si="3"/>
        <v>9.5154285430900001E-2</v>
      </c>
      <c r="AC64" t="s">
        <v>467</v>
      </c>
      <c r="AD64">
        <f t="shared" si="4"/>
        <v>9.62688922882E-2</v>
      </c>
      <c r="AH64" t="s">
        <v>624</v>
      </c>
      <c r="AI64">
        <f t="shared" si="5"/>
        <v>9.6650838851919996E-2</v>
      </c>
      <c r="AK64" t="s">
        <v>547</v>
      </c>
      <c r="AL64">
        <f t="shared" si="6"/>
        <v>9.6856117248529994E-2</v>
      </c>
      <c r="AP64" t="s">
        <v>868</v>
      </c>
      <c r="AQ64">
        <f t="shared" si="7"/>
        <v>9.6868276596059996E-2</v>
      </c>
      <c r="AS64" t="s">
        <v>945</v>
      </c>
      <c r="AT64">
        <f t="shared" si="8"/>
        <v>9.351253509521E-2</v>
      </c>
      <c r="AX64" t="s">
        <v>714</v>
      </c>
      <c r="AY64">
        <f t="shared" si="9"/>
        <v>9.5178127288810005E-2</v>
      </c>
      <c r="BA64" t="s">
        <v>791</v>
      </c>
      <c r="BB64">
        <f t="shared" si="10"/>
        <v>0.10681343078613</v>
      </c>
      <c r="BF64" t="s">
        <v>1099</v>
      </c>
      <c r="BG64">
        <f t="shared" si="11"/>
        <v>9.6964836120600001E-2</v>
      </c>
      <c r="BI64" t="s">
        <v>1023</v>
      </c>
      <c r="BJ64">
        <f t="shared" si="12"/>
        <v>9.2459678649899998E-2</v>
      </c>
    </row>
    <row r="65" spans="18:62">
      <c r="R65" t="s">
        <v>315</v>
      </c>
      <c r="S65">
        <f t="shared" si="14"/>
        <v>9.6380233764648396E-2</v>
      </c>
      <c r="U65" t="s">
        <v>242</v>
      </c>
      <c r="V65">
        <f t="shared" si="15"/>
        <v>9.7580671310420003E-2</v>
      </c>
      <c r="Z65" t="s">
        <v>388</v>
      </c>
      <c r="AA65">
        <f t="shared" si="3"/>
        <v>9.3746662139889997E-2</v>
      </c>
      <c r="AC65" t="s">
        <v>468</v>
      </c>
      <c r="AD65">
        <f t="shared" si="4"/>
        <v>0.10000610351562</v>
      </c>
      <c r="AH65" t="s">
        <v>625</v>
      </c>
      <c r="AI65">
        <f t="shared" si="5"/>
        <v>9.7870588302610001E-2</v>
      </c>
      <c r="AK65" t="s">
        <v>548</v>
      </c>
      <c r="AL65">
        <f t="shared" si="6"/>
        <v>9.3385457992550006E-2</v>
      </c>
      <c r="AP65" t="s">
        <v>869</v>
      </c>
      <c r="AQ65">
        <f t="shared" si="7"/>
        <v>9.7093820571890005E-2</v>
      </c>
      <c r="AS65" t="s">
        <v>946</v>
      </c>
      <c r="AT65">
        <f t="shared" si="8"/>
        <v>9.8577976226799993E-2</v>
      </c>
      <c r="AX65" t="s">
        <v>715</v>
      </c>
      <c r="AY65">
        <f t="shared" si="9"/>
        <v>9.7194194793700006E-2</v>
      </c>
      <c r="BA65" t="s">
        <v>792</v>
      </c>
      <c r="BB65">
        <f t="shared" si="10"/>
        <v>0.1070339679718</v>
      </c>
      <c r="BF65" t="s">
        <v>1100</v>
      </c>
      <c r="BG65">
        <f t="shared" si="11"/>
        <v>9.8132848739619999E-2</v>
      </c>
      <c r="BI65" t="s">
        <v>1024</v>
      </c>
      <c r="BJ65">
        <f t="shared" si="12"/>
        <v>9.9256038665769999E-2</v>
      </c>
    </row>
    <row r="66" spans="18:62">
      <c r="R66" t="s">
        <v>316</v>
      </c>
      <c r="S66">
        <f t="shared" si="14"/>
        <v>9.7238063812255804E-2</v>
      </c>
      <c r="U66" t="s">
        <v>243</v>
      </c>
      <c r="V66">
        <f t="shared" si="15"/>
        <v>9.7620010375969998E-2</v>
      </c>
      <c r="Z66" t="s">
        <v>389</v>
      </c>
      <c r="AA66">
        <f t="shared" ref="AA66:AA81" si="16">MID(Z66,FIND(".",Z66,1)-2,17)*1</f>
        <v>0.10232043266296</v>
      </c>
      <c r="AC66" t="s">
        <v>469</v>
      </c>
      <c r="AD66">
        <f t="shared" ref="AD66:AD81" si="17">MID(AC66,FIND(".",AC66,1)-2,17)*1</f>
        <v>9.4737768173210002E-2</v>
      </c>
      <c r="AH66" t="s">
        <v>626</v>
      </c>
      <c r="AI66">
        <f t="shared" ref="AI66:AI78" si="18">MID(AH66,FIND(".",AH66,1)-2,17)*1</f>
        <v>9.689211845397E-2</v>
      </c>
      <c r="AK66" t="s">
        <v>549</v>
      </c>
      <c r="AL66">
        <f t="shared" ref="AL66:AL78" si="19">MID(AK66,FIND(".",AK66,1)-2,17)*1</f>
        <v>0.10380721092224</v>
      </c>
      <c r="AP66" t="s">
        <v>870</v>
      </c>
      <c r="AQ66">
        <f t="shared" ref="AQ66:AQ78" si="20">MID(AP66,FIND(".",AP66,1)-2,17)*1</f>
        <v>9.5766067504879995E-2</v>
      </c>
      <c r="AS66" t="s">
        <v>947</v>
      </c>
      <c r="AT66">
        <f t="shared" ref="AT66:AT78" si="21">MID(AS66,FIND(".",AS66,1)-2,17)*1</f>
        <v>9.7674608230590002E-2</v>
      </c>
      <c r="AX66" t="s">
        <v>716</v>
      </c>
      <c r="AY66">
        <f t="shared" ref="AY66:AY78" si="22">MID(AX66,FIND(".",AX66,1)-2,17)*1</f>
        <v>9.8591089248649996E-2</v>
      </c>
      <c r="BA66" t="s">
        <v>793</v>
      </c>
      <c r="BB66">
        <f t="shared" ref="BB66:BB78" si="23">MID(BA66,FIND(".",BA66,1)-2,17)*1</f>
        <v>0.10081648826599</v>
      </c>
      <c r="BF66" t="s">
        <v>1101</v>
      </c>
      <c r="BG66">
        <f t="shared" ref="BG66:BG78" si="24">MID(BF66,FIND(".",BF66,1)-2,17)*1</f>
        <v>9.5842123031609994E-2</v>
      </c>
      <c r="BI66" t="s">
        <v>960</v>
      </c>
      <c r="BJ66">
        <f t="shared" ref="BJ66:BJ78" si="25">MID(BI66,FIND(".",BI66,1)-2,17)*1</f>
        <v>9.912681579589E-2</v>
      </c>
    </row>
    <row r="67" spans="18:62">
      <c r="R67" t="s">
        <v>317</v>
      </c>
      <c r="S67">
        <f t="shared" ref="S67:S74" si="26">MID(R67,FIND(".",R67,1),17)*1</f>
        <v>9.2146873474121094E-2</v>
      </c>
      <c r="U67" t="s">
        <v>244</v>
      </c>
      <c r="V67">
        <f t="shared" ref="V67:V74" si="27">MID(U67,FIND(".",U67,1)-2,17)*1</f>
        <v>9.5956802368159996E-2</v>
      </c>
      <c r="Z67" t="s">
        <v>390</v>
      </c>
      <c r="AA67">
        <f t="shared" si="16"/>
        <v>9.2403888702389997E-2</v>
      </c>
      <c r="AC67" t="s">
        <v>470</v>
      </c>
      <c r="AD67">
        <f t="shared" si="17"/>
        <v>9.7812175750729993E-2</v>
      </c>
      <c r="AH67" t="s">
        <v>627</v>
      </c>
      <c r="AI67">
        <f t="shared" si="18"/>
        <v>9.056901931762E-2</v>
      </c>
      <c r="AK67" t="s">
        <v>550</v>
      </c>
      <c r="AL67">
        <f t="shared" si="19"/>
        <v>9.2417716979979997E-2</v>
      </c>
      <c r="AP67" t="s">
        <v>871</v>
      </c>
      <c r="AQ67">
        <f t="shared" si="20"/>
        <v>9.7437858581539999E-2</v>
      </c>
      <c r="AS67" t="s">
        <v>948</v>
      </c>
      <c r="AT67">
        <f t="shared" si="21"/>
        <v>9.6039295196529997E-2</v>
      </c>
      <c r="AX67" t="s">
        <v>717</v>
      </c>
      <c r="AY67">
        <f t="shared" si="22"/>
        <v>9.5466852188110005E-2</v>
      </c>
      <c r="BA67" t="s">
        <v>794</v>
      </c>
      <c r="BB67">
        <f t="shared" si="23"/>
        <v>0.10022711753845</v>
      </c>
      <c r="BF67" t="s">
        <v>1102</v>
      </c>
      <c r="BG67">
        <f t="shared" si="24"/>
        <v>9.7598075866690004E-2</v>
      </c>
      <c r="BI67" t="s">
        <v>1025</v>
      </c>
      <c r="BJ67">
        <f t="shared" si="25"/>
        <v>9.7422361373899993E-2</v>
      </c>
    </row>
    <row r="68" spans="18:62">
      <c r="R68" t="s">
        <v>318</v>
      </c>
      <c r="S68">
        <f t="shared" si="26"/>
        <v>0.10285830497741601</v>
      </c>
      <c r="U68" t="s">
        <v>245</v>
      </c>
      <c r="V68">
        <f t="shared" si="27"/>
        <v>0.10008096694946</v>
      </c>
      <c r="Z68" t="s">
        <v>391</v>
      </c>
      <c r="AA68">
        <f t="shared" si="16"/>
        <v>0.10038876533508</v>
      </c>
      <c r="AC68" t="s">
        <v>471</v>
      </c>
      <c r="AD68">
        <f t="shared" si="17"/>
        <v>9.7390890121449997E-2</v>
      </c>
      <c r="AH68" t="s">
        <v>628</v>
      </c>
      <c r="AI68">
        <f t="shared" si="18"/>
        <v>0.10352373123168</v>
      </c>
      <c r="AK68" t="s">
        <v>551</v>
      </c>
      <c r="AL68">
        <f t="shared" si="19"/>
        <v>9.9741697311399993E-2</v>
      </c>
      <c r="AP68" t="s">
        <v>872</v>
      </c>
      <c r="AQ68">
        <f t="shared" si="20"/>
        <v>9.7563743591300003E-2</v>
      </c>
      <c r="AS68" t="s">
        <v>949</v>
      </c>
      <c r="AT68">
        <f t="shared" si="21"/>
        <v>9.8136425018310006E-2</v>
      </c>
      <c r="AX68" t="s">
        <v>718</v>
      </c>
      <c r="AY68">
        <f t="shared" si="22"/>
        <v>9.9754810333249996E-2</v>
      </c>
      <c r="BA68" t="s">
        <v>795</v>
      </c>
      <c r="BB68">
        <f t="shared" si="23"/>
        <v>0.10344338417053001</v>
      </c>
      <c r="BF68" t="s">
        <v>1103</v>
      </c>
      <c r="BG68">
        <f t="shared" si="24"/>
        <v>9.5107078552240001E-2</v>
      </c>
      <c r="BI68" t="s">
        <v>1026</v>
      </c>
      <c r="BJ68">
        <f t="shared" si="25"/>
        <v>9.7682952880849994E-2</v>
      </c>
    </row>
    <row r="69" spans="18:62">
      <c r="R69" t="s">
        <v>319</v>
      </c>
      <c r="S69">
        <f t="shared" si="26"/>
        <v>9.98992919921875E-2</v>
      </c>
      <c r="U69" t="s">
        <v>246</v>
      </c>
      <c r="V69">
        <f t="shared" si="27"/>
        <v>9.6805095672599997E-2</v>
      </c>
      <c r="Z69" t="s">
        <v>392</v>
      </c>
      <c r="AA69">
        <f t="shared" si="16"/>
        <v>9.4864130020140006E-2</v>
      </c>
      <c r="AC69" t="s">
        <v>472</v>
      </c>
      <c r="AD69">
        <f t="shared" si="17"/>
        <v>9.5943689346309993E-2</v>
      </c>
      <c r="AH69" t="s">
        <v>629</v>
      </c>
      <c r="AI69">
        <f t="shared" si="18"/>
        <v>9.670901298522E-2</v>
      </c>
      <c r="AK69" t="s">
        <v>552</v>
      </c>
      <c r="AL69">
        <f t="shared" si="19"/>
        <v>9.4889879226680005E-2</v>
      </c>
      <c r="AP69" t="s">
        <v>873</v>
      </c>
      <c r="AQ69">
        <f t="shared" si="20"/>
        <v>9.5410108566280002E-2</v>
      </c>
      <c r="AS69" t="s">
        <v>950</v>
      </c>
      <c r="AT69">
        <f t="shared" si="21"/>
        <v>9.7389698028559998E-2</v>
      </c>
      <c r="AX69" t="s">
        <v>719</v>
      </c>
      <c r="AY69">
        <f t="shared" si="22"/>
        <v>9.5417737960810003E-2</v>
      </c>
      <c r="BA69" t="s">
        <v>796</v>
      </c>
      <c r="BB69">
        <f t="shared" si="23"/>
        <v>0.10385918617247999</v>
      </c>
      <c r="BF69" t="s">
        <v>1104</v>
      </c>
      <c r="BG69">
        <f t="shared" si="24"/>
        <v>9.7279548645009997E-2</v>
      </c>
      <c r="BI69" t="s">
        <v>1027</v>
      </c>
      <c r="BJ69">
        <f t="shared" si="25"/>
        <v>9.8076581954950004E-2</v>
      </c>
    </row>
    <row r="70" spans="18:62">
      <c r="R70" t="s">
        <v>320</v>
      </c>
      <c r="S70">
        <f t="shared" si="26"/>
        <v>9.5614194869995103E-2</v>
      </c>
      <c r="U70" t="s">
        <v>247</v>
      </c>
      <c r="V70">
        <f t="shared" si="27"/>
        <v>9.336686134338E-2</v>
      </c>
      <c r="Z70" t="s">
        <v>393</v>
      </c>
      <c r="AA70">
        <f t="shared" si="16"/>
        <v>9.7365379333490001E-2</v>
      </c>
      <c r="AC70" t="s">
        <v>473</v>
      </c>
      <c r="AD70">
        <f t="shared" si="17"/>
        <v>9.8412036895749996E-2</v>
      </c>
      <c r="AH70" t="s">
        <v>630</v>
      </c>
      <c r="AI70">
        <f t="shared" si="18"/>
        <v>9.6073150634760004E-2</v>
      </c>
      <c r="AK70" t="s">
        <v>553</v>
      </c>
      <c r="AL70">
        <f t="shared" si="19"/>
        <v>9.8954677581780004E-2</v>
      </c>
      <c r="AP70" t="s">
        <v>874</v>
      </c>
      <c r="AQ70">
        <f t="shared" si="20"/>
        <v>9.7195386886590004E-2</v>
      </c>
      <c r="AS70" t="s">
        <v>951</v>
      </c>
      <c r="AT70">
        <f t="shared" si="21"/>
        <v>9.8373174667350002E-2</v>
      </c>
      <c r="AX70" t="s">
        <v>720</v>
      </c>
      <c r="AY70">
        <f t="shared" si="22"/>
        <v>9.5857620239249999E-2</v>
      </c>
      <c r="BA70" t="s">
        <v>797</v>
      </c>
      <c r="BB70">
        <f t="shared" si="23"/>
        <v>0.10992836952208999</v>
      </c>
      <c r="BF70" t="s">
        <v>1105</v>
      </c>
      <c r="BG70">
        <f t="shared" si="24"/>
        <v>9.7758293151850001E-2</v>
      </c>
      <c r="BI70" t="s">
        <v>1028</v>
      </c>
      <c r="BJ70">
        <f t="shared" si="25"/>
        <v>9.9361419677730003E-2</v>
      </c>
    </row>
    <row r="71" spans="18:62">
      <c r="R71" t="s">
        <v>321</v>
      </c>
      <c r="S71">
        <f t="shared" si="26"/>
        <v>9.8706007003784096E-2</v>
      </c>
      <c r="U71" t="s">
        <v>248</v>
      </c>
      <c r="V71">
        <f t="shared" si="27"/>
        <v>0.10677933692932</v>
      </c>
      <c r="Z71" t="s">
        <v>394</v>
      </c>
      <c r="AA71">
        <f t="shared" si="16"/>
        <v>9.6541643142700001E-2</v>
      </c>
      <c r="AC71" t="s">
        <v>474</v>
      </c>
      <c r="AD71">
        <f t="shared" si="17"/>
        <v>9.7687959671019994E-2</v>
      </c>
      <c r="AH71" t="s">
        <v>631</v>
      </c>
      <c r="AI71">
        <f t="shared" si="18"/>
        <v>9.0560197830200001E-2</v>
      </c>
      <c r="AK71" t="s">
        <v>554</v>
      </c>
      <c r="AL71">
        <f t="shared" si="19"/>
        <v>0.10703372955322001</v>
      </c>
      <c r="AP71" t="s">
        <v>875</v>
      </c>
      <c r="AQ71">
        <f t="shared" si="20"/>
        <v>0.10208439826965</v>
      </c>
      <c r="AS71" t="s">
        <v>952</v>
      </c>
      <c r="AT71">
        <f t="shared" si="21"/>
        <v>9.0702056884760004E-2</v>
      </c>
      <c r="AX71" t="s">
        <v>721</v>
      </c>
      <c r="AY71">
        <f t="shared" si="22"/>
        <v>9.461021423339E-2</v>
      </c>
      <c r="BA71" t="s">
        <v>798</v>
      </c>
      <c r="BB71">
        <f t="shared" si="23"/>
        <v>0.10598754882812</v>
      </c>
      <c r="BF71" t="s">
        <v>1106</v>
      </c>
      <c r="BG71">
        <f t="shared" si="24"/>
        <v>9.5471143722530002E-2</v>
      </c>
      <c r="BI71" t="s">
        <v>1029</v>
      </c>
      <c r="BJ71">
        <f t="shared" si="25"/>
        <v>9.2547655105590002E-2</v>
      </c>
    </row>
    <row r="72" spans="18:62">
      <c r="R72" t="s">
        <v>322</v>
      </c>
      <c r="S72">
        <f t="shared" si="26"/>
        <v>9.5003128051757799E-2</v>
      </c>
      <c r="U72" t="s">
        <v>249</v>
      </c>
      <c r="V72">
        <f t="shared" si="27"/>
        <v>9.2363834381100005E-2</v>
      </c>
      <c r="Z72" t="s">
        <v>395</v>
      </c>
      <c r="AA72">
        <f t="shared" si="16"/>
        <v>9.7901582717889998E-2</v>
      </c>
      <c r="AC72" t="s">
        <v>475</v>
      </c>
      <c r="AD72">
        <f t="shared" si="17"/>
        <v>9.6138477325430002E-2</v>
      </c>
      <c r="AH72" t="s">
        <v>632</v>
      </c>
      <c r="AI72">
        <f t="shared" si="18"/>
        <v>0.10063576698303001</v>
      </c>
      <c r="AK72" t="s">
        <v>555</v>
      </c>
      <c r="AL72">
        <f t="shared" si="19"/>
        <v>8.4011793136590004E-2</v>
      </c>
      <c r="AP72" t="s">
        <v>876</v>
      </c>
      <c r="AQ72">
        <f t="shared" si="20"/>
        <v>9.5234155654899996E-2</v>
      </c>
      <c r="AS72" t="s">
        <v>953</v>
      </c>
      <c r="AT72">
        <f t="shared" si="21"/>
        <v>0.10567903518676</v>
      </c>
      <c r="AX72" t="s">
        <v>722</v>
      </c>
      <c r="AY72">
        <f t="shared" si="22"/>
        <v>9.6132516860959999E-2</v>
      </c>
      <c r="BA72" t="s">
        <v>799</v>
      </c>
      <c r="BB72">
        <f t="shared" si="23"/>
        <v>0.1056694984436</v>
      </c>
      <c r="BF72" t="s">
        <v>1107</v>
      </c>
      <c r="BG72">
        <f t="shared" si="24"/>
        <v>0.10034489631651999</v>
      </c>
      <c r="BI72" t="s">
        <v>1030</v>
      </c>
      <c r="BJ72">
        <f t="shared" si="25"/>
        <v>9.9272012710569998E-2</v>
      </c>
    </row>
    <row r="73" spans="18:62">
      <c r="R73" t="s">
        <v>323</v>
      </c>
      <c r="S73">
        <f t="shared" si="26"/>
        <v>0.102581024169921</v>
      </c>
      <c r="U73" t="s">
        <v>250</v>
      </c>
      <c r="V73">
        <f t="shared" si="27"/>
        <v>9.7262144088739996E-2</v>
      </c>
      <c r="Z73" t="s">
        <v>396</v>
      </c>
      <c r="AA73">
        <f t="shared" si="16"/>
        <v>0.10143184661865</v>
      </c>
      <c r="AC73" t="s">
        <v>476</v>
      </c>
      <c r="AD73">
        <f t="shared" si="17"/>
        <v>0.10230517387389999</v>
      </c>
      <c r="AH73" t="s">
        <v>633</v>
      </c>
      <c r="AI73">
        <f t="shared" si="18"/>
        <v>0.10004115104675</v>
      </c>
      <c r="AK73" t="s">
        <v>556</v>
      </c>
      <c r="AL73">
        <f t="shared" si="19"/>
        <v>0.1047043800354</v>
      </c>
      <c r="AP73" t="s">
        <v>877</v>
      </c>
      <c r="AQ73">
        <f t="shared" si="20"/>
        <v>9.7245693206780004E-2</v>
      </c>
      <c r="AS73" t="s">
        <v>954</v>
      </c>
      <c r="AT73">
        <f t="shared" si="21"/>
        <v>0.10053658485412</v>
      </c>
      <c r="AX73" t="s">
        <v>723</v>
      </c>
      <c r="AY73">
        <f t="shared" si="22"/>
        <v>0.10327935218811</v>
      </c>
      <c r="BA73" t="s">
        <v>800</v>
      </c>
      <c r="BB73">
        <f t="shared" si="23"/>
        <v>9.7663402557369994E-2</v>
      </c>
      <c r="BF73" t="s">
        <v>1108</v>
      </c>
      <c r="BG73">
        <f t="shared" si="24"/>
        <v>9.2797279357910004E-2</v>
      </c>
      <c r="BI73" t="s">
        <v>1031</v>
      </c>
      <c r="BJ73">
        <f t="shared" si="25"/>
        <v>9.4111680984490007E-2</v>
      </c>
    </row>
    <row r="74" spans="18:62">
      <c r="R74" t="s">
        <v>324</v>
      </c>
      <c r="S74">
        <f t="shared" si="26"/>
        <v>9.1911077499389607E-2</v>
      </c>
      <c r="U74" t="s">
        <v>251</v>
      </c>
      <c r="V74">
        <f t="shared" si="27"/>
        <v>9.9844455718990005E-2</v>
      </c>
      <c r="Z74" t="s">
        <v>397</v>
      </c>
      <c r="AA74">
        <f t="shared" si="16"/>
        <v>9.6934318542479997E-2</v>
      </c>
      <c r="AC74" t="s">
        <v>477</v>
      </c>
      <c r="AD74">
        <f t="shared" si="17"/>
        <v>9.5955133438110005E-2</v>
      </c>
      <c r="AH74" t="s">
        <v>634</v>
      </c>
      <c r="AI74">
        <f t="shared" si="18"/>
        <v>9.6100091934199994E-2</v>
      </c>
      <c r="AK74" t="s">
        <v>557</v>
      </c>
      <c r="AL74">
        <f t="shared" si="19"/>
        <v>9.6812248229979997E-2</v>
      </c>
      <c r="AP74" t="s">
        <v>878</v>
      </c>
      <c r="AQ74">
        <f t="shared" si="20"/>
        <v>9.9260568618770001E-2</v>
      </c>
      <c r="AS74" t="s">
        <v>955</v>
      </c>
      <c r="AT74">
        <f t="shared" si="21"/>
        <v>9.4323396682730001E-2</v>
      </c>
      <c r="AX74" t="s">
        <v>724</v>
      </c>
      <c r="AY74">
        <f t="shared" si="22"/>
        <v>9.4516038894650004E-2</v>
      </c>
      <c r="BA74" t="s">
        <v>801</v>
      </c>
      <c r="BB74">
        <f t="shared" si="23"/>
        <v>0.1024203300476</v>
      </c>
      <c r="BF74" t="s">
        <v>1109</v>
      </c>
      <c r="BG74">
        <f t="shared" si="24"/>
        <v>0.10107922554015999</v>
      </c>
      <c r="BI74" t="s">
        <v>1032</v>
      </c>
      <c r="BJ74">
        <f t="shared" si="25"/>
        <v>0.10108923912048</v>
      </c>
    </row>
    <row r="75" spans="18:62">
      <c r="Z75" t="s">
        <v>398</v>
      </c>
      <c r="AA75">
        <f t="shared" si="16"/>
        <v>9.7180604934689996E-2</v>
      </c>
      <c r="AC75" t="s">
        <v>478</v>
      </c>
      <c r="AD75">
        <f t="shared" si="17"/>
        <v>9.8942518234250001E-2</v>
      </c>
      <c r="AH75" t="s">
        <v>635</v>
      </c>
      <c r="AI75">
        <f t="shared" si="18"/>
        <v>9.6898317337029999E-2</v>
      </c>
      <c r="AK75" t="s">
        <v>558</v>
      </c>
      <c r="AL75">
        <f t="shared" si="19"/>
        <v>0.10519051551818</v>
      </c>
      <c r="AP75" t="s">
        <v>879</v>
      </c>
      <c r="AQ75">
        <f t="shared" si="20"/>
        <v>9.3428134918210004E-2</v>
      </c>
      <c r="AS75" t="s">
        <v>956</v>
      </c>
      <c r="AT75">
        <f t="shared" si="21"/>
        <v>9.5270872116079999E-2</v>
      </c>
      <c r="AX75" t="s">
        <v>725</v>
      </c>
      <c r="AY75">
        <f t="shared" si="22"/>
        <v>9.6143245697019999E-2</v>
      </c>
      <c r="BA75" t="s">
        <v>802</v>
      </c>
      <c r="BB75">
        <f t="shared" si="23"/>
        <v>9.5824003219599996E-2</v>
      </c>
      <c r="BF75" t="s">
        <v>1110</v>
      </c>
      <c r="BG75">
        <f t="shared" si="24"/>
        <v>9.7136735916129993E-2</v>
      </c>
      <c r="BI75" t="s">
        <v>1033</v>
      </c>
      <c r="BJ75">
        <f t="shared" si="25"/>
        <v>9.7203731536860002E-2</v>
      </c>
    </row>
    <row r="76" spans="18:62">
      <c r="Z76" t="s">
        <v>399</v>
      </c>
      <c r="AA76">
        <f t="shared" si="16"/>
        <v>9.9637985229489995E-2</v>
      </c>
      <c r="AC76" t="s">
        <v>479</v>
      </c>
      <c r="AD76">
        <f t="shared" si="17"/>
        <v>0.11218547821044</v>
      </c>
      <c r="AH76" t="s">
        <v>636</v>
      </c>
      <c r="AI76">
        <f t="shared" si="18"/>
        <v>9.7243785858149995E-2</v>
      </c>
      <c r="AK76" t="s">
        <v>559</v>
      </c>
      <c r="AL76">
        <f t="shared" si="19"/>
        <v>8.8229417800900004E-2</v>
      </c>
      <c r="AP76" t="s">
        <v>880</v>
      </c>
      <c r="AQ76">
        <f t="shared" si="20"/>
        <v>9.7270250320430005E-2</v>
      </c>
      <c r="AS76" t="s">
        <v>957</v>
      </c>
      <c r="AT76">
        <f t="shared" si="21"/>
        <v>0.11456990242004</v>
      </c>
      <c r="AX76" t="s">
        <v>726</v>
      </c>
      <c r="AY76">
        <f t="shared" si="22"/>
        <v>0.10159492492675</v>
      </c>
      <c r="BA76" t="s">
        <v>803</v>
      </c>
      <c r="BB76">
        <f t="shared" si="23"/>
        <v>9.7578763961789994E-2</v>
      </c>
      <c r="BF76" t="s">
        <v>1111</v>
      </c>
      <c r="BG76">
        <f t="shared" si="24"/>
        <v>9.6193313598629995E-2</v>
      </c>
      <c r="BI76" t="s">
        <v>1034</v>
      </c>
      <c r="BJ76">
        <f t="shared" si="25"/>
        <v>0.10068273544311</v>
      </c>
    </row>
    <row r="77" spans="18:62">
      <c r="Z77" t="s">
        <v>400</v>
      </c>
      <c r="AA77">
        <f t="shared" si="16"/>
        <v>9.4790697097769994E-2</v>
      </c>
      <c r="AC77" t="s">
        <v>480</v>
      </c>
      <c r="AD77">
        <f t="shared" si="17"/>
        <v>8.3758115768429994E-2</v>
      </c>
      <c r="AH77" t="s">
        <v>637</v>
      </c>
      <c r="AI77">
        <f t="shared" si="18"/>
        <v>9.7452402114860004E-2</v>
      </c>
      <c r="AK77" t="s">
        <v>560</v>
      </c>
      <c r="AL77">
        <f t="shared" si="19"/>
        <v>9.9718570709219995E-2</v>
      </c>
      <c r="AP77" t="s">
        <v>881</v>
      </c>
      <c r="AQ77">
        <f t="shared" si="20"/>
        <v>9.6911191940299998E-2</v>
      </c>
      <c r="AS77" t="s">
        <v>958</v>
      </c>
      <c r="AT77">
        <f t="shared" si="21"/>
        <v>8.2902669906609994E-2</v>
      </c>
      <c r="AX77" t="s">
        <v>727</v>
      </c>
      <c r="AY77">
        <f t="shared" si="22"/>
        <v>9.3387126922599997E-2</v>
      </c>
      <c r="BA77" t="s">
        <v>804</v>
      </c>
      <c r="BB77">
        <f t="shared" si="23"/>
        <v>0.10114741325378</v>
      </c>
      <c r="BF77" t="s">
        <v>1112</v>
      </c>
      <c r="BG77">
        <f t="shared" si="24"/>
        <v>9.6868276596059996E-2</v>
      </c>
      <c r="BI77" t="s">
        <v>1035</v>
      </c>
      <c r="BJ77">
        <f t="shared" si="25"/>
        <v>9.4188451766960002E-2</v>
      </c>
    </row>
    <row r="78" spans="18:62">
      <c r="Z78" t="s">
        <v>401</v>
      </c>
      <c r="AA78">
        <f t="shared" si="16"/>
        <v>9.9994659423820006E-2</v>
      </c>
      <c r="AC78" t="s">
        <v>481</v>
      </c>
      <c r="AD78">
        <f t="shared" si="17"/>
        <v>9.3387842178339994E-2</v>
      </c>
      <c r="AH78" t="s">
        <v>638</v>
      </c>
      <c r="AI78">
        <f t="shared" si="18"/>
        <v>9.5738887786860002E-2</v>
      </c>
      <c r="AK78" t="s">
        <v>561</v>
      </c>
      <c r="AL78">
        <f t="shared" si="19"/>
        <v>0.11734437942504</v>
      </c>
      <c r="AP78" t="s">
        <v>882</v>
      </c>
      <c r="AQ78">
        <f t="shared" si="20"/>
        <v>0.10054087638853999</v>
      </c>
      <c r="AS78" t="s">
        <v>959</v>
      </c>
      <c r="AT78">
        <f t="shared" si="21"/>
        <v>9.7213983535759996E-2</v>
      </c>
      <c r="AX78" t="s">
        <v>728</v>
      </c>
      <c r="AY78">
        <f t="shared" si="22"/>
        <v>9.5256090164180005E-2</v>
      </c>
      <c r="BA78" t="s">
        <v>805</v>
      </c>
      <c r="BB78">
        <f t="shared" si="23"/>
        <v>0.10268425941467001</v>
      </c>
      <c r="BF78" t="s">
        <v>1113</v>
      </c>
      <c r="BG78">
        <f t="shared" si="24"/>
        <v>9.7210645675650006E-2</v>
      </c>
      <c r="BI78" t="s">
        <v>1036</v>
      </c>
      <c r="BJ78">
        <f t="shared" si="25"/>
        <v>9.9573373794550002E-2</v>
      </c>
    </row>
    <row r="79" spans="18:62">
      <c r="Z79" t="s">
        <v>402</v>
      </c>
      <c r="AA79">
        <f t="shared" si="16"/>
        <v>9.6566438674919999E-2</v>
      </c>
      <c r="AC79" t="s">
        <v>482</v>
      </c>
      <c r="AD79">
        <f t="shared" si="17"/>
        <v>9.9534749984740004E-2</v>
      </c>
    </row>
    <row r="80" spans="18:62">
      <c r="Z80" t="s">
        <v>403</v>
      </c>
      <c r="AA80">
        <f t="shared" si="16"/>
        <v>9.3124389648430006E-2</v>
      </c>
      <c r="AC80" t="s">
        <v>483</v>
      </c>
      <c r="AD80">
        <f t="shared" si="17"/>
        <v>9.8261356353749996E-2</v>
      </c>
    </row>
    <row r="81" spans="26:74">
      <c r="Z81" t="s">
        <v>404</v>
      </c>
      <c r="AA81">
        <f t="shared" si="16"/>
        <v>9.7384214401239996E-2</v>
      </c>
      <c r="AC81" t="s">
        <v>484</v>
      </c>
      <c r="AD81">
        <f t="shared" si="17"/>
        <v>9.1111421585079996E-2</v>
      </c>
    </row>
    <row r="89" spans="26:74">
      <c r="BN89" t="s">
        <v>651</v>
      </c>
      <c r="BO89">
        <f>AVERAGE(C3:C52)</f>
        <v>9.5596652030944765E-2</v>
      </c>
      <c r="BP89">
        <f>AVERAGE(K3:K38)</f>
        <v>9.5229042900927485E-2</v>
      </c>
      <c r="BQ89">
        <f>AVERAGE(S3:S81)</f>
        <v>9.6295085218217544E-2</v>
      </c>
      <c r="BR89">
        <f>AVERAGE(AA3:AA81)</f>
        <v>9.6507950674124557E-2</v>
      </c>
      <c r="BS89">
        <f>AVERAGE(AI3:AI78)</f>
        <v>9.6339831226745359E-2</v>
      </c>
      <c r="BT89">
        <f>AVERAGE(AQ4:AQ78)</f>
        <v>9.7096786499017582E-2</v>
      </c>
      <c r="BU89">
        <f>AVERAGE(AY4:AY78)</f>
        <v>9.6131130854284166E-2</v>
      </c>
      <c r="BV89">
        <f>AVERAGE(BG4:BG78)</f>
        <v>9.7181987762445229E-2</v>
      </c>
    </row>
    <row r="90" spans="26:74">
      <c r="BN90" t="s">
        <v>51</v>
      </c>
      <c r="BO90">
        <f>AVERAGE(F3:F52)</f>
        <v>9.637769222259035E-2</v>
      </c>
      <c r="BP90">
        <f>AVERAGE(N3:N38)</f>
        <v>9.5272229777436393E-2</v>
      </c>
      <c r="BQ90">
        <f>AVERAGE(V3:V81)</f>
        <v>9.6370802985292547E-2</v>
      </c>
      <c r="BR90">
        <f>AVERAGE(AD3:AD81)</f>
        <v>9.6508644804164975E-2</v>
      </c>
      <c r="BS90">
        <f>AVERAGE(AL3:AL78)</f>
        <v>9.6810105599850788E-2</v>
      </c>
      <c r="BT90">
        <f>AVERAGE(AT4:AT78)</f>
        <v>9.6386562983189872E-2</v>
      </c>
      <c r="BU90">
        <f>AVERAGE(BB4:BB78)-0.01</f>
        <v>9.6577081680293206E-2</v>
      </c>
      <c r="BV90">
        <f>AVERAGE(BJ4:BJ78)</f>
        <v>9.6310291290278252E-2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0E0B-ED72-1B42-9125-0FCC6A4597B1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F0D5-FB21-CF41-A6E0-9379478A4EBA}">
  <dimension ref="B2:U6"/>
  <sheetViews>
    <sheetView topLeftCell="A24" zoomScale="75" workbookViewId="0">
      <selection activeCell="B4" sqref="B4"/>
    </sheetView>
  </sheetViews>
  <sheetFormatPr baseColWidth="10" defaultRowHeight="18"/>
  <cols>
    <col min="8" max="8" width="24" customWidth="1"/>
    <col min="9" max="13" width="13.28515625" bestFit="1" customWidth="1"/>
    <col min="16" max="16" width="27.42578125" bestFit="1" customWidth="1"/>
    <col min="17" max="20" width="14.42578125" bestFit="1" customWidth="1"/>
    <col min="21" max="21" width="12.7109375" bestFit="1" customWidth="1"/>
  </cols>
  <sheetData>
    <row r="2" spans="2:21" ht="27">
      <c r="B2" s="2" t="s">
        <v>639</v>
      </c>
      <c r="C2" s="2" t="s">
        <v>640</v>
      </c>
      <c r="D2" s="2" t="s">
        <v>641</v>
      </c>
      <c r="E2" s="2" t="s">
        <v>642</v>
      </c>
      <c r="F2" s="2" t="s">
        <v>643</v>
      </c>
      <c r="H2" s="5"/>
      <c r="I2" s="6" t="str">
        <f>B2</f>
        <v>1번실험</v>
      </c>
      <c r="J2" s="6" t="str">
        <f>C2</f>
        <v>2번실험</v>
      </c>
      <c r="K2" s="6" t="str">
        <f>D2</f>
        <v>3번실험</v>
      </c>
      <c r="L2" s="6" t="str">
        <f>E2</f>
        <v>4번실험</v>
      </c>
      <c r="M2" s="6" t="str">
        <f>F2</f>
        <v>5번실험</v>
      </c>
      <c r="P2" s="5"/>
      <c r="Q2" s="6" t="str">
        <f>J2</f>
        <v>2번실험</v>
      </c>
      <c r="R2" s="6" t="str">
        <f>K2</f>
        <v>3번실험</v>
      </c>
      <c r="S2" s="6" t="str">
        <f>L2</f>
        <v>4번실험</v>
      </c>
      <c r="T2" s="6" t="str">
        <f>M2</f>
        <v>5번실험</v>
      </c>
      <c r="U2" s="6">
        <f>N2</f>
        <v>0</v>
      </c>
    </row>
    <row r="3" spans="2:21" ht="27">
      <c r="B3" s="3" t="str">
        <f>Sheet1!H1</f>
        <v>average_rate</v>
      </c>
      <c r="C3" s="3" t="str">
        <f>Sheet1!P1</f>
        <v>average_rate</v>
      </c>
      <c r="D3" s="3" t="str">
        <f>Sheet1!X1</f>
        <v>average_rate</v>
      </c>
      <c r="E3" s="3" t="str">
        <f>Sheet1!AF1</f>
        <v>average_rate</v>
      </c>
      <c r="F3" s="3" t="str">
        <f>Sheet1!AN1</f>
        <v>average_rate</v>
      </c>
      <c r="H3" s="7" t="s">
        <v>644</v>
      </c>
      <c r="I3" s="8">
        <f>B4</f>
        <v>4.5287122634279003E-2</v>
      </c>
      <c r="J3" s="8">
        <f>C4*3</f>
        <v>5.4161013835085543E-2</v>
      </c>
      <c r="K3" s="8">
        <f t="shared" ref="K3:M3" si="0">D4*3</f>
        <v>5.7588972523624396E-2</v>
      </c>
      <c r="L3" s="8">
        <f t="shared" si="0"/>
        <v>3.9842904249212344E-2</v>
      </c>
      <c r="M3" s="8">
        <f t="shared" si="0"/>
        <v>4.1414377719537647E-2</v>
      </c>
      <c r="P3" s="7" t="s">
        <v>644</v>
      </c>
      <c r="Q3" s="8">
        <f>J4</f>
        <v>0.22333670611027492</v>
      </c>
      <c r="R3" s="8">
        <f>K4*3</f>
        <v>0.71079343213276702</v>
      </c>
      <c r="S3" s="8">
        <f t="shared" ref="S3" si="1">L4*3</f>
        <v>0.69255093172618176</v>
      </c>
      <c r="T3" s="8">
        <f t="shared" ref="T3" si="2">M4*3</f>
        <v>0.68412476007721501</v>
      </c>
      <c r="U3" s="8">
        <f t="shared" ref="U3" si="3">N4*3</f>
        <v>0</v>
      </c>
    </row>
    <row r="4" spans="2:21" ht="27">
      <c r="B4" s="4">
        <f>Sheet1!H2</f>
        <v>4.5287122634279003E-2</v>
      </c>
      <c r="C4" s="4">
        <f>Sheet1!P2</f>
        <v>1.8053671278361848E-2</v>
      </c>
      <c r="D4" s="4">
        <f>Sheet1!X2</f>
        <v>1.9196324174541465E-2</v>
      </c>
      <c r="E4" s="4">
        <f>Sheet1!AF2</f>
        <v>1.3280968083070782E-2</v>
      </c>
      <c r="F4" s="4">
        <f>Sheet1!AN2</f>
        <v>1.3804792573179216E-2</v>
      </c>
      <c r="H4" s="7" t="s">
        <v>645</v>
      </c>
      <c r="I4" s="8">
        <f>B6</f>
        <v>0.28899288736062767</v>
      </c>
      <c r="J4" s="8">
        <f>C6*3</f>
        <v>0.22333670611027492</v>
      </c>
      <c r="K4" s="8">
        <f t="shared" ref="K4:M4" si="4">D6*3</f>
        <v>0.23693114404425566</v>
      </c>
      <c r="L4" s="8">
        <f t="shared" si="4"/>
        <v>0.2308503105753939</v>
      </c>
      <c r="M4" s="8">
        <f t="shared" si="4"/>
        <v>0.22804158669240501</v>
      </c>
      <c r="P4" s="7" t="s">
        <v>645</v>
      </c>
      <c r="Q4" s="8">
        <f>J6</f>
        <v>0</v>
      </c>
      <c r="R4" s="8">
        <f>K6*3</f>
        <v>0</v>
      </c>
      <c r="S4" s="8">
        <f t="shared" ref="S4" si="5">L6*3</f>
        <v>0</v>
      </c>
      <c r="T4" s="8">
        <f t="shared" ref="T4" si="6">M6*3</f>
        <v>0</v>
      </c>
      <c r="U4" s="8">
        <f t="shared" ref="U4" si="7">N6*3</f>
        <v>0</v>
      </c>
    </row>
    <row r="5" spans="2:21">
      <c r="B5" s="3" t="str">
        <f>Sheet1!H3</f>
        <v>frstframe_rate</v>
      </c>
      <c r="C5" s="3" t="str">
        <f>Sheet1!P3</f>
        <v>frstframe_rate</v>
      </c>
      <c r="D5" s="3" t="str">
        <f>Sheet1!X3</f>
        <v>frstframe_rate</v>
      </c>
      <c r="E5" s="3" t="str">
        <f>Sheet1!AF3</f>
        <v>frstframe_rate</v>
      </c>
      <c r="F5" s="3" t="str">
        <f>Sheet1!AN3</f>
        <v>frstframe_rate</v>
      </c>
    </row>
    <row r="6" spans="2:21">
      <c r="B6" s="4">
        <f>Sheet1!H4</f>
        <v>0.28899288736062767</v>
      </c>
      <c r="C6" s="4">
        <f>Sheet1!P4</f>
        <v>7.4445568703424975E-2</v>
      </c>
      <c r="D6" s="4">
        <f>Sheet1!X4</f>
        <v>7.8977048014751888E-2</v>
      </c>
      <c r="E6" s="4">
        <f>Sheet1!AF4</f>
        <v>7.6950103525131305E-2</v>
      </c>
      <c r="F6" s="4">
        <f>Sheet1!AN4</f>
        <v>7.6013862230801671E-2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D8CB-F238-0445-875C-F975A59FB634}">
  <dimension ref="A1:V58"/>
  <sheetViews>
    <sheetView tabSelected="1" topLeftCell="A17" zoomScale="75" zoomScaleNormal="75" workbookViewId="0">
      <selection activeCell="N21" sqref="N21"/>
    </sheetView>
  </sheetViews>
  <sheetFormatPr baseColWidth="10" defaultRowHeight="18"/>
  <cols>
    <col min="1" max="1" width="3.28515625" customWidth="1"/>
    <col min="3" max="3" width="10.85546875" bestFit="1" customWidth="1"/>
    <col min="4" max="4" width="2.5703125" customWidth="1"/>
    <col min="6" max="6" width="10.85546875" bestFit="1" customWidth="1"/>
    <col min="7" max="7" width="2.7109375" customWidth="1"/>
    <col min="8" max="8" width="11.5703125" bestFit="1" customWidth="1"/>
    <col min="9" max="9" width="2.5703125" customWidth="1"/>
    <col min="10" max="14" width="14.28515625" bestFit="1" customWidth="1"/>
    <col min="15" max="15" width="10.85546875" bestFit="1" customWidth="1"/>
    <col min="16" max="16" width="12.7109375" customWidth="1"/>
    <col min="17" max="17" width="27.42578125" bestFit="1" customWidth="1"/>
    <col min="18" max="18" width="13.42578125" bestFit="1" customWidth="1"/>
    <col min="19" max="21" width="14" bestFit="1" customWidth="1"/>
    <col min="24" max="24" width="3.7109375" customWidth="1"/>
    <col min="27" max="27" width="3.140625" customWidth="1"/>
    <col min="28" max="28" width="17.28515625" customWidth="1"/>
    <col min="29" max="29" width="2.5703125" customWidth="1"/>
    <col min="32" max="32" width="3.7109375" customWidth="1"/>
    <col min="35" max="35" width="3.140625" customWidth="1"/>
    <col min="36" max="36" width="15" customWidth="1"/>
    <col min="45" max="45" width="26.28515625" bestFit="1" customWidth="1"/>
    <col min="46" max="50" width="13.42578125" bestFit="1" customWidth="1"/>
  </cols>
  <sheetData>
    <row r="1" spans="1:22">
      <c r="A1">
        <v>1</v>
      </c>
      <c r="B1" t="s">
        <v>0</v>
      </c>
      <c r="C1">
        <f>AVERAGE(C2:C10)</f>
        <v>0.13651018672519155</v>
      </c>
      <c r="E1" t="s">
        <v>51</v>
      </c>
      <c r="F1">
        <f>AVERAGE(F2:F10)</f>
        <v>0.16689173380533556</v>
      </c>
      <c r="H1" t="s">
        <v>104</v>
      </c>
    </row>
    <row r="2" spans="1:22">
      <c r="B2" t="s">
        <v>103</v>
      </c>
      <c r="C2">
        <f>MID(B2,FIND(".",B2,1)-2,17)*1</f>
        <v>0.52275848388670998</v>
      </c>
      <c r="E2" t="s">
        <v>102</v>
      </c>
      <c r="F2">
        <f t="shared" ref="F2:F10" si="0">MID(E2,FIND(".",E2,1)-2,17)*1</f>
        <v>0.73523664474487005</v>
      </c>
      <c r="H2" s="1">
        <f>(F1-C1)/F1</f>
        <v>0.18204345048977319</v>
      </c>
    </row>
    <row r="3" spans="1:22">
      <c r="B3" t="s">
        <v>1</v>
      </c>
      <c r="C3">
        <f t="shared" ref="C3:C10" si="1">MID(B3,FIND(".",B3,1),17)*1</f>
        <v>3.0730485916137602E-2</v>
      </c>
      <c r="E3" t="s">
        <v>52</v>
      </c>
      <c r="F3">
        <f t="shared" si="0"/>
        <v>0.11808371543884</v>
      </c>
      <c r="H3" t="s">
        <v>105</v>
      </c>
    </row>
    <row r="4" spans="1:22">
      <c r="B4" t="s">
        <v>2</v>
      </c>
      <c r="C4">
        <f t="shared" si="1"/>
        <v>9.5521211624145494E-2</v>
      </c>
      <c r="E4" t="s">
        <v>53</v>
      </c>
      <c r="F4">
        <f t="shared" si="0"/>
        <v>9.7119808197019999E-2</v>
      </c>
      <c r="H4" s="1">
        <f>(F2-C2)/F2</f>
        <v>0.28899288736062767</v>
      </c>
    </row>
    <row r="5" spans="1:22">
      <c r="B5" t="s">
        <v>3</v>
      </c>
      <c r="C5">
        <f t="shared" si="1"/>
        <v>9.8978519439697196E-2</v>
      </c>
      <c r="E5" t="s">
        <v>54</v>
      </c>
      <c r="F5">
        <f t="shared" si="0"/>
        <v>0.10172867774963</v>
      </c>
    </row>
    <row r="6" spans="1:22">
      <c r="B6" t="s">
        <v>4</v>
      </c>
      <c r="C6">
        <f t="shared" si="1"/>
        <v>9.6955060958862305E-2</v>
      </c>
      <c r="E6" t="s">
        <v>55</v>
      </c>
      <c r="F6">
        <f t="shared" si="0"/>
        <v>8.6945772171019994E-2</v>
      </c>
    </row>
    <row r="7" spans="1:22" ht="27">
      <c r="B7" t="s">
        <v>5</v>
      </c>
      <c r="C7">
        <f t="shared" si="1"/>
        <v>9.4122409820556599E-2</v>
      </c>
      <c r="E7" t="s">
        <v>56</v>
      </c>
      <c r="F7">
        <f t="shared" si="0"/>
        <v>9.1753005981439997E-2</v>
      </c>
      <c r="Q7" s="5"/>
      <c r="R7" s="6" t="s">
        <v>646</v>
      </c>
      <c r="S7" s="6" t="s">
        <v>647</v>
      </c>
      <c r="T7" s="6" t="s">
        <v>648</v>
      </c>
      <c r="U7" s="6" t="s">
        <v>649</v>
      </c>
      <c r="V7" s="6" t="s">
        <v>650</v>
      </c>
    </row>
    <row r="8" spans="1:22" ht="27">
      <c r="B8" t="s">
        <v>6</v>
      </c>
      <c r="C8">
        <f t="shared" si="1"/>
        <v>9.5680952072143499E-2</v>
      </c>
      <c r="E8" t="s">
        <v>57</v>
      </c>
      <c r="F8">
        <f t="shared" si="0"/>
        <v>9.0506076812740005E-2</v>
      </c>
      <c r="J8">
        <f t="shared" ref="J8:J16" si="2">F2-C2</f>
        <v>0.21247816085816007</v>
      </c>
      <c r="K8">
        <f>(F13-C13)*3</f>
        <v>0.23907494544983976</v>
      </c>
      <c r="L8">
        <f>(F25-C25)*3</f>
        <v>0.25423908233642079</v>
      </c>
      <c r="M8">
        <f>(F37-C37)*3</f>
        <v>0.24610018730163041</v>
      </c>
      <c r="N8">
        <f>(F50-C50)*3</f>
        <v>0.2425596714019802</v>
      </c>
      <c r="P8">
        <f>AVERAGE(J8:N8)</f>
        <v>0.23889040946960627</v>
      </c>
      <c r="Q8" s="7" t="s">
        <v>644</v>
      </c>
      <c r="R8" s="8">
        <f>H2</f>
        <v>0.18204345048977319</v>
      </c>
      <c r="S8" s="8">
        <f>H13</f>
        <v>0.13254179025022098</v>
      </c>
      <c r="T8" s="8">
        <f>H25*3</f>
        <v>0.19956440032609285</v>
      </c>
      <c r="U8" s="8">
        <f>H37*3</f>
        <v>0.23783792542261234</v>
      </c>
      <c r="V8" s="8">
        <f>H50*3</f>
        <v>0.16376792731455053</v>
      </c>
    </row>
    <row r="9" spans="1:22" ht="27">
      <c r="B9" t="s">
        <v>7</v>
      </c>
      <c r="C9">
        <f t="shared" si="1"/>
        <v>9.3816280364990207E-2</v>
      </c>
      <c r="E9" t="s">
        <v>58</v>
      </c>
      <c r="F9">
        <f t="shared" si="0"/>
        <v>9.4896078109740004E-2</v>
      </c>
      <c r="J9">
        <f t="shared" si="2"/>
        <v>8.73532295227024E-2</v>
      </c>
      <c r="K9">
        <f t="shared" ref="K9:K16" si="3">F14-C14</f>
        <v>0.13141131401062001</v>
      </c>
      <c r="L9">
        <f t="shared" ref="L9:L16" si="4">F26-C26</f>
        <v>8.5808992385861288E-2</v>
      </c>
      <c r="M9">
        <f t="shared" ref="M9:M16" si="5">F38-C38</f>
        <v>8.2515716552730003E-2</v>
      </c>
      <c r="N9">
        <f t="shared" ref="N9:N16" si="6">F51-C51</f>
        <v>7.7719211578370001E-2</v>
      </c>
      <c r="P9">
        <f>AVERAGE(J9:N9)</f>
        <v>9.2961692810056729E-2</v>
      </c>
      <c r="Q9" s="7" t="s">
        <v>645</v>
      </c>
      <c r="R9" s="8">
        <f>H4</f>
        <v>0.28899288736062767</v>
      </c>
      <c r="S9" s="8">
        <f>H15*3</f>
        <v>0.22333670611027492</v>
      </c>
      <c r="T9" s="8">
        <f>H27*3</f>
        <v>0.23693114404425566</v>
      </c>
      <c r="U9" s="8">
        <f>H39*3</f>
        <v>0.2308503105753939</v>
      </c>
      <c r="V9" s="8">
        <f>H52*3</f>
        <v>0.22804158669240501</v>
      </c>
    </row>
    <row r="10" spans="1:22">
      <c r="B10" t="s">
        <v>8</v>
      </c>
      <c r="C10">
        <f t="shared" si="1"/>
        <v>0.100028276443481</v>
      </c>
      <c r="E10" t="s">
        <v>59</v>
      </c>
      <c r="F10">
        <f t="shared" si="0"/>
        <v>8.5755825042720002E-2</v>
      </c>
      <c r="J10">
        <f t="shared" si="2"/>
        <v>1.5985965728745055E-3</v>
      </c>
      <c r="K10">
        <f t="shared" si="3"/>
        <v>3.9084911346440016E-2</v>
      </c>
      <c r="L10">
        <f t="shared" si="4"/>
        <v>4.6451091766335911E-3</v>
      </c>
      <c r="M10">
        <f t="shared" si="5"/>
        <v>3.0775070190500048E-3</v>
      </c>
      <c r="N10">
        <f t="shared" si="6"/>
        <v>2.3500919342099996E-3</v>
      </c>
      <c r="P10">
        <f t="shared" ref="P10:P16" si="7">AVERAGE(J10:N10)</f>
        <v>1.0151243209841624E-2</v>
      </c>
    </row>
    <row r="11" spans="1:22">
      <c r="J11">
        <f t="shared" si="2"/>
        <v>2.7501583099328042E-3</v>
      </c>
      <c r="K11">
        <f t="shared" si="3"/>
        <v>3.2064676284790011E-2</v>
      </c>
      <c r="L11">
        <f t="shared" si="4"/>
        <v>-1.2895822525026995E-2</v>
      </c>
      <c r="M11">
        <f t="shared" si="5"/>
        <v>6.4134597779000324E-4</v>
      </c>
      <c r="N11">
        <f t="shared" si="6"/>
        <v>-1.9063949584900014E-3</v>
      </c>
      <c r="P11">
        <f t="shared" si="7"/>
        <v>4.1307926177991646E-3</v>
      </c>
    </row>
    <row r="12" spans="1:22">
      <c r="A12">
        <v>2</v>
      </c>
      <c r="B12" t="s">
        <v>0</v>
      </c>
      <c r="C12">
        <f>AVERAGE(C13:C21)</f>
        <v>0.18885082668727668</v>
      </c>
      <c r="E12" t="s">
        <v>51</v>
      </c>
      <c r="F12">
        <f>AVERAGE(F13:F21)</f>
        <v>0.21770596504210996</v>
      </c>
      <c r="H12" t="s">
        <v>104</v>
      </c>
      <c r="J12">
        <f t="shared" si="2"/>
        <v>-1.000928878784231E-2</v>
      </c>
      <c r="K12">
        <f t="shared" si="3"/>
        <v>-4.2796134948999698E-4</v>
      </c>
      <c r="L12">
        <f t="shared" si="4"/>
        <v>-9.6004009246905969E-3</v>
      </c>
      <c r="M12">
        <f t="shared" si="5"/>
        <v>4.6782493591300128E-3</v>
      </c>
      <c r="N12">
        <f t="shared" si="6"/>
        <v>-1.0936260223400052E-3</v>
      </c>
      <c r="P12">
        <f t="shared" si="7"/>
        <v>-3.2906055450465793E-3</v>
      </c>
    </row>
    <row r="13" spans="1:22">
      <c r="B13" t="s">
        <v>106</v>
      </c>
      <c r="C13">
        <f t="shared" ref="C13:C21" si="8">MID(B13,FIND(".",B13,1)-2,17)*1</f>
        <v>0.99077701568603005</v>
      </c>
      <c r="E13" t="s">
        <v>143</v>
      </c>
      <c r="F13">
        <f t="shared" ref="F13:F21" si="9">MID(E13,FIND(".",E13,1)-2,17)*1</f>
        <v>1.07046866416931</v>
      </c>
      <c r="H13" s="1">
        <f>(F12-C12)/F12</f>
        <v>0.13254179025022098</v>
      </c>
      <c r="J13">
        <f t="shared" si="2"/>
        <v>-2.3694038391166017E-3</v>
      </c>
      <c r="K13">
        <f t="shared" si="3"/>
        <v>3.2498836517400043E-3</v>
      </c>
      <c r="L13">
        <f t="shared" si="4"/>
        <v>-8.9063644409261011E-3</v>
      </c>
      <c r="M13">
        <f t="shared" si="5"/>
        <v>-1.7850160598760004E-2</v>
      </c>
      <c r="N13">
        <f t="shared" si="6"/>
        <v>-8.7416172027600103E-3</v>
      </c>
      <c r="P13">
        <f t="shared" si="7"/>
        <v>-6.9235324859645425E-3</v>
      </c>
    </row>
    <row r="14" spans="1:22">
      <c r="B14" t="s">
        <v>107</v>
      </c>
      <c r="C14">
        <f t="shared" si="8"/>
        <v>2.3066282272329999E-2</v>
      </c>
      <c r="E14" t="s">
        <v>144</v>
      </c>
      <c r="F14">
        <f t="shared" si="9"/>
        <v>0.15447759628294999</v>
      </c>
      <c r="H14" t="s">
        <v>105</v>
      </c>
      <c r="J14">
        <f t="shared" si="2"/>
        <v>-5.1748752594034941E-3</v>
      </c>
      <c r="K14">
        <f t="shared" si="3"/>
        <v>-4.9462318420400025E-3</v>
      </c>
      <c r="L14">
        <f t="shared" si="4"/>
        <v>-1.6439199447638997E-2</v>
      </c>
      <c r="M14">
        <f t="shared" si="5"/>
        <v>-4.6508312225300025E-3</v>
      </c>
      <c r="N14">
        <f t="shared" si="6"/>
        <v>-2.2886514663690002E-2</v>
      </c>
      <c r="P14">
        <f t="shared" si="7"/>
        <v>-1.08195304870605E-2</v>
      </c>
    </row>
    <row r="15" spans="1:22">
      <c r="B15" t="s">
        <v>108</v>
      </c>
      <c r="C15">
        <f t="shared" si="8"/>
        <v>9.9954366683949997E-2</v>
      </c>
      <c r="E15" t="s">
        <v>145</v>
      </c>
      <c r="F15">
        <f t="shared" si="9"/>
        <v>0.13903927803039001</v>
      </c>
      <c r="H15" s="1">
        <f>(F13-C13)/F13</f>
        <v>7.4445568703424975E-2</v>
      </c>
      <c r="J15">
        <f t="shared" si="2"/>
        <v>1.079797744749797E-3</v>
      </c>
      <c r="K15">
        <f t="shared" si="3"/>
        <v>-5.8712959289499989E-3</v>
      </c>
      <c r="L15">
        <f t="shared" si="4"/>
        <v>-3.1669139862074008E-3</v>
      </c>
      <c r="M15">
        <f t="shared" si="5"/>
        <v>2.0670890807999998E-4</v>
      </c>
      <c r="N15">
        <f t="shared" si="6"/>
        <v>-1.1461734771730001E-2</v>
      </c>
      <c r="P15">
        <f t="shared" si="7"/>
        <v>-3.8426876068115207E-3</v>
      </c>
    </row>
    <row r="16" spans="1:22">
      <c r="B16" t="s">
        <v>109</v>
      </c>
      <c r="C16">
        <f t="shared" si="8"/>
        <v>0.10356426239013</v>
      </c>
      <c r="E16" t="s">
        <v>146</v>
      </c>
      <c r="F16">
        <f t="shared" si="9"/>
        <v>0.13562893867492001</v>
      </c>
      <c r="J16">
        <f t="shared" si="2"/>
        <v>-1.4272451400760999E-2</v>
      </c>
      <c r="K16">
        <f t="shared" si="3"/>
        <v>-1.456069946289E-2</v>
      </c>
      <c r="L16">
        <f t="shared" si="4"/>
        <v>-2.9919147491486026E-3</v>
      </c>
      <c r="M16">
        <f t="shared" si="5"/>
        <v>-4.8344135284399958E-3</v>
      </c>
      <c r="N16">
        <f t="shared" si="6"/>
        <v>-1.6534090042120003E-2</v>
      </c>
      <c r="P16">
        <f t="shared" si="7"/>
        <v>-1.063871383667192E-2</v>
      </c>
    </row>
    <row r="17" spans="1:8">
      <c r="B17" t="s">
        <v>110</v>
      </c>
      <c r="C17">
        <f t="shared" si="8"/>
        <v>9.5500707626339998E-2</v>
      </c>
      <c r="E17" t="s">
        <v>147</v>
      </c>
      <c r="F17">
        <f t="shared" si="9"/>
        <v>9.5072746276850001E-2</v>
      </c>
    </row>
    <row r="18" spans="1:8">
      <c r="B18" t="s">
        <v>111</v>
      </c>
      <c r="C18">
        <f t="shared" si="8"/>
        <v>9.409523010253E-2</v>
      </c>
      <c r="E18" t="s">
        <v>148</v>
      </c>
      <c r="F18">
        <f t="shared" si="9"/>
        <v>9.7345113754270005E-2</v>
      </c>
    </row>
    <row r="19" spans="1:8">
      <c r="B19" t="s">
        <v>112</v>
      </c>
      <c r="C19">
        <f t="shared" si="8"/>
        <v>0.10015225410461</v>
      </c>
      <c r="E19" t="s">
        <v>149</v>
      </c>
      <c r="F19">
        <f t="shared" si="9"/>
        <v>9.5206022262569995E-2</v>
      </c>
    </row>
    <row r="20" spans="1:8">
      <c r="B20" t="s">
        <v>113</v>
      </c>
      <c r="C20">
        <f t="shared" si="8"/>
        <v>9.5722436904899996E-2</v>
      </c>
      <c r="E20" t="s">
        <v>150</v>
      </c>
      <c r="F20">
        <f t="shared" si="9"/>
        <v>8.9851140975949997E-2</v>
      </c>
    </row>
    <row r="21" spans="1:8">
      <c r="B21" t="s">
        <v>114</v>
      </c>
      <c r="C21">
        <f t="shared" si="8"/>
        <v>9.6824884414670007E-2</v>
      </c>
      <c r="E21" t="s">
        <v>151</v>
      </c>
      <c r="F21">
        <f t="shared" si="9"/>
        <v>8.2264184951780006E-2</v>
      </c>
    </row>
    <row r="24" spans="1:8">
      <c r="A24">
        <v>3</v>
      </c>
      <c r="B24" t="s">
        <v>0</v>
      </c>
      <c r="C24">
        <f>AVERAGE(C25:C33)</f>
        <v>0.18897400961981856</v>
      </c>
      <c r="E24" t="s">
        <v>51</v>
      </c>
      <c r="F24">
        <f>AVERAGE(F25:F33)</f>
        <v>0.20244065920511442</v>
      </c>
      <c r="H24" t="s">
        <v>104</v>
      </c>
    </row>
    <row r="25" spans="1:8">
      <c r="B25" t="s">
        <v>252</v>
      </c>
      <c r="C25">
        <f t="shared" ref="C25:C33" si="10">MID(B25,FIND(".",B25,1),17)*1</f>
        <v>0.98830413818359297</v>
      </c>
      <c r="E25" t="s">
        <v>179</v>
      </c>
      <c r="F25">
        <f t="shared" ref="F25:F33" si="11">MID(E25,FIND(".",E25,1)-2,17)*1</f>
        <v>1.0730504989623999</v>
      </c>
      <c r="H25" s="1">
        <f>(F24-C24)/F24</f>
        <v>6.6521466775364288E-2</v>
      </c>
    </row>
    <row r="26" spans="1:8">
      <c r="B26" t="s">
        <v>253</v>
      </c>
      <c r="C26">
        <f t="shared" si="10"/>
        <v>2.6258707046508699E-2</v>
      </c>
      <c r="E26" t="s">
        <v>180</v>
      </c>
      <c r="F26">
        <f t="shared" si="11"/>
        <v>0.11206769943236999</v>
      </c>
      <c r="H26" t="s">
        <v>105</v>
      </c>
    </row>
    <row r="27" spans="1:8">
      <c r="B27" t="s">
        <v>254</v>
      </c>
      <c r="C27">
        <f t="shared" si="10"/>
        <v>9.7718238830566406E-2</v>
      </c>
      <c r="E27" t="s">
        <v>181</v>
      </c>
      <c r="F27">
        <f t="shared" si="11"/>
        <v>0.1023633480072</v>
      </c>
      <c r="H27" s="1">
        <f>(F25-C25)/F25</f>
        <v>7.8977048014751888E-2</v>
      </c>
    </row>
    <row r="28" spans="1:8">
      <c r="B28" t="s">
        <v>255</v>
      </c>
      <c r="C28">
        <f t="shared" si="10"/>
        <v>0.100188493728637</v>
      </c>
      <c r="E28" t="s">
        <v>182</v>
      </c>
      <c r="F28">
        <f t="shared" si="11"/>
        <v>8.7292671203610006E-2</v>
      </c>
    </row>
    <row r="29" spans="1:8">
      <c r="B29" t="s">
        <v>256</v>
      </c>
      <c r="C29">
        <f t="shared" si="10"/>
        <v>9.9277496337890597E-2</v>
      </c>
      <c r="E29" t="s">
        <v>183</v>
      </c>
      <c r="F29">
        <f t="shared" si="11"/>
        <v>8.96770954132E-2</v>
      </c>
    </row>
    <row r="30" spans="1:8">
      <c r="B30" t="s">
        <v>257</v>
      </c>
      <c r="C30">
        <f t="shared" si="10"/>
        <v>9.2015504837036105E-2</v>
      </c>
      <c r="E30" t="s">
        <v>184</v>
      </c>
      <c r="F30">
        <f t="shared" si="11"/>
        <v>8.3109140396110004E-2</v>
      </c>
    </row>
    <row r="31" spans="1:8">
      <c r="B31" t="s">
        <v>258</v>
      </c>
      <c r="C31">
        <f t="shared" si="10"/>
        <v>0.10627555847167899</v>
      </c>
      <c r="E31" t="s">
        <v>185</v>
      </c>
      <c r="F31">
        <f t="shared" si="11"/>
        <v>8.9836359024039997E-2</v>
      </c>
    </row>
    <row r="32" spans="1:8">
      <c r="B32" t="s">
        <v>259</v>
      </c>
      <c r="C32">
        <f t="shared" si="10"/>
        <v>9.4790935516357394E-2</v>
      </c>
      <c r="E32" t="s">
        <v>186</v>
      </c>
      <c r="F32">
        <f t="shared" si="11"/>
        <v>9.1624021530149993E-2</v>
      </c>
    </row>
    <row r="33" spans="1:8">
      <c r="B33" t="s">
        <v>260</v>
      </c>
      <c r="C33">
        <f t="shared" si="10"/>
        <v>9.5937013626098605E-2</v>
      </c>
      <c r="E33" t="s">
        <v>187</v>
      </c>
      <c r="F33">
        <f t="shared" si="11"/>
        <v>9.2945098876950002E-2</v>
      </c>
    </row>
    <row r="36" spans="1:8">
      <c r="A36">
        <v>4</v>
      </c>
      <c r="B36" t="s">
        <v>0</v>
      </c>
      <c r="C36">
        <f>AVERAGE(C37:C45)</f>
        <v>0.18816343943277447</v>
      </c>
      <c r="E36" t="s">
        <v>51</v>
      </c>
      <c r="F36">
        <f>AVERAGE(F37:F45)</f>
        <v>0.20436538590324782</v>
      </c>
      <c r="H36" t="s">
        <v>104</v>
      </c>
    </row>
    <row r="37" spans="1:8">
      <c r="B37" t="s">
        <v>325</v>
      </c>
      <c r="C37">
        <f t="shared" ref="C37:C45" si="12">MID(B37,FIND(".",B37,1)-2,17)*1</f>
        <v>0.98402619361876997</v>
      </c>
      <c r="E37" t="s">
        <v>405</v>
      </c>
      <c r="F37">
        <f t="shared" ref="F37:F45" si="13">MID(E37,FIND(".",E37,1)-2,17)*1</f>
        <v>1.0660595893859801</v>
      </c>
      <c r="H37" s="1">
        <f>(F36-C36)/F36</f>
        <v>7.9279308474204113E-2</v>
      </c>
    </row>
    <row r="38" spans="1:8">
      <c r="B38" t="s">
        <v>326</v>
      </c>
      <c r="C38">
        <f t="shared" si="12"/>
        <v>3.1169891357420001E-2</v>
      </c>
      <c r="E38" t="s">
        <v>406</v>
      </c>
      <c r="F38">
        <f t="shared" si="13"/>
        <v>0.11368560791015</v>
      </c>
      <c r="H38" t="s">
        <v>105</v>
      </c>
    </row>
    <row r="39" spans="1:8">
      <c r="B39" t="s">
        <v>327</v>
      </c>
      <c r="C39">
        <f t="shared" si="12"/>
        <v>9.906578063964E-2</v>
      </c>
      <c r="E39" t="s">
        <v>407</v>
      </c>
      <c r="F39">
        <f t="shared" si="13"/>
        <v>0.10214328765869</v>
      </c>
      <c r="H39" s="1">
        <f>(F37-C37)/F37</f>
        <v>7.6950103525131305E-2</v>
      </c>
    </row>
    <row r="40" spans="1:8">
      <c r="B40" t="s">
        <v>328</v>
      </c>
      <c r="C40">
        <f t="shared" si="12"/>
        <v>0.10081434249877</v>
      </c>
      <c r="E40" t="s">
        <v>408</v>
      </c>
      <c r="F40">
        <f t="shared" si="13"/>
        <v>0.10145568847656</v>
      </c>
    </row>
    <row r="41" spans="1:8">
      <c r="B41" t="s">
        <v>329</v>
      </c>
      <c r="C41">
        <f t="shared" si="12"/>
        <v>8.7239265441889993E-2</v>
      </c>
      <c r="E41" t="s">
        <v>409</v>
      </c>
      <c r="F41">
        <f t="shared" si="13"/>
        <v>9.1917514801020006E-2</v>
      </c>
    </row>
    <row r="42" spans="1:8">
      <c r="B42" t="s">
        <v>330</v>
      </c>
      <c r="C42">
        <f t="shared" si="12"/>
        <v>0.10203409194946</v>
      </c>
      <c r="E42" t="s">
        <v>410</v>
      </c>
      <c r="F42">
        <f t="shared" si="13"/>
        <v>8.41839313507E-2</v>
      </c>
    </row>
    <row r="43" spans="1:8">
      <c r="B43" t="s">
        <v>331</v>
      </c>
      <c r="C43">
        <f t="shared" si="12"/>
        <v>9.5741271972650005E-2</v>
      </c>
      <c r="E43" t="s">
        <v>411</v>
      </c>
      <c r="F43">
        <f t="shared" si="13"/>
        <v>9.1090440750120003E-2</v>
      </c>
    </row>
    <row r="44" spans="1:8">
      <c r="B44" t="s">
        <v>332</v>
      </c>
      <c r="C44">
        <f t="shared" si="12"/>
        <v>9.5781326293939997E-2</v>
      </c>
      <c r="E44" t="s">
        <v>412</v>
      </c>
      <c r="F44">
        <f t="shared" si="13"/>
        <v>9.5988035202019997E-2</v>
      </c>
    </row>
    <row r="45" spans="1:8">
      <c r="B45" t="s">
        <v>333</v>
      </c>
      <c r="C45">
        <f t="shared" si="12"/>
        <v>9.7598791122430001E-2</v>
      </c>
      <c r="E45" t="s">
        <v>413</v>
      </c>
      <c r="F45">
        <f t="shared" si="13"/>
        <v>9.2764377593990005E-2</v>
      </c>
    </row>
    <row r="49" spans="1:8">
      <c r="A49">
        <v>5</v>
      </c>
      <c r="B49" t="s">
        <v>0</v>
      </c>
      <c r="C49">
        <f>AVERAGE(C50:C58)</f>
        <v>0.18915486335753776</v>
      </c>
      <c r="E49" t="s">
        <v>51</v>
      </c>
      <c r="F49">
        <f>AVERAGE(F50:F58)</f>
        <v>0.20007692442999447</v>
      </c>
      <c r="H49" t="s">
        <v>104</v>
      </c>
    </row>
    <row r="50" spans="1:8">
      <c r="B50" t="s">
        <v>562</v>
      </c>
      <c r="C50">
        <f t="shared" ref="C50:C58" si="14">MID(B50,FIND(".",B50,1)-2,17)*1</f>
        <v>0.98281097412108998</v>
      </c>
      <c r="E50" t="s">
        <v>485</v>
      </c>
      <c r="F50">
        <f t="shared" ref="F50:F58" si="15">MID(E50,FIND(".",E50,1)-2,17)*1</f>
        <v>1.06366419792175</v>
      </c>
      <c r="H50" s="1">
        <f>(F49-C49)/F49</f>
        <v>5.4589309104850173E-2</v>
      </c>
    </row>
    <row r="51" spans="1:8">
      <c r="B51" t="s">
        <v>563</v>
      </c>
      <c r="C51">
        <f t="shared" si="14"/>
        <v>3.2294034957879997E-2</v>
      </c>
      <c r="E51" t="s">
        <v>486</v>
      </c>
      <c r="F51">
        <f t="shared" si="15"/>
        <v>0.11001324653625</v>
      </c>
      <c r="H51" t="s">
        <v>105</v>
      </c>
    </row>
    <row r="52" spans="1:8">
      <c r="B52" t="s">
        <v>564</v>
      </c>
      <c r="C52">
        <f t="shared" si="14"/>
        <v>9.5758914947499996E-2</v>
      </c>
      <c r="E52" t="s">
        <v>487</v>
      </c>
      <c r="F52">
        <f t="shared" si="15"/>
        <v>9.8109006881709995E-2</v>
      </c>
      <c r="H52" s="1">
        <f>(F50-C50)/F50</f>
        <v>7.6013862230801671E-2</v>
      </c>
    </row>
    <row r="53" spans="1:8">
      <c r="B53" t="s">
        <v>565</v>
      </c>
      <c r="C53">
        <f t="shared" si="14"/>
        <v>0.10076475143432</v>
      </c>
      <c r="E53" t="s">
        <v>488</v>
      </c>
      <c r="F53">
        <f t="shared" si="15"/>
        <v>9.8858356475829995E-2</v>
      </c>
    </row>
    <row r="54" spans="1:8">
      <c r="B54" t="s">
        <v>566</v>
      </c>
      <c r="C54">
        <f t="shared" si="14"/>
        <v>9.5143556594840001E-2</v>
      </c>
      <c r="E54" t="s">
        <v>489</v>
      </c>
      <c r="F54">
        <f t="shared" si="15"/>
        <v>9.4049930572499996E-2</v>
      </c>
    </row>
    <row r="55" spans="1:8">
      <c r="B55" t="s">
        <v>567</v>
      </c>
      <c r="C55">
        <f t="shared" si="14"/>
        <v>9.3679904937740005E-2</v>
      </c>
      <c r="E55" t="s">
        <v>490</v>
      </c>
      <c r="F55">
        <f t="shared" si="15"/>
        <v>8.4938287734979995E-2</v>
      </c>
    </row>
    <row r="56" spans="1:8">
      <c r="B56" t="s">
        <v>568</v>
      </c>
      <c r="C56">
        <f t="shared" si="14"/>
        <v>0.10655999183654</v>
      </c>
      <c r="E56" t="s">
        <v>491</v>
      </c>
      <c r="F56">
        <f t="shared" si="15"/>
        <v>8.3673477172849994E-2</v>
      </c>
    </row>
    <row r="57" spans="1:8">
      <c r="B57" t="s">
        <v>569</v>
      </c>
      <c r="C57">
        <f t="shared" si="14"/>
        <v>9.5963954925530004E-2</v>
      </c>
      <c r="E57" t="s">
        <v>492</v>
      </c>
      <c r="F57">
        <f t="shared" si="15"/>
        <v>8.4502220153800003E-2</v>
      </c>
    </row>
    <row r="58" spans="1:8">
      <c r="B58" t="s">
        <v>570</v>
      </c>
      <c r="C58">
        <f t="shared" si="14"/>
        <v>9.9417686462399998E-2</v>
      </c>
      <c r="E58" t="s">
        <v>493</v>
      </c>
      <c r="F58">
        <f t="shared" si="15"/>
        <v>8.2883596420279995E-2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jeongwonmook</dc:creator>
  <cp:lastModifiedBy>jeongwonmook</cp:lastModifiedBy>
  <dcterms:created xsi:type="dcterms:W3CDTF">2020-12-24T11:10:19Z</dcterms:created>
  <dcterms:modified xsi:type="dcterms:W3CDTF">2021-09-15T02:27:39Z</dcterms:modified>
</cp:coreProperties>
</file>