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2.04\home\bcho\PROJECTS\risktools-dev\pytest\data\"/>
    </mc:Choice>
  </mc:AlternateContent>
  <xr:revisionPtr revIDLastSave="0" documentId="13_ncr:1_{C8359851-1FBD-47F1-9A59-A04EF56BA88B}" xr6:coauthVersionLast="47" xr6:coauthVersionMax="47" xr10:uidLastSave="{00000000-0000-0000-0000-000000000000}"/>
  <bookViews>
    <workbookView xWindow="2540" yWindow="1420" windowWidth="27010" windowHeight="18070" xr2:uid="{DEA7DFA7-6C00-41DA-A141-4516C97EF5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6" i="1" l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K26" i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L26" i="1"/>
  <c r="M26" i="1"/>
  <c r="L27" i="1"/>
  <c r="M27" i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L28" i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P4" i="1"/>
  <c r="Q4" i="1"/>
  <c r="R4" i="1"/>
  <c r="S4" i="1"/>
  <c r="P5" i="1"/>
  <c r="Q5" i="1"/>
  <c r="R5" i="1"/>
  <c r="S5" i="1"/>
  <c r="P6" i="1"/>
  <c r="Q6" i="1"/>
  <c r="R6" i="1"/>
  <c r="S6" i="1"/>
  <c r="P7" i="1"/>
  <c r="Q7" i="1"/>
  <c r="R7" i="1"/>
  <c r="S7" i="1"/>
  <c r="P8" i="1"/>
  <c r="Q8" i="1"/>
  <c r="R8" i="1"/>
  <c r="S8" i="1"/>
  <c r="P9" i="1"/>
  <c r="Q9" i="1"/>
  <c r="R9" i="1"/>
  <c r="S9" i="1"/>
  <c r="P10" i="1"/>
  <c r="Q10" i="1"/>
  <c r="R10" i="1"/>
  <c r="S10" i="1"/>
  <c r="P11" i="1"/>
  <c r="Q11" i="1"/>
  <c r="R11" i="1"/>
  <c r="S11" i="1"/>
  <c r="P12" i="1"/>
  <c r="Q12" i="1"/>
  <c r="R12" i="1"/>
  <c r="S12" i="1"/>
  <c r="P13" i="1"/>
  <c r="Q13" i="1"/>
  <c r="R13" i="1"/>
  <c r="S13" i="1"/>
  <c r="P14" i="1"/>
  <c r="Q14" i="1"/>
  <c r="R14" i="1"/>
  <c r="S14" i="1"/>
  <c r="P15" i="1"/>
  <c r="Q15" i="1"/>
  <c r="R15" i="1"/>
  <c r="S15" i="1"/>
  <c r="P16" i="1"/>
  <c r="Q16" i="1"/>
  <c r="R16" i="1"/>
  <c r="S16" i="1"/>
  <c r="P17" i="1"/>
  <c r="Q17" i="1"/>
  <c r="R17" i="1"/>
  <c r="S17" i="1"/>
  <c r="P18" i="1"/>
  <c r="Q18" i="1"/>
  <c r="R18" i="1"/>
  <c r="S18" i="1"/>
  <c r="P19" i="1"/>
  <c r="Q19" i="1"/>
  <c r="R19" i="1"/>
  <c r="S19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4" i="1"/>
  <c r="H27" i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I26" i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V2" i="1"/>
  <c r="W2" i="1"/>
  <c r="X2" i="1"/>
  <c r="Y2" i="1"/>
  <c r="Z2" i="1"/>
  <c r="V3" i="1"/>
  <c r="W3" i="1"/>
  <c r="X3" i="1"/>
  <c r="Y3" i="1"/>
  <c r="Z3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" i="1"/>
  <c r="O3" i="1"/>
  <c r="P3" i="1"/>
  <c r="Q3" i="1"/>
  <c r="R3" i="1"/>
  <c r="S3" i="1"/>
  <c r="N8" i="1"/>
  <c r="N9" i="1"/>
  <c r="N10" i="1"/>
  <c r="N11" i="1"/>
  <c r="N12" i="1"/>
  <c r="N13" i="1"/>
  <c r="N14" i="1"/>
  <c r="N15" i="1"/>
  <c r="N16" i="1"/>
  <c r="N17" i="1"/>
  <c r="N18" i="1"/>
  <c r="N19" i="1"/>
  <c r="N7" i="1"/>
  <c r="N6" i="1"/>
  <c r="N5" i="1"/>
  <c r="N4" i="1"/>
  <c r="N3" i="1"/>
  <c r="S2" i="1"/>
  <c r="R2" i="1"/>
  <c r="Q2" i="1"/>
  <c r="P2" i="1"/>
  <c r="O2" i="1"/>
  <c r="N2" i="1"/>
  <c r="H26" i="1"/>
  <c r="M25" i="1"/>
  <c r="L25" i="1"/>
  <c r="K25" i="1"/>
  <c r="J25" i="1"/>
  <c r="I25" i="1"/>
  <c r="C26" i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D26" i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E26" i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F26" i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B27" i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26" i="1"/>
  <c r="C25" i="1"/>
  <c r="D25" i="1"/>
  <c r="E25" i="1"/>
  <c r="F25" i="1"/>
  <c r="B25" i="1"/>
  <c r="A26" i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</calcChain>
</file>

<file path=xl/sharedStrings.xml><?xml version="1.0" encoding="utf-8"?>
<sst xmlns="http://schemas.openxmlformats.org/spreadsheetml/2006/main" count="18" uniqueCount="15">
  <si>
    <t>dt</t>
  </si>
  <si>
    <t>mu</t>
  </si>
  <si>
    <t>theta</t>
  </si>
  <si>
    <t>sigma</t>
  </si>
  <si>
    <t>eps</t>
  </si>
  <si>
    <t>s0</t>
  </si>
  <si>
    <t>s</t>
  </si>
  <si>
    <t>jump-size</t>
  </si>
  <si>
    <t>jump-prob</t>
  </si>
  <si>
    <t>jump-std</t>
  </si>
  <si>
    <t>sj</t>
  </si>
  <si>
    <t>elp</t>
  </si>
  <si>
    <t>j</t>
  </si>
  <si>
    <t>log prices</t>
  </si>
  <si>
    <t>abs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</si>
</sst>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43" fontId="0" fillId="0" borderId="0" xfId="1" applyFont="1"/>
    <xf numFmtId="164" fontId="0" fillId="0" borderId="0" xfId="0" applyNumberFormat="1"/>
    <xf numFmtId="164" fontId="0" fillId="0" borderId="0" xfId="1" applyNumberFormat="1" applyFont="1"/>
    <xf numFmtId="0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AC277-EB75-4B86-8301-E7A49E4CF717}">
  <dimension ref="A1:Z41"/>
  <sheetViews>
    <sheetView tabSelected="1" workbookViewId="0">
      <selection activeCell="V9" sqref="V9"/>
    </sheetView>
  </sheetViews>
  <sheetFormatPr defaultRowHeight="14.5" x14ac:dyDescent="0.35"/>
  <cols>
    <col min="8" max="8" width="9.7265625" bestFit="1" customWidth="1"/>
  </cols>
  <sheetData>
    <row r="1" spans="1:26" x14ac:dyDescent="0.35">
      <c r="A1" t="s">
        <v>4</v>
      </c>
      <c r="N1" t="s">
        <v>11</v>
      </c>
      <c r="U1" t="s">
        <v>12</v>
      </c>
    </row>
    <row r="2" spans="1:26" x14ac:dyDescent="0.35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  <c r="H2" t="s">
        <v>5</v>
      </c>
      <c r="I2">
        <v>5</v>
      </c>
      <c r="N2" t="str">
        <f>A2</f>
        <v>dt</v>
      </c>
      <c r="O2">
        <f>B2</f>
        <v>1</v>
      </c>
      <c r="P2">
        <f>C2</f>
        <v>2</v>
      </c>
      <c r="Q2">
        <f>D2</f>
        <v>3</v>
      </c>
      <c r="R2">
        <f>E2</f>
        <v>4</v>
      </c>
      <c r="S2">
        <f>F2</f>
        <v>5</v>
      </c>
      <c r="U2" t="str">
        <f>N2</f>
        <v>dt</v>
      </c>
      <c r="V2">
        <f t="shared" ref="V2:Z3" si="0">O2</f>
        <v>1</v>
      </c>
      <c r="W2">
        <f t="shared" si="0"/>
        <v>2</v>
      </c>
      <c r="X2">
        <f t="shared" si="0"/>
        <v>3</v>
      </c>
      <c r="Y2">
        <f t="shared" si="0"/>
        <v>4</v>
      </c>
      <c r="Z2">
        <f t="shared" si="0"/>
        <v>5</v>
      </c>
    </row>
    <row r="3" spans="1:26" x14ac:dyDescent="0.35">
      <c r="A3" s="1">
        <v>0</v>
      </c>
      <c r="B3">
        <v>0</v>
      </c>
      <c r="C3">
        <v>0</v>
      </c>
      <c r="D3">
        <v>0</v>
      </c>
      <c r="E3">
        <v>0</v>
      </c>
      <c r="F3">
        <v>0</v>
      </c>
      <c r="H3" t="s">
        <v>1</v>
      </c>
      <c r="I3">
        <v>4</v>
      </c>
      <c r="N3" s="1">
        <f>A3</f>
        <v>0</v>
      </c>
      <c r="O3" s="4">
        <f t="shared" ref="O3:S3" si="1">B3</f>
        <v>0</v>
      </c>
      <c r="P3" s="4">
        <f t="shared" si="1"/>
        <v>0</v>
      </c>
      <c r="Q3" s="4">
        <f t="shared" si="1"/>
        <v>0</v>
      </c>
      <c r="R3" s="4">
        <f t="shared" si="1"/>
        <v>0</v>
      </c>
      <c r="S3" s="4">
        <f t="shared" si="1"/>
        <v>0</v>
      </c>
      <c r="U3">
        <f t="shared" ref="U3:U19" si="2">N3</f>
        <v>0</v>
      </c>
      <c r="V3">
        <f t="shared" si="0"/>
        <v>0</v>
      </c>
      <c r="W3">
        <f t="shared" si="0"/>
        <v>0</v>
      </c>
      <c r="X3">
        <f t="shared" si="0"/>
        <v>0</v>
      </c>
      <c r="Y3">
        <f t="shared" si="0"/>
        <v>0</v>
      </c>
      <c r="Z3">
        <f t="shared" si="0"/>
        <v>0</v>
      </c>
    </row>
    <row r="4" spans="1:26" x14ac:dyDescent="0.35">
      <c r="A4" s="1">
        <f t="shared" ref="A4:A19" si="3">A3+0.25</f>
        <v>0.25</v>
      </c>
      <c r="B4">
        <v>0.1</v>
      </c>
      <c r="C4">
        <v>0.1</v>
      </c>
      <c r="D4">
        <v>0.1</v>
      </c>
      <c r="E4">
        <v>0.1</v>
      </c>
      <c r="F4">
        <v>0.1</v>
      </c>
      <c r="H4" t="s">
        <v>2</v>
      </c>
      <c r="I4">
        <v>2</v>
      </c>
      <c r="N4" s="1">
        <f>A4</f>
        <v>0.25</v>
      </c>
      <c r="O4">
        <f>$I$8</f>
        <v>1</v>
      </c>
      <c r="P4">
        <f t="shared" ref="P4:S4" si="4">$I$8</f>
        <v>1</v>
      </c>
      <c r="Q4">
        <f t="shared" si="4"/>
        <v>1</v>
      </c>
      <c r="R4">
        <f t="shared" si="4"/>
        <v>1</v>
      </c>
      <c r="S4">
        <f t="shared" si="4"/>
        <v>1</v>
      </c>
      <c r="U4">
        <f t="shared" si="2"/>
        <v>0.25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5">
      <c r="A5" s="1">
        <f t="shared" si="3"/>
        <v>0.5</v>
      </c>
      <c r="B5">
        <v>-0.2</v>
      </c>
      <c r="C5">
        <v>-0.2</v>
      </c>
      <c r="D5">
        <v>-0.2</v>
      </c>
      <c r="E5">
        <v>-0.2</v>
      </c>
      <c r="F5">
        <v>-0.2</v>
      </c>
      <c r="H5" t="s">
        <v>0</v>
      </c>
      <c r="I5">
        <v>0.25</v>
      </c>
      <c r="N5" s="1">
        <f>A5</f>
        <v>0.5</v>
      </c>
      <c r="O5">
        <f t="shared" ref="O5:S19" si="5">$I$8</f>
        <v>1</v>
      </c>
      <c r="P5">
        <f t="shared" si="5"/>
        <v>1</v>
      </c>
      <c r="Q5">
        <f t="shared" si="5"/>
        <v>1</v>
      </c>
      <c r="R5">
        <f t="shared" si="5"/>
        <v>1</v>
      </c>
      <c r="S5">
        <f t="shared" si="5"/>
        <v>1</v>
      </c>
      <c r="U5">
        <f t="shared" si="2"/>
        <v>0.5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5">
      <c r="A6" s="1">
        <f t="shared" si="3"/>
        <v>0.75</v>
      </c>
      <c r="B6">
        <v>0.5</v>
      </c>
      <c r="C6">
        <v>0.5</v>
      </c>
      <c r="D6">
        <v>0.5</v>
      </c>
      <c r="E6">
        <v>0.5</v>
      </c>
      <c r="F6">
        <v>0.5</v>
      </c>
      <c r="H6" t="s">
        <v>3</v>
      </c>
      <c r="I6">
        <v>0.32</v>
      </c>
      <c r="N6" s="1">
        <f>A6</f>
        <v>0.75</v>
      </c>
      <c r="O6">
        <f t="shared" si="5"/>
        <v>1</v>
      </c>
      <c r="P6">
        <f t="shared" si="5"/>
        <v>1</v>
      </c>
      <c r="Q6">
        <f t="shared" si="5"/>
        <v>1</v>
      </c>
      <c r="R6">
        <f t="shared" si="5"/>
        <v>1</v>
      </c>
      <c r="S6">
        <f t="shared" si="5"/>
        <v>1</v>
      </c>
      <c r="U6">
        <f t="shared" si="2"/>
        <v>0.75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5">
      <c r="A7" s="1">
        <f t="shared" si="3"/>
        <v>1</v>
      </c>
      <c r="B7">
        <v>0.3</v>
      </c>
      <c r="C7">
        <v>0.3</v>
      </c>
      <c r="D7">
        <v>0.3</v>
      </c>
      <c r="E7">
        <v>0.3</v>
      </c>
      <c r="F7">
        <v>0.3</v>
      </c>
      <c r="N7" s="1">
        <f>A7</f>
        <v>1</v>
      </c>
      <c r="O7">
        <f t="shared" si="5"/>
        <v>1</v>
      </c>
      <c r="P7">
        <f t="shared" si="5"/>
        <v>1</v>
      </c>
      <c r="Q7">
        <f t="shared" si="5"/>
        <v>1</v>
      </c>
      <c r="R7">
        <f t="shared" si="5"/>
        <v>1</v>
      </c>
      <c r="S7">
        <f t="shared" si="5"/>
        <v>1</v>
      </c>
      <c r="U7">
        <f t="shared" si="2"/>
        <v>1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5">
      <c r="A8" s="1">
        <f t="shared" si="3"/>
        <v>1.25</v>
      </c>
      <c r="B8">
        <v>-0.4</v>
      </c>
      <c r="C8">
        <v>-0.4</v>
      </c>
      <c r="D8">
        <v>-0.4</v>
      </c>
      <c r="E8">
        <v>-0.4</v>
      </c>
      <c r="F8">
        <v>-0.4</v>
      </c>
      <c r="H8" t="s">
        <v>7</v>
      </c>
      <c r="I8">
        <v>1</v>
      </c>
      <c r="N8" s="1">
        <f t="shared" ref="N8:N19" si="6">A8</f>
        <v>1.25</v>
      </c>
      <c r="O8">
        <f t="shared" si="5"/>
        <v>1</v>
      </c>
      <c r="P8">
        <f t="shared" si="5"/>
        <v>1</v>
      </c>
      <c r="Q8">
        <f t="shared" si="5"/>
        <v>1</v>
      </c>
      <c r="R8">
        <f t="shared" si="5"/>
        <v>1</v>
      </c>
      <c r="S8">
        <f t="shared" si="5"/>
        <v>1</v>
      </c>
      <c r="U8">
        <f t="shared" si="2"/>
        <v>1.25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5">
      <c r="A9" s="1">
        <f t="shared" si="3"/>
        <v>1.5</v>
      </c>
      <c r="B9">
        <v>-0.3</v>
      </c>
      <c r="C9">
        <v>-0.3</v>
      </c>
      <c r="D9">
        <v>-0.3</v>
      </c>
      <c r="E9">
        <v>-0.3</v>
      </c>
      <c r="F9">
        <v>-0.3</v>
      </c>
      <c r="H9" t="s">
        <v>8</v>
      </c>
      <c r="I9">
        <v>0.1</v>
      </c>
      <c r="N9" s="1">
        <f t="shared" si="6"/>
        <v>1.5</v>
      </c>
      <c r="O9">
        <f t="shared" si="5"/>
        <v>1</v>
      </c>
      <c r="P9">
        <f t="shared" si="5"/>
        <v>1</v>
      </c>
      <c r="Q9">
        <f t="shared" si="5"/>
        <v>1</v>
      </c>
      <c r="R9">
        <f t="shared" si="5"/>
        <v>1</v>
      </c>
      <c r="S9">
        <f t="shared" si="5"/>
        <v>1</v>
      </c>
      <c r="U9">
        <f t="shared" si="2"/>
        <v>1.5</v>
      </c>
      <c r="V9">
        <v>1</v>
      </c>
      <c r="W9">
        <v>1</v>
      </c>
      <c r="X9">
        <v>1</v>
      </c>
      <c r="Y9">
        <v>1</v>
      </c>
      <c r="Z9">
        <v>1</v>
      </c>
    </row>
    <row r="10" spans="1:26" x14ac:dyDescent="0.35">
      <c r="A10" s="1">
        <f t="shared" si="3"/>
        <v>1.75</v>
      </c>
      <c r="B10">
        <v>0.2</v>
      </c>
      <c r="C10">
        <v>0.2</v>
      </c>
      <c r="D10">
        <v>0.2</v>
      </c>
      <c r="E10">
        <v>0.2</v>
      </c>
      <c r="F10">
        <v>0.2</v>
      </c>
      <c r="H10" t="s">
        <v>9</v>
      </c>
      <c r="I10">
        <v>0.32</v>
      </c>
      <c r="N10" s="1">
        <f t="shared" si="6"/>
        <v>1.75</v>
      </c>
      <c r="O10">
        <f t="shared" si="5"/>
        <v>1</v>
      </c>
      <c r="P10">
        <f t="shared" si="5"/>
        <v>1</v>
      </c>
      <c r="Q10">
        <f t="shared" si="5"/>
        <v>1</v>
      </c>
      <c r="R10">
        <f t="shared" si="5"/>
        <v>1</v>
      </c>
      <c r="S10">
        <f t="shared" si="5"/>
        <v>1</v>
      </c>
      <c r="U10">
        <f t="shared" si="2"/>
        <v>1.75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5">
      <c r="A11" s="1">
        <f t="shared" si="3"/>
        <v>2</v>
      </c>
      <c r="B11">
        <v>0.1</v>
      </c>
      <c r="C11">
        <v>0.1</v>
      </c>
      <c r="D11">
        <v>0.1</v>
      </c>
      <c r="E11">
        <v>0.1</v>
      </c>
      <c r="F11">
        <v>0.1</v>
      </c>
      <c r="N11" s="1">
        <f t="shared" si="6"/>
        <v>2</v>
      </c>
      <c r="O11">
        <f t="shared" si="5"/>
        <v>1</v>
      </c>
      <c r="P11">
        <f t="shared" si="5"/>
        <v>1</v>
      </c>
      <c r="Q11">
        <f t="shared" si="5"/>
        <v>1</v>
      </c>
      <c r="R11">
        <f t="shared" si="5"/>
        <v>1</v>
      </c>
      <c r="S11">
        <f t="shared" si="5"/>
        <v>1</v>
      </c>
      <c r="U11">
        <f t="shared" si="2"/>
        <v>2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35">
      <c r="A12" s="1">
        <f t="shared" si="3"/>
        <v>2.25</v>
      </c>
      <c r="B12">
        <v>-0.2</v>
      </c>
      <c r="C12">
        <v>-0.2</v>
      </c>
      <c r="D12">
        <v>-0.2</v>
      </c>
      <c r="E12">
        <v>-0.2</v>
      </c>
      <c r="F12">
        <v>-0.2</v>
      </c>
      <c r="N12" s="1">
        <f t="shared" si="6"/>
        <v>2.25</v>
      </c>
      <c r="O12">
        <f t="shared" si="5"/>
        <v>1</v>
      </c>
      <c r="P12">
        <f t="shared" si="5"/>
        <v>1</v>
      </c>
      <c r="Q12">
        <f t="shared" si="5"/>
        <v>1</v>
      </c>
      <c r="R12">
        <f t="shared" si="5"/>
        <v>1</v>
      </c>
      <c r="S12">
        <f t="shared" si="5"/>
        <v>1</v>
      </c>
      <c r="U12">
        <f t="shared" si="2"/>
        <v>2.25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5">
      <c r="A13" s="1">
        <f t="shared" si="3"/>
        <v>2.5</v>
      </c>
      <c r="B13">
        <v>0.5</v>
      </c>
      <c r="C13">
        <v>0.5</v>
      </c>
      <c r="D13">
        <v>0.5</v>
      </c>
      <c r="E13">
        <v>0.5</v>
      </c>
      <c r="F13">
        <v>0.5</v>
      </c>
      <c r="N13" s="1">
        <f t="shared" si="6"/>
        <v>2.5</v>
      </c>
      <c r="O13">
        <f t="shared" si="5"/>
        <v>1</v>
      </c>
      <c r="P13">
        <f t="shared" si="5"/>
        <v>1</v>
      </c>
      <c r="Q13">
        <f t="shared" si="5"/>
        <v>1</v>
      </c>
      <c r="R13">
        <f t="shared" si="5"/>
        <v>1</v>
      </c>
      <c r="S13">
        <f t="shared" si="5"/>
        <v>1</v>
      </c>
      <c r="U13">
        <f t="shared" si="2"/>
        <v>2.5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5">
      <c r="A14" s="1">
        <f t="shared" si="3"/>
        <v>2.75</v>
      </c>
      <c r="B14">
        <v>0.3</v>
      </c>
      <c r="C14">
        <v>0.3</v>
      </c>
      <c r="D14">
        <v>0.3</v>
      </c>
      <c r="E14">
        <v>0.3</v>
      </c>
      <c r="F14">
        <v>0.3</v>
      </c>
      <c r="N14" s="1">
        <f t="shared" si="6"/>
        <v>2.75</v>
      </c>
      <c r="O14">
        <f t="shared" si="5"/>
        <v>1</v>
      </c>
      <c r="P14">
        <f t="shared" si="5"/>
        <v>1</v>
      </c>
      <c r="Q14">
        <f t="shared" si="5"/>
        <v>1</v>
      </c>
      <c r="R14">
        <f t="shared" si="5"/>
        <v>1</v>
      </c>
      <c r="S14">
        <f t="shared" si="5"/>
        <v>1</v>
      </c>
      <c r="U14">
        <f t="shared" si="2"/>
        <v>2.75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35">
      <c r="A15" s="1">
        <f t="shared" si="3"/>
        <v>3</v>
      </c>
      <c r="B15">
        <v>-0.4</v>
      </c>
      <c r="C15">
        <v>-0.4</v>
      </c>
      <c r="D15">
        <v>-0.4</v>
      </c>
      <c r="E15">
        <v>-0.4</v>
      </c>
      <c r="F15">
        <v>-0.4</v>
      </c>
      <c r="N15" s="1">
        <f t="shared" si="6"/>
        <v>3</v>
      </c>
      <c r="O15">
        <f t="shared" si="5"/>
        <v>1</v>
      </c>
      <c r="P15">
        <f t="shared" si="5"/>
        <v>1</v>
      </c>
      <c r="Q15">
        <f t="shared" si="5"/>
        <v>1</v>
      </c>
      <c r="R15">
        <f t="shared" si="5"/>
        <v>1</v>
      </c>
      <c r="S15">
        <f t="shared" si="5"/>
        <v>1</v>
      </c>
      <c r="U15">
        <f t="shared" si="2"/>
        <v>3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5">
      <c r="A16" s="1">
        <f t="shared" si="3"/>
        <v>3.25</v>
      </c>
      <c r="B16">
        <v>-0.3</v>
      </c>
      <c r="C16">
        <v>-0.3</v>
      </c>
      <c r="D16">
        <v>-0.3</v>
      </c>
      <c r="E16">
        <v>-0.3</v>
      </c>
      <c r="F16">
        <v>-0.3</v>
      </c>
      <c r="N16" s="1">
        <f t="shared" si="6"/>
        <v>3.25</v>
      </c>
      <c r="O16">
        <f t="shared" si="5"/>
        <v>1</v>
      </c>
      <c r="P16">
        <f t="shared" si="5"/>
        <v>1</v>
      </c>
      <c r="Q16">
        <f t="shared" si="5"/>
        <v>1</v>
      </c>
      <c r="R16">
        <f t="shared" si="5"/>
        <v>1</v>
      </c>
      <c r="S16">
        <f t="shared" si="5"/>
        <v>1</v>
      </c>
      <c r="U16">
        <f t="shared" si="2"/>
        <v>3.25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5">
      <c r="A17" s="1">
        <f t="shared" si="3"/>
        <v>3.5</v>
      </c>
      <c r="B17">
        <v>0.2</v>
      </c>
      <c r="C17">
        <v>0.2</v>
      </c>
      <c r="D17">
        <v>0.2</v>
      </c>
      <c r="E17">
        <v>0.2</v>
      </c>
      <c r="F17">
        <v>0.2</v>
      </c>
      <c r="N17" s="1">
        <f t="shared" si="6"/>
        <v>3.5</v>
      </c>
      <c r="O17">
        <f t="shared" si="5"/>
        <v>1</v>
      </c>
      <c r="P17">
        <f t="shared" si="5"/>
        <v>1</v>
      </c>
      <c r="Q17">
        <f t="shared" si="5"/>
        <v>1</v>
      </c>
      <c r="R17">
        <f t="shared" si="5"/>
        <v>1</v>
      </c>
      <c r="S17">
        <f t="shared" si="5"/>
        <v>1</v>
      </c>
      <c r="U17">
        <f t="shared" si="2"/>
        <v>3.5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35">
      <c r="A18" s="1">
        <f t="shared" si="3"/>
        <v>3.75</v>
      </c>
      <c r="B18">
        <v>0.1</v>
      </c>
      <c r="C18">
        <v>0.1</v>
      </c>
      <c r="D18">
        <v>0.1</v>
      </c>
      <c r="E18">
        <v>0.1</v>
      </c>
      <c r="F18">
        <v>0.1</v>
      </c>
      <c r="N18" s="1">
        <f t="shared" si="6"/>
        <v>3.75</v>
      </c>
      <c r="O18">
        <f t="shared" si="5"/>
        <v>1</v>
      </c>
      <c r="P18">
        <f t="shared" si="5"/>
        <v>1</v>
      </c>
      <c r="Q18">
        <f t="shared" si="5"/>
        <v>1</v>
      </c>
      <c r="R18">
        <f t="shared" si="5"/>
        <v>1</v>
      </c>
      <c r="S18">
        <f t="shared" si="5"/>
        <v>1</v>
      </c>
      <c r="U18">
        <f t="shared" si="2"/>
        <v>3.75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5">
      <c r="A19" s="1">
        <f t="shared" si="3"/>
        <v>4</v>
      </c>
      <c r="B19">
        <v>0.5</v>
      </c>
      <c r="C19">
        <v>0.5</v>
      </c>
      <c r="D19">
        <v>0.5</v>
      </c>
      <c r="E19">
        <v>0.5</v>
      </c>
      <c r="F19">
        <v>0.5</v>
      </c>
      <c r="N19" s="1">
        <f t="shared" si="6"/>
        <v>4</v>
      </c>
      <c r="O19">
        <f t="shared" si="5"/>
        <v>1</v>
      </c>
      <c r="P19">
        <f t="shared" si="5"/>
        <v>1</v>
      </c>
      <c r="Q19">
        <f t="shared" si="5"/>
        <v>1</v>
      </c>
      <c r="R19">
        <f t="shared" si="5"/>
        <v>1</v>
      </c>
      <c r="S19">
        <f t="shared" si="5"/>
        <v>1</v>
      </c>
      <c r="U19">
        <f t="shared" si="2"/>
        <v>4</v>
      </c>
      <c r="V19">
        <v>0</v>
      </c>
      <c r="W19">
        <v>0</v>
      </c>
      <c r="X19">
        <v>0</v>
      </c>
      <c r="Y19">
        <v>0</v>
      </c>
      <c r="Z19">
        <v>0</v>
      </c>
    </row>
    <row r="23" spans="1:26" x14ac:dyDescent="0.35">
      <c r="A23" t="s">
        <v>6</v>
      </c>
      <c r="B23" t="s">
        <v>13</v>
      </c>
      <c r="H23" t="s">
        <v>10</v>
      </c>
      <c r="I23" t="s">
        <v>14</v>
      </c>
    </row>
    <row r="24" spans="1:26" x14ac:dyDescent="0.35">
      <c r="A24" t="s">
        <v>0</v>
      </c>
      <c r="B24">
        <v>1</v>
      </c>
      <c r="C24">
        <v>2</v>
      </c>
      <c r="D24">
        <v>3</v>
      </c>
      <c r="E24">
        <v>4</v>
      </c>
      <c r="F24">
        <v>5</v>
      </c>
      <c r="H24" t="s">
        <v>0</v>
      </c>
      <c r="I24">
        <v>1</v>
      </c>
      <c r="J24">
        <v>2</v>
      </c>
      <c r="K24">
        <v>3</v>
      </c>
      <c r="L24">
        <v>4</v>
      </c>
      <c r="M24">
        <v>5</v>
      </c>
    </row>
    <row r="25" spans="1:26" x14ac:dyDescent="0.35">
      <c r="A25" s="1">
        <v>0</v>
      </c>
      <c r="B25" s="2">
        <f>$I$2</f>
        <v>5</v>
      </c>
      <c r="C25" s="2">
        <f t="shared" ref="C25:F25" si="7">$I$2</f>
        <v>5</v>
      </c>
      <c r="D25" s="2">
        <f t="shared" si="7"/>
        <v>5</v>
      </c>
      <c r="E25" s="2">
        <f t="shared" si="7"/>
        <v>5</v>
      </c>
      <c r="F25" s="2">
        <f t="shared" si="7"/>
        <v>5</v>
      </c>
      <c r="H25" s="1">
        <v>0</v>
      </c>
      <c r="I25" s="2">
        <f>$I$2</f>
        <v>5</v>
      </c>
      <c r="J25" s="2">
        <f t="shared" ref="J25:M25" si="8">$I$2</f>
        <v>5</v>
      </c>
      <c r="K25" s="2">
        <f t="shared" si="8"/>
        <v>5</v>
      </c>
      <c r="L25" s="2">
        <f t="shared" si="8"/>
        <v>5</v>
      </c>
      <c r="M25" s="2">
        <f t="shared" si="8"/>
        <v>5</v>
      </c>
    </row>
    <row r="26" spans="1:26" x14ac:dyDescent="0.35">
      <c r="A26" s="1">
        <f t="shared" ref="A26:A41" si="9">A25+0.25</f>
        <v>0.25</v>
      </c>
      <c r="B26" s="3">
        <f>B25+($I$4*($I$3-B25)-0.5*$I$6^2)*$I$5+$I$6*SQRT($I$5)*B4</f>
        <v>4.5031999999999996</v>
      </c>
      <c r="C26" s="3">
        <f t="shared" ref="C26:F41" si="10">C25+($I$4*($I$3-C25)-0.5*$I$6^2)*$I$5+$I$6*SQRT($I$5)*C4</f>
        <v>4.5031999999999996</v>
      </c>
      <c r="D26" s="3">
        <f t="shared" si="10"/>
        <v>4.5031999999999996</v>
      </c>
      <c r="E26" s="3">
        <f t="shared" si="10"/>
        <v>4.5031999999999996</v>
      </c>
      <c r="F26" s="3">
        <f t="shared" si="10"/>
        <v>4.5031999999999996</v>
      </c>
      <c r="H26" s="1">
        <f t="shared" ref="H26:H41" si="11">H25+0.25</f>
        <v>0.25</v>
      </c>
      <c r="I26" s="3">
        <f>I25+$I$4*($I$3 - $I$9*$I$8-I25)*I25*$I$5+$I$6*I25*SQRT($I$5)*B4 + O4*V4</f>
        <v>2.33</v>
      </c>
      <c r="J26" s="3">
        <f t="shared" ref="J26:M26" si="12">J25+$I$4*($I$3 - $I$9*$I$8-J25)*J25*$I$5+$I$6*J25*SQRT($I$5)*C4 + P4*W4</f>
        <v>2.33</v>
      </c>
      <c r="K26" s="3">
        <f t="shared" si="12"/>
        <v>2.33</v>
      </c>
      <c r="L26" s="3">
        <f t="shared" si="12"/>
        <v>2.33</v>
      </c>
      <c r="M26" s="3">
        <f t="shared" si="12"/>
        <v>2.33</v>
      </c>
    </row>
    <row r="27" spans="1:26" x14ac:dyDescent="0.35">
      <c r="A27" s="1">
        <f t="shared" si="9"/>
        <v>0.5</v>
      </c>
      <c r="B27" s="3">
        <f t="shared" ref="B27:B41" si="13">B26+($I$4*($I$3-B26)-0.5*$I$6^2)*$I$5+$I$6*SQRT($I$5)*B5</f>
        <v>4.2067999999999994</v>
      </c>
      <c r="C27" s="3">
        <f t="shared" si="10"/>
        <v>4.2067999999999994</v>
      </c>
      <c r="D27" s="3">
        <f t="shared" si="10"/>
        <v>4.2067999999999994</v>
      </c>
      <c r="E27" s="3">
        <f t="shared" si="10"/>
        <v>4.2067999999999994</v>
      </c>
      <c r="F27" s="3">
        <f t="shared" si="10"/>
        <v>4.2067999999999994</v>
      </c>
      <c r="H27" s="1">
        <f t="shared" si="11"/>
        <v>0.5</v>
      </c>
      <c r="I27" s="3">
        <f>I26+$I$4*($I$3 - $I$9*$I$8-I26)*I26*$I$5+$I$6*I26*SQRT($I$5)*B5 + O5*V5</f>
        <v>4.0844899999999997</v>
      </c>
      <c r="J27" s="3">
        <f t="shared" ref="J27:M27" si="14">J26+$I$4*($I$3 - $I$9*$I$8-J26)*J26*$I$5+$I$6*J26*SQRT($I$5)*C5 + P5*W5</f>
        <v>4.0844899999999997</v>
      </c>
      <c r="K27" s="3">
        <f t="shared" si="14"/>
        <v>4.0844899999999997</v>
      </c>
      <c r="L27" s="3">
        <f t="shared" si="14"/>
        <v>4.0844899999999997</v>
      </c>
      <c r="M27" s="3">
        <f t="shared" si="14"/>
        <v>4.0844899999999997</v>
      </c>
    </row>
    <row r="28" spans="1:26" x14ac:dyDescent="0.35">
      <c r="A28" s="1">
        <f t="shared" si="9"/>
        <v>0.75</v>
      </c>
      <c r="B28" s="3">
        <f t="shared" si="13"/>
        <v>4.1705999999999994</v>
      </c>
      <c r="C28" s="3">
        <f t="shared" si="10"/>
        <v>4.1705999999999994</v>
      </c>
      <c r="D28" s="3">
        <f t="shared" si="10"/>
        <v>4.1705999999999994</v>
      </c>
      <c r="E28" s="3">
        <f t="shared" si="10"/>
        <v>4.1705999999999994</v>
      </c>
      <c r="F28" s="3">
        <f t="shared" si="10"/>
        <v>4.1705999999999994</v>
      </c>
      <c r="H28" s="1">
        <f t="shared" si="11"/>
        <v>0.75</v>
      </c>
      <c r="I28" s="3">
        <f>I27+$I$4*($I$3 - $I$9*$I$8-I27)*I27*$I$5+$I$6*I27*SQRT($I$5)*B6 + O6*V6</f>
        <v>4.0344754199499997</v>
      </c>
      <c r="J28" s="3">
        <f t="shared" ref="J28:M28" si="15">J27+$I$4*($I$3 - $I$9*$I$8-J27)*J27*$I$5+$I$6*J27*SQRT($I$5)*C6 + P6*W6</f>
        <v>4.0344754199499997</v>
      </c>
      <c r="K28" s="3">
        <f t="shared" si="15"/>
        <v>4.0344754199499997</v>
      </c>
      <c r="L28" s="3">
        <f t="shared" si="15"/>
        <v>4.0344754199499997</v>
      </c>
      <c r="M28" s="3">
        <f t="shared" si="15"/>
        <v>4.0344754199499997</v>
      </c>
    </row>
    <row r="29" spans="1:26" x14ac:dyDescent="0.35">
      <c r="A29" s="1">
        <f t="shared" si="9"/>
        <v>1</v>
      </c>
      <c r="B29" s="3">
        <f t="shared" si="13"/>
        <v>4.1204999999999998</v>
      </c>
      <c r="C29" s="3">
        <f t="shared" si="10"/>
        <v>4.1204999999999998</v>
      </c>
      <c r="D29" s="3">
        <f t="shared" si="10"/>
        <v>4.1204999999999998</v>
      </c>
      <c r="E29" s="3">
        <f t="shared" si="10"/>
        <v>4.1204999999999998</v>
      </c>
      <c r="F29" s="3">
        <f t="shared" si="10"/>
        <v>4.1204999999999998</v>
      </c>
      <c r="H29" s="1">
        <f t="shared" si="11"/>
        <v>1</v>
      </c>
      <c r="I29" s="3">
        <f>I28+$I$4*($I$3 - $I$9*$I$8-I28)*I28*$I$5+$I$6*I28*SQRT($I$5)*B7 + O7*V7</f>
        <v>3.956861351919736</v>
      </c>
      <c r="J29" s="3">
        <f t="shared" ref="J29:M29" si="16">J28+$I$4*($I$3 - $I$9*$I$8-J28)*J28*$I$5+$I$6*J28*SQRT($I$5)*C7 + P7*W7</f>
        <v>3.956861351919736</v>
      </c>
      <c r="K29" s="3">
        <f t="shared" si="16"/>
        <v>3.956861351919736</v>
      </c>
      <c r="L29" s="3">
        <f t="shared" si="16"/>
        <v>3.956861351919736</v>
      </c>
      <c r="M29" s="3">
        <f t="shared" si="16"/>
        <v>3.956861351919736</v>
      </c>
    </row>
    <row r="30" spans="1:26" x14ac:dyDescent="0.35">
      <c r="A30" s="1">
        <f t="shared" si="9"/>
        <v>1.25</v>
      </c>
      <c r="B30" s="3">
        <f t="shared" si="13"/>
        <v>3.9834499999999995</v>
      </c>
      <c r="C30" s="3">
        <f t="shared" si="10"/>
        <v>3.9834499999999995</v>
      </c>
      <c r="D30" s="3">
        <f t="shared" si="10"/>
        <v>3.9834499999999995</v>
      </c>
      <c r="E30" s="3">
        <f t="shared" si="10"/>
        <v>3.9834499999999995</v>
      </c>
      <c r="F30" s="3">
        <f t="shared" si="10"/>
        <v>3.9834499999999995</v>
      </c>
      <c r="H30" s="1">
        <f t="shared" si="11"/>
        <v>1.25</v>
      </c>
      <c r="I30" s="3">
        <f>I29+$I$4*($I$3 - $I$9*$I$8-I29)*I29*$I$5+$I$6*I29*SQRT($I$5)*B8 + O8*V8</f>
        <v>3.5911259824823176</v>
      </c>
      <c r="J30" s="3">
        <f t="shared" ref="J30:M30" si="17">J29+$I$4*($I$3 - $I$9*$I$8-J29)*J29*$I$5+$I$6*J29*SQRT($I$5)*C8 + P8*W8</f>
        <v>3.5911259824823176</v>
      </c>
      <c r="K30" s="3">
        <f t="shared" si="17"/>
        <v>3.5911259824823176</v>
      </c>
      <c r="L30" s="3">
        <f t="shared" si="17"/>
        <v>3.5911259824823176</v>
      </c>
      <c r="M30" s="3">
        <f t="shared" si="17"/>
        <v>3.5911259824823176</v>
      </c>
    </row>
    <row r="31" spans="1:26" x14ac:dyDescent="0.35">
      <c r="A31" s="1">
        <f t="shared" si="9"/>
        <v>1.5</v>
      </c>
      <c r="B31" s="3">
        <f t="shared" si="13"/>
        <v>3.9309249999999998</v>
      </c>
      <c r="C31" s="3">
        <f t="shared" si="10"/>
        <v>3.9309249999999998</v>
      </c>
      <c r="D31" s="3">
        <f t="shared" si="10"/>
        <v>3.9309249999999998</v>
      </c>
      <c r="E31" s="3">
        <f t="shared" si="10"/>
        <v>3.9309249999999998</v>
      </c>
      <c r="F31" s="3">
        <f t="shared" si="10"/>
        <v>3.9309249999999998</v>
      </c>
      <c r="H31" s="1">
        <f t="shared" si="11"/>
        <v>1.5</v>
      </c>
      <c r="I31" s="3">
        <f>I30+$I$4*($I$3 - $I$9*$I$8-I30)*I30*$I$5+$I$6*I30*SQRT($I$5)*B9 + O9*V9</f>
        <v>4.9733546901338901</v>
      </c>
      <c r="J31" s="3">
        <f t="shared" ref="J31:M31" si="18">J30+$I$4*($I$3 - $I$9*$I$8-J30)*J30*$I$5+$I$6*J30*SQRT($I$5)*C9 + P9*W9</f>
        <v>4.9733546901338901</v>
      </c>
      <c r="K31" s="3">
        <f t="shared" si="18"/>
        <v>4.9733546901338901</v>
      </c>
      <c r="L31" s="3">
        <f t="shared" si="18"/>
        <v>4.9733546901338901</v>
      </c>
      <c r="M31" s="3">
        <f t="shared" si="18"/>
        <v>4.9733546901338901</v>
      </c>
    </row>
    <row r="32" spans="1:26" x14ac:dyDescent="0.35">
      <c r="A32" s="1">
        <f t="shared" si="9"/>
        <v>1.75</v>
      </c>
      <c r="B32" s="3">
        <f t="shared" si="13"/>
        <v>3.9846624999999998</v>
      </c>
      <c r="C32" s="3">
        <f t="shared" si="10"/>
        <v>3.9846624999999998</v>
      </c>
      <c r="D32" s="3">
        <f t="shared" si="10"/>
        <v>3.9846624999999998</v>
      </c>
      <c r="E32" s="3">
        <f t="shared" si="10"/>
        <v>3.9846624999999998</v>
      </c>
      <c r="F32" s="3">
        <f t="shared" si="10"/>
        <v>3.9846624999999998</v>
      </c>
      <c r="H32" s="1">
        <f t="shared" si="11"/>
        <v>1.75</v>
      </c>
      <c r="I32" s="3">
        <f>I31+$I$4*($I$3 - $I$9*$I$8-I31)*I31*$I$5+$I$6*I31*SQRT($I$5)*B10 + O10*V10</f>
        <v>2.4634152490408794</v>
      </c>
      <c r="J32" s="3">
        <f t="shared" ref="J32:M32" si="19">J31+$I$4*($I$3 - $I$9*$I$8-J31)*J31*$I$5+$I$6*J31*SQRT($I$5)*C10 + P10*W10</f>
        <v>2.4634152490408794</v>
      </c>
      <c r="K32" s="3">
        <f t="shared" si="19"/>
        <v>2.4634152490408794</v>
      </c>
      <c r="L32" s="3">
        <f t="shared" si="19"/>
        <v>2.4634152490408794</v>
      </c>
      <c r="M32" s="3">
        <f t="shared" si="19"/>
        <v>2.4634152490408794</v>
      </c>
    </row>
    <row r="33" spans="1:13" x14ac:dyDescent="0.35">
      <c r="A33" s="1">
        <f t="shared" si="9"/>
        <v>2</v>
      </c>
      <c r="B33" s="3">
        <f t="shared" si="13"/>
        <v>3.99553125</v>
      </c>
      <c r="C33" s="3">
        <f t="shared" si="10"/>
        <v>3.99553125</v>
      </c>
      <c r="D33" s="3">
        <f t="shared" si="10"/>
        <v>3.99553125</v>
      </c>
      <c r="E33" s="3">
        <f t="shared" si="10"/>
        <v>3.99553125</v>
      </c>
      <c r="F33" s="3">
        <f t="shared" si="10"/>
        <v>3.99553125</v>
      </c>
      <c r="H33" s="1">
        <f t="shared" si="11"/>
        <v>2</v>
      </c>
      <c r="I33" s="3">
        <f>I32+$I$4*($I$3 - $I$9*$I$8-I32)*I32*$I$5+$I$6*I32*SQRT($I$5)*B11 + O11*V11</f>
        <v>4.2722822840516788</v>
      </c>
      <c r="J33" s="3">
        <f t="shared" ref="J33:M33" si="20">J32+$I$4*($I$3 - $I$9*$I$8-J32)*J32*$I$5+$I$6*J32*SQRT($I$5)*C11 + P11*W11</f>
        <v>4.2722822840516788</v>
      </c>
      <c r="K33" s="3">
        <f t="shared" si="20"/>
        <v>4.2722822840516788</v>
      </c>
      <c r="L33" s="3">
        <f t="shared" si="20"/>
        <v>4.2722822840516788</v>
      </c>
      <c r="M33" s="3">
        <f t="shared" si="20"/>
        <v>4.2722822840516788</v>
      </c>
    </row>
    <row r="34" spans="1:13" x14ac:dyDescent="0.35">
      <c r="A34" s="1">
        <f t="shared" si="9"/>
        <v>2.25</v>
      </c>
      <c r="B34" s="3">
        <f t="shared" si="13"/>
        <v>3.952965625</v>
      </c>
      <c r="C34" s="3">
        <f t="shared" si="10"/>
        <v>3.952965625</v>
      </c>
      <c r="D34" s="3">
        <f t="shared" si="10"/>
        <v>3.952965625</v>
      </c>
      <c r="E34" s="3">
        <f t="shared" si="10"/>
        <v>3.952965625</v>
      </c>
      <c r="F34" s="3">
        <f t="shared" si="10"/>
        <v>3.952965625</v>
      </c>
      <c r="H34" s="1">
        <f t="shared" si="11"/>
        <v>2.25</v>
      </c>
      <c r="I34" s="3">
        <f>I33+$I$4*($I$3 - $I$9*$I$8-I33)*I33*$I$5+$I$6*I33*SQRT($I$5)*B12 + O12*V12</f>
        <v>3.3403217475518843</v>
      </c>
      <c r="J34" s="3">
        <f t="shared" ref="J34:M34" si="21">J33+$I$4*($I$3 - $I$9*$I$8-J33)*J33*$I$5+$I$6*J33*SQRT($I$5)*C12 + P12*W12</f>
        <v>3.3403217475518843</v>
      </c>
      <c r="K34" s="3">
        <f t="shared" si="21"/>
        <v>3.3403217475518843</v>
      </c>
      <c r="L34" s="3">
        <f t="shared" si="21"/>
        <v>3.3403217475518843</v>
      </c>
      <c r="M34" s="3">
        <f t="shared" si="21"/>
        <v>3.3403217475518843</v>
      </c>
    </row>
    <row r="35" spans="1:13" x14ac:dyDescent="0.35">
      <c r="A35" s="1">
        <f t="shared" si="9"/>
        <v>2.5</v>
      </c>
      <c r="B35" s="3">
        <f t="shared" si="13"/>
        <v>4.0436828125000002</v>
      </c>
      <c r="C35" s="3">
        <f t="shared" si="10"/>
        <v>4.0436828125000002</v>
      </c>
      <c r="D35" s="3">
        <f t="shared" si="10"/>
        <v>4.0436828125000002</v>
      </c>
      <c r="E35" s="3">
        <f t="shared" si="10"/>
        <v>4.0436828125000002</v>
      </c>
      <c r="F35" s="3">
        <f t="shared" si="10"/>
        <v>4.0436828125000002</v>
      </c>
      <c r="H35" s="1">
        <f t="shared" si="11"/>
        <v>2.5</v>
      </c>
      <c r="I35" s="3">
        <f>I34+$I$4*($I$3 - $I$9*$I$8-I34)*I34*$I$5+$I$6*I34*SQRT($I$5)*B13 + O13*V13</f>
        <v>4.5423002064981723</v>
      </c>
      <c r="J35" s="3">
        <f t="shared" ref="J35:M35" si="22">J34+$I$4*($I$3 - $I$9*$I$8-J34)*J34*$I$5+$I$6*J34*SQRT($I$5)*C13 + P13*W13</f>
        <v>4.5423002064981723</v>
      </c>
      <c r="K35" s="3">
        <f t="shared" si="22"/>
        <v>4.5423002064981723</v>
      </c>
      <c r="L35" s="3">
        <f t="shared" si="22"/>
        <v>4.5423002064981723</v>
      </c>
      <c r="M35" s="3">
        <f t="shared" si="22"/>
        <v>4.5423002064981723</v>
      </c>
    </row>
    <row r="36" spans="1:13" x14ac:dyDescent="0.35">
      <c r="A36" s="1">
        <f t="shared" si="9"/>
        <v>2.75</v>
      </c>
      <c r="B36" s="3">
        <f t="shared" si="13"/>
        <v>4.0570414062499998</v>
      </c>
      <c r="C36" s="3">
        <f t="shared" si="10"/>
        <v>4.0570414062499998</v>
      </c>
      <c r="D36" s="3">
        <f t="shared" si="10"/>
        <v>4.0570414062499998</v>
      </c>
      <c r="E36" s="3">
        <f t="shared" si="10"/>
        <v>4.0570414062499998</v>
      </c>
      <c r="F36" s="3">
        <f t="shared" si="10"/>
        <v>4.0570414062499998</v>
      </c>
      <c r="H36" s="1">
        <f t="shared" si="11"/>
        <v>2.75</v>
      </c>
      <c r="I36" s="3">
        <f>I35+$I$4*($I$3 - $I$9*$I$8-I35)*I35*$I$5+$I$6*I35*SQRT($I$5)*B14 + O14*V14</f>
        <v>3.3015704361048508</v>
      </c>
      <c r="J36" s="3">
        <f t="shared" ref="J36:M36" si="23">J35+$I$4*($I$3 - $I$9*$I$8-J35)*J35*$I$5+$I$6*J35*SQRT($I$5)*C14 + P14*W14</f>
        <v>3.3015704361048508</v>
      </c>
      <c r="K36" s="3">
        <f t="shared" si="23"/>
        <v>3.3015704361048508</v>
      </c>
      <c r="L36" s="3">
        <f t="shared" si="23"/>
        <v>3.3015704361048508</v>
      </c>
      <c r="M36" s="3">
        <f t="shared" si="23"/>
        <v>3.3015704361048508</v>
      </c>
    </row>
    <row r="37" spans="1:13" x14ac:dyDescent="0.35">
      <c r="A37" s="1">
        <f t="shared" si="9"/>
        <v>3</v>
      </c>
      <c r="B37" s="3">
        <f t="shared" si="13"/>
        <v>3.9517207031249999</v>
      </c>
      <c r="C37" s="3">
        <f t="shared" si="10"/>
        <v>3.9517207031249999</v>
      </c>
      <c r="D37" s="3">
        <f t="shared" si="10"/>
        <v>3.9517207031249999</v>
      </c>
      <c r="E37" s="3">
        <f t="shared" si="10"/>
        <v>3.9517207031249999</v>
      </c>
      <c r="F37" s="3">
        <f t="shared" si="10"/>
        <v>3.9517207031249999</v>
      </c>
      <c r="H37" s="1">
        <f t="shared" si="11"/>
        <v>3</v>
      </c>
      <c r="I37" s="3">
        <f>I36+$I$4*($I$3 - $I$9*$I$8-I36)*I36*$I$5+$I$6*I36*SQRT($I$5)*B15 + O15*V15</f>
        <v>4.0781486063178116</v>
      </c>
      <c r="J37" s="3">
        <f t="shared" ref="J37:M37" si="24">J36+$I$4*($I$3 - $I$9*$I$8-J36)*J36*$I$5+$I$6*J36*SQRT($I$5)*C15 + P15*W15</f>
        <v>4.0781486063178116</v>
      </c>
      <c r="K37" s="3">
        <f t="shared" si="24"/>
        <v>4.0781486063178116</v>
      </c>
      <c r="L37" s="3">
        <f t="shared" si="24"/>
        <v>4.0781486063178116</v>
      </c>
      <c r="M37" s="3">
        <f t="shared" si="24"/>
        <v>4.0781486063178116</v>
      </c>
    </row>
    <row r="38" spans="1:13" x14ac:dyDescent="0.35">
      <c r="A38" s="1">
        <f t="shared" si="9"/>
        <v>3.25</v>
      </c>
      <c r="B38" s="3">
        <f t="shared" si="13"/>
        <v>3.9150603515625</v>
      </c>
      <c r="C38" s="3">
        <f t="shared" si="10"/>
        <v>3.9150603515625</v>
      </c>
      <c r="D38" s="3">
        <f t="shared" si="10"/>
        <v>3.9150603515625</v>
      </c>
      <c r="E38" s="3">
        <f t="shared" si="10"/>
        <v>3.9150603515625</v>
      </c>
      <c r="F38" s="3">
        <f t="shared" si="10"/>
        <v>3.9150603515625</v>
      </c>
      <c r="H38" s="1">
        <f t="shared" si="11"/>
        <v>3.25</v>
      </c>
      <c r="I38" s="3">
        <f>I37+$I$4*($I$3 - $I$9*$I$8-I37)*I37*$I$5+$I$6*I37*SQRT($I$5)*B16 + O16*V16</f>
        <v>3.5191392279283344</v>
      </c>
      <c r="J38" s="3">
        <f t="shared" ref="J38:M38" si="25">J37+$I$4*($I$3 - $I$9*$I$8-J37)*J37*$I$5+$I$6*J37*SQRT($I$5)*C16 + P16*W16</f>
        <v>3.5191392279283344</v>
      </c>
      <c r="K38" s="3">
        <f t="shared" si="25"/>
        <v>3.5191392279283344</v>
      </c>
      <c r="L38" s="3">
        <f t="shared" si="25"/>
        <v>3.5191392279283344</v>
      </c>
      <c r="M38" s="3">
        <f t="shared" si="25"/>
        <v>3.5191392279283344</v>
      </c>
    </row>
    <row r="39" spans="1:13" x14ac:dyDescent="0.35">
      <c r="A39" s="1">
        <f t="shared" si="9"/>
        <v>3.5</v>
      </c>
      <c r="B39" s="3">
        <f t="shared" si="13"/>
        <v>3.9767301757812499</v>
      </c>
      <c r="C39" s="3">
        <f t="shared" si="10"/>
        <v>3.9767301757812499</v>
      </c>
      <c r="D39" s="3">
        <f t="shared" si="10"/>
        <v>3.9767301757812499</v>
      </c>
      <c r="E39" s="3">
        <f t="shared" si="10"/>
        <v>3.9767301757812499</v>
      </c>
      <c r="F39" s="3">
        <f t="shared" si="10"/>
        <v>3.9767301757812499</v>
      </c>
      <c r="H39" s="1">
        <f t="shared" si="11"/>
        <v>3.5</v>
      </c>
      <c r="I39" s="3">
        <f>I38+$I$4*($I$3 - $I$9*$I$8-I38)*I38*$I$5+$I$6*I38*SQRT($I$5)*B17 + O17*V17</f>
        <v>4.3019027249102768</v>
      </c>
      <c r="J39" s="3">
        <f t="shared" ref="J39:M39" si="26">J38+$I$4*($I$3 - $I$9*$I$8-J38)*J38*$I$5+$I$6*J38*SQRT($I$5)*C17 + P17*W17</f>
        <v>4.3019027249102768</v>
      </c>
      <c r="K39" s="3">
        <f t="shared" si="26"/>
        <v>4.3019027249102768</v>
      </c>
      <c r="L39" s="3">
        <f t="shared" si="26"/>
        <v>4.3019027249102768</v>
      </c>
      <c r="M39" s="3">
        <f t="shared" si="26"/>
        <v>4.3019027249102768</v>
      </c>
    </row>
    <row r="40" spans="1:13" x14ac:dyDescent="0.35">
      <c r="A40" s="1">
        <f t="shared" si="9"/>
        <v>3.75</v>
      </c>
      <c r="B40" s="3">
        <f t="shared" si="13"/>
        <v>3.991565087890625</v>
      </c>
      <c r="C40" s="3">
        <f t="shared" si="10"/>
        <v>3.991565087890625</v>
      </c>
      <c r="D40" s="3">
        <f t="shared" si="10"/>
        <v>3.991565087890625</v>
      </c>
      <c r="E40" s="3">
        <f t="shared" si="10"/>
        <v>3.991565087890625</v>
      </c>
      <c r="F40" s="3">
        <f t="shared" si="10"/>
        <v>3.991565087890625</v>
      </c>
      <c r="H40" s="1">
        <f t="shared" si="11"/>
        <v>3.75</v>
      </c>
      <c r="I40" s="3">
        <f>I39+$I$4*($I$3 - $I$9*$I$8-I39)*I39*$I$5+$I$6*I39*SQRT($I$5)*B18 + O18*V18</f>
        <v>3.5062599547886482</v>
      </c>
      <c r="J40" s="3">
        <f t="shared" ref="J40:M40" si="27">J39+$I$4*($I$3 - $I$9*$I$8-J39)*J39*$I$5+$I$6*J39*SQRT($I$5)*C18 + P18*W18</f>
        <v>3.5062599547886482</v>
      </c>
      <c r="K40" s="3">
        <f t="shared" si="27"/>
        <v>3.5062599547886482</v>
      </c>
      <c r="L40" s="3">
        <f t="shared" si="27"/>
        <v>3.5062599547886482</v>
      </c>
      <c r="M40" s="3">
        <f t="shared" si="27"/>
        <v>3.5062599547886482</v>
      </c>
    </row>
    <row r="41" spans="1:13" x14ac:dyDescent="0.35">
      <c r="A41" s="1">
        <f t="shared" si="9"/>
        <v>4</v>
      </c>
      <c r="B41" s="3">
        <f t="shared" si="13"/>
        <v>4.0629825439453127</v>
      </c>
      <c r="C41" s="3">
        <f t="shared" si="10"/>
        <v>4.0629825439453127</v>
      </c>
      <c r="D41" s="3">
        <f t="shared" si="10"/>
        <v>4.0629825439453127</v>
      </c>
      <c r="E41" s="3">
        <f t="shared" si="10"/>
        <v>4.0629825439453127</v>
      </c>
      <c r="F41" s="3">
        <f t="shared" si="10"/>
        <v>4.0629825439453127</v>
      </c>
      <c r="H41" s="1">
        <f t="shared" si="11"/>
        <v>4</v>
      </c>
      <c r="I41" s="3">
        <f>I40+$I$4*($I$3 - $I$9*$I$8-I40)*I40*$I$5+$I$6*I40*SQRT($I$5)*B19 + O19*V19</f>
        <v>4.4770382277323568</v>
      </c>
      <c r="J41" s="3">
        <f t="shared" ref="J41:M41" si="28">J40+$I$4*($I$3 - $I$9*$I$8-J40)*J40*$I$5+$I$6*J40*SQRT($I$5)*C19 + P19*W19</f>
        <v>4.4770382277323568</v>
      </c>
      <c r="K41" s="3">
        <f t="shared" si="28"/>
        <v>4.4770382277323568</v>
      </c>
      <c r="L41" s="3">
        <f t="shared" si="28"/>
        <v>4.4770382277323568</v>
      </c>
      <c r="M41" s="3">
        <f t="shared" si="28"/>
        <v>4.4770382277323568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Cho</dc:creator>
  <cp:lastModifiedBy>Ben Cho</cp:lastModifiedBy>
  <dcterms:created xsi:type="dcterms:W3CDTF">2022-12-05T03:11:48Z</dcterms:created>
  <dcterms:modified xsi:type="dcterms:W3CDTF">2022-12-29T04:13:41Z</dcterms:modified>
</cp:coreProperties>
</file>