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<sst xmlns="http://schemas.openxmlformats.org/spreadsheetml/2006/main" count="50" uniqueCount="11">
  <si>
    <t>LOW PASS</t>
  </si>
  <si>
    <t>BUTTERWORTH</t>
  </si>
  <si>
    <t>Drop D, E, A</t>
  </si>
  <si>
    <t>R (Ohms)</t>
  </si>
  <si>
    <t>C (Fahrads)</t>
  </si>
  <si>
    <t>Desired f (Hz)</t>
  </si>
  <si>
    <t>HIGH PASS</t>
  </si>
  <si>
    <t>Actual Hz with R</t>
  </si>
  <si>
    <t>Actual R</t>
  </si>
  <si>
    <t>D, G, B</t>
  </si>
  <si>
    <t>High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</si>
</sst>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2" fontId="2" numFmtId="11" xfId="0" applyFill="1" applyFont="1" applyNumberFormat="1"/>
    <xf borderId="0" fillId="2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5.29"/>
    <col customWidth="1" min="9" max="9" width="14.86"/>
  </cols>
  <sheetData>
    <row r="1">
      <c r="A1" s="1" t="s">
        <v>0</v>
      </c>
      <c r="F1" s="1" t="s">
        <v>1</v>
      </c>
      <c r="G1" s="1" t="s">
        <v>2</v>
      </c>
    </row>
    <row r="2">
      <c r="A2" s="1" t="s">
        <v>3</v>
      </c>
      <c r="B2" s="1" t="s">
        <v>4</v>
      </c>
      <c r="C2" s="1" t="s">
        <v>5</v>
      </c>
      <c r="F2" s="1" t="s">
        <v>6</v>
      </c>
    </row>
    <row r="3">
      <c r="A3" s="2">
        <f>(1/C3)/(2*pi()*B3)</f>
        <v>863.8457615</v>
      </c>
      <c r="B3" s="2">
        <v>4.7E-7</v>
      </c>
      <c r="C3" s="1">
        <v>392.0</v>
      </c>
      <c r="F3" s="1" t="s">
        <v>3</v>
      </c>
      <c r="G3" s="1" t="s">
        <v>4</v>
      </c>
      <c r="H3" s="1" t="s">
        <v>5</v>
      </c>
      <c r="I3" s="1" t="s">
        <v>7</v>
      </c>
      <c r="J3" s="1" t="s">
        <v>8</v>
      </c>
      <c r="K3" s="1"/>
    </row>
    <row r="4">
      <c r="F4" s="2">
        <f>1/(2*pi()*G4*H4)</f>
        <v>546.1734492</v>
      </c>
      <c r="G4" s="2">
        <v>4.7E-6</v>
      </c>
      <c r="H4" s="1">
        <v>62.0</v>
      </c>
      <c r="I4" s="3">
        <f>1/(2*pi()*G4*J4)</f>
        <v>61.68079025</v>
      </c>
      <c r="J4" s="2">
        <v>549.0</v>
      </c>
    </row>
    <row r="5">
      <c r="A5" s="1" t="s">
        <v>6</v>
      </c>
    </row>
    <row r="6">
      <c r="A6" s="1" t="s">
        <v>3</v>
      </c>
      <c r="B6" s="1" t="s">
        <v>4</v>
      </c>
      <c r="C6" s="1" t="s">
        <v>5</v>
      </c>
      <c r="F6" s="1" t="s">
        <v>0</v>
      </c>
    </row>
    <row r="7">
      <c r="A7" s="4">
        <f>(1/C7)/(2*pi()*B7)</f>
        <v>5461.734492</v>
      </c>
      <c r="B7" s="5">
        <v>4.7E-7</v>
      </c>
      <c r="C7" s="1">
        <v>62.0</v>
      </c>
      <c r="F7" s="1" t="s">
        <v>3</v>
      </c>
      <c r="G7" s="1" t="s">
        <v>4</v>
      </c>
      <c r="H7" s="1" t="s">
        <v>5</v>
      </c>
      <c r="I7" s="1" t="s">
        <v>7</v>
      </c>
      <c r="J7" s="1" t="s">
        <v>8</v>
      </c>
    </row>
    <row r="8">
      <c r="B8" s="1"/>
      <c r="F8" s="4">
        <f>1/(2*pi()*G8*H8)</f>
        <v>270.9020308</v>
      </c>
      <c r="G8" s="2">
        <v>4.7E-6</v>
      </c>
      <c r="H8" s="1">
        <v>125.0</v>
      </c>
      <c r="I8" s="3">
        <f>1/(2*pi()*G8*J8)</f>
        <v>125.4176068</v>
      </c>
      <c r="J8" s="2">
        <v>270.0</v>
      </c>
    </row>
    <row r="11">
      <c r="F11" s="1" t="s">
        <v>1</v>
      </c>
      <c r="G11" s="1" t="s">
        <v>9</v>
      </c>
    </row>
    <row r="12">
      <c r="F12" s="1" t="s">
        <v>6</v>
      </c>
    </row>
    <row r="13">
      <c r="F13" s="1" t="s">
        <v>3</v>
      </c>
      <c r="G13" s="1" t="s">
        <v>4</v>
      </c>
      <c r="H13" s="1" t="s">
        <v>5</v>
      </c>
      <c r="I13" s="1" t="s">
        <v>7</v>
      </c>
      <c r="J13" s="1" t="s">
        <v>8</v>
      </c>
    </row>
    <row r="14">
      <c r="F14" s="4">
        <f>1/(2*pi()*G14*H14)</f>
        <v>270.9020308</v>
      </c>
      <c r="G14" s="2">
        <v>4.7E-6</v>
      </c>
      <c r="H14" s="1">
        <v>125.0</v>
      </c>
      <c r="I14" s="3">
        <f>1/(2*pi()*G14*J14)</f>
        <v>125.4176068</v>
      </c>
      <c r="J14" s="2">
        <v>270.0</v>
      </c>
    </row>
    <row r="16">
      <c r="F16" s="1" t="s">
        <v>0</v>
      </c>
    </row>
    <row r="17">
      <c r="F17" s="1" t="s">
        <v>3</v>
      </c>
      <c r="G17" s="1" t="s">
        <v>4</v>
      </c>
      <c r="H17" s="1" t="s">
        <v>5</v>
      </c>
      <c r="I17" s="1" t="s">
        <v>7</v>
      </c>
      <c r="J17" s="1" t="s">
        <v>8</v>
      </c>
    </row>
    <row r="18">
      <c r="F18" s="4">
        <f>1/(2*pi()*G18*H18)</f>
        <v>127.7839768</v>
      </c>
      <c r="G18" s="2">
        <v>4.7E-6</v>
      </c>
      <c r="H18" s="1">
        <v>265.0</v>
      </c>
      <c r="I18" s="3">
        <f>1/(2*pi()*G18*J18)</f>
        <v>266.6358571</v>
      </c>
      <c r="J18" s="2">
        <v>127.0</v>
      </c>
    </row>
    <row r="21">
      <c r="F21" s="1" t="s">
        <v>1</v>
      </c>
      <c r="G21" s="1" t="s">
        <v>10</v>
      </c>
    </row>
    <row r="22">
      <c r="F22" s="1" t="s">
        <v>6</v>
      </c>
    </row>
    <row r="23">
      <c r="F23" s="1" t="s">
        <v>3</v>
      </c>
      <c r="G23" s="1" t="s">
        <v>4</v>
      </c>
      <c r="H23" s="1" t="s">
        <v>5</v>
      </c>
      <c r="I23" s="1" t="s">
        <v>7</v>
      </c>
      <c r="J23" s="1" t="s">
        <v>8</v>
      </c>
    </row>
    <row r="24">
      <c r="F24" s="4">
        <f>1/(2*pi()*G24*H24)</f>
        <v>127.7839768</v>
      </c>
      <c r="G24" s="2">
        <v>4.7E-6</v>
      </c>
      <c r="H24" s="1">
        <v>265.0</v>
      </c>
      <c r="I24" s="3">
        <f>1/(2*pi()*G24*J24)</f>
        <v>266.6358571</v>
      </c>
      <c r="J24" s="2">
        <v>127.0</v>
      </c>
    </row>
    <row r="26">
      <c r="F26" s="1" t="s">
        <v>0</v>
      </c>
    </row>
    <row r="27">
      <c r="F27" s="1" t="s">
        <v>3</v>
      </c>
      <c r="G27" s="1" t="s">
        <v>4</v>
      </c>
      <c r="H27" s="1" t="s">
        <v>5</v>
      </c>
      <c r="I27" s="1" t="s">
        <v>7</v>
      </c>
      <c r="J27" s="1" t="s">
        <v>8</v>
      </c>
    </row>
    <row r="28">
      <c r="F28" s="4">
        <f>1/(2*pi()*G28*H28)</f>
        <v>96.75072528</v>
      </c>
      <c r="G28" s="2">
        <v>4.7E-6</v>
      </c>
      <c r="H28" s="1">
        <v>350.0</v>
      </c>
      <c r="I28" s="3">
        <f>1/(2*pi()*G28*J28)</f>
        <v>346.9544452</v>
      </c>
      <c r="J28" s="2">
        <v>97.6</v>
      </c>
    </row>
  </sheetData>
  <drawing r:id="rId1"/>
</worksheet>
</file>