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sonbentley/Desktop/ORNL_SCGSR_Spring_Summer/"/>
    </mc:Choice>
  </mc:AlternateContent>
  <xr:revisionPtr revIDLastSave="0" documentId="13_ncr:1_{4055ABD3-4584-824A-A60F-850C3442CD8E}" xr6:coauthVersionLast="47" xr6:coauthVersionMax="47" xr10:uidLastSave="{00000000-0000-0000-0000-000000000000}"/>
  <bookViews>
    <workbookView xWindow="14600" yWindow="0" windowWidth="14200" windowHeight="18000" xr2:uid="{68D1CEB9-1077-704D-B201-B008389E4CB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W13" i="1" s="1"/>
  <c r="T14" i="1"/>
  <c r="W14" i="1" s="1"/>
  <c r="T6" i="1"/>
  <c r="W6" i="1" s="1"/>
  <c r="W7" i="1"/>
  <c r="T8" i="1"/>
  <c r="W8" i="1" s="1"/>
  <c r="W9" i="1"/>
  <c r="W10" i="1"/>
  <c r="T11" i="1"/>
  <c r="W11" i="1" s="1"/>
  <c r="W12" i="1"/>
  <c r="T5" i="1"/>
  <c r="W5" i="1" s="1"/>
  <c r="T4" i="1"/>
  <c r="W4" i="1" s="1"/>
  <c r="T3" i="1"/>
  <c r="W3" i="1"/>
  <c r="T2" i="1"/>
  <c r="W2" i="1"/>
</calcChain>
</file>

<file path=xl/sharedStrings.xml><?xml version="1.0" encoding="utf-8"?>
<sst xmlns="http://schemas.openxmlformats.org/spreadsheetml/2006/main" count="89" uniqueCount="52">
  <si>
    <t>Sample ID</t>
  </si>
  <si>
    <t>Date (YYMMDD)</t>
  </si>
  <si>
    <t>Substrate</t>
  </si>
  <si>
    <t>Fluence (J/cm2)</t>
  </si>
  <si>
    <t>Spot Size (mmxmm)</t>
  </si>
  <si>
    <t>O2 Flow (sccm)</t>
  </si>
  <si>
    <t>Base Pressure (Torr)</t>
  </si>
  <si>
    <t>Target (1")</t>
  </si>
  <si>
    <t>Rep Rate (Hz)</t>
  </si>
  <si>
    <t>XRD</t>
  </si>
  <si>
    <t>XRR</t>
  </si>
  <si>
    <t>Thickness - fitting fringes (nm)</t>
  </si>
  <si>
    <t>Thickness /shot from Fringes (nm/shot)</t>
  </si>
  <si>
    <t>1.32 x 1.36</t>
  </si>
  <si>
    <t>STO (001)</t>
  </si>
  <si>
    <t>LaVO3</t>
  </si>
  <si>
    <t>A76</t>
  </si>
  <si>
    <t>A78</t>
  </si>
  <si>
    <t>A80</t>
  </si>
  <si>
    <t>A81</t>
  </si>
  <si>
    <t>A87</t>
  </si>
  <si>
    <t>B10</t>
  </si>
  <si>
    <t>B11</t>
  </si>
  <si>
    <t>B12</t>
  </si>
  <si>
    <t>B13</t>
  </si>
  <si>
    <t>B14</t>
  </si>
  <si>
    <t>Thickness (nm) (LaVO3 .cif, XRR)</t>
  </si>
  <si>
    <t>250206 &amp; 250512</t>
  </si>
  <si>
    <t>250123 &amp; 250505</t>
  </si>
  <si>
    <t>250415 &amp; 250505</t>
  </si>
  <si>
    <t>Rocking Curve</t>
  </si>
  <si>
    <t>B21</t>
  </si>
  <si>
    <t>B22</t>
  </si>
  <si>
    <t>B23</t>
  </si>
  <si>
    <t>Substrate Temp. (C) (based on average of temperature measured near substrate)</t>
  </si>
  <si>
    <t>250205 &amp; 250513</t>
  </si>
  <si>
    <t>250228 &amp; 250513</t>
  </si>
  <si>
    <t>Narrow Scan (43-51, 005, 2)</t>
  </si>
  <si>
    <t>AFM</t>
  </si>
  <si>
    <t>250508 (sub only) &amp; 250519</t>
  </si>
  <si>
    <r>
      <t>C Lattice Parameter from Fringes (</t>
    </r>
    <r>
      <rPr>
        <sz val="11"/>
        <color rgb="FF000000"/>
        <rFont val="Aptos Narrow"/>
        <family val="2"/>
      </rPr>
      <t>Å) (or 2Tw  peak position*)</t>
    </r>
  </si>
  <si>
    <t>Integrated LaVO4 Intensity: 48-51, normalized, x10^6 [B25 sub only= 4.7 (250520)]</t>
  </si>
  <si>
    <t>Thickness (nm) (LaVO4, XRR)</t>
  </si>
  <si>
    <t>RSM</t>
  </si>
  <si>
    <t>250128 &amp; 250521</t>
  </si>
  <si>
    <t>250522 &amp; 250527</t>
  </si>
  <si>
    <t>FWHM (deg) (Gaussian fitting of rocking curve: B25: sub only, 1 twin=0.0050 )</t>
  </si>
  <si>
    <t>Roughness (nm) (standard deviation of height: 3x3 um, 2 Hz, 512 sam/l, B25 sub only = 0.147 )</t>
  </si>
  <si>
    <t>Number Shots</t>
  </si>
  <si>
    <t>Number Unit Cells from Fringes</t>
  </si>
  <si>
    <t>O2 Pressure (Torr)</t>
  </si>
  <si>
    <t>Working pressure (Torr)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</si>
</sst>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/>
    <xf numFmtId="11" fontId="4" fillId="0" borderId="0" xfId="0" applyNumberFormat="1" applyFon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1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EC38-F4E5-B944-8D91-6D4894EA9D7A}">
  <dimension ref="A1:AB15"/>
  <sheetViews>
    <sheetView tabSelected="1" workbookViewId="0">
      <pane xSplit="1" topLeftCell="U1" activePane="topRight" state="frozen"/>
      <selection activeCell="A2" sqref="A2"/>
      <selection pane="topRight" activeCell="X4" sqref="X4"/>
    </sheetView>
  </sheetViews>
  <sheetFormatPr baseColWidth="10" defaultColWidth="11" defaultRowHeight="16" x14ac:dyDescent="0.2"/>
  <cols>
    <col min="2" max="2" width="12.5" customWidth="1"/>
    <col min="4" max="4" width="12.33203125" customWidth="1"/>
    <col min="5" max="5" width="15.1640625" customWidth="1"/>
    <col min="6" max="6" width="12.6640625" customWidth="1"/>
    <col min="7" max="8" width="15.5" customWidth="1"/>
    <col min="9" max="9" width="15.6640625" customWidth="1"/>
    <col min="12" max="12" width="15.83203125" customWidth="1"/>
    <col min="16" max="16" width="12" customWidth="1"/>
    <col min="19" max="19" width="14" customWidth="1"/>
  </cols>
  <sheetData>
    <row r="1" spans="1:28" ht="1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  <c r="H1" s="2" t="s">
        <v>51</v>
      </c>
      <c r="I1" s="1" t="s">
        <v>6</v>
      </c>
      <c r="J1" s="1" t="s">
        <v>7</v>
      </c>
      <c r="K1" s="1" t="s">
        <v>48</v>
      </c>
      <c r="L1" s="2" t="s">
        <v>34</v>
      </c>
      <c r="M1" s="1" t="s">
        <v>8</v>
      </c>
      <c r="N1" s="1" t="s">
        <v>9</v>
      </c>
      <c r="O1" s="1" t="s">
        <v>10</v>
      </c>
      <c r="P1" s="2" t="s">
        <v>26</v>
      </c>
      <c r="Q1" s="2" t="s">
        <v>42</v>
      </c>
      <c r="R1" s="2" t="s">
        <v>38</v>
      </c>
      <c r="S1" s="2" t="s">
        <v>47</v>
      </c>
      <c r="T1" s="2" t="s">
        <v>11</v>
      </c>
      <c r="U1" s="2" t="s">
        <v>40</v>
      </c>
      <c r="V1" s="2" t="s">
        <v>49</v>
      </c>
      <c r="W1" s="2" t="s">
        <v>12</v>
      </c>
      <c r="X1" s="2" t="s">
        <v>30</v>
      </c>
      <c r="Y1" s="2" t="s">
        <v>46</v>
      </c>
      <c r="Z1" s="2" t="s">
        <v>37</v>
      </c>
      <c r="AA1" s="2" t="s">
        <v>41</v>
      </c>
      <c r="AB1" s="2" t="s">
        <v>43</v>
      </c>
    </row>
    <row r="2" spans="1:28" ht="34" x14ac:dyDescent="0.2">
      <c r="A2" s="1" t="s">
        <v>16</v>
      </c>
      <c r="B2" s="1">
        <v>250122</v>
      </c>
      <c r="C2" s="1" t="s">
        <v>14</v>
      </c>
      <c r="D2" s="1">
        <v>1</v>
      </c>
      <c r="E2" s="1" t="s">
        <v>13</v>
      </c>
      <c r="F2" s="1">
        <v>0</v>
      </c>
      <c r="G2" s="4">
        <v>6.9999999999999998E-9</v>
      </c>
      <c r="H2" s="4">
        <v>2.5000000000000002E-6</v>
      </c>
      <c r="I2" s="4">
        <v>2.5000000000000002E-6</v>
      </c>
      <c r="J2" s="2" t="s">
        <v>15</v>
      </c>
      <c r="K2" s="3">
        <v>7500</v>
      </c>
      <c r="L2" s="1">
        <v>710</v>
      </c>
      <c r="M2" s="1">
        <v>5</v>
      </c>
      <c r="N2" s="1">
        <v>250205</v>
      </c>
      <c r="O2" s="2" t="s">
        <v>28</v>
      </c>
      <c r="P2" s="2">
        <v>68.8</v>
      </c>
      <c r="Q2" s="2">
        <v>4.5999999999999996</v>
      </c>
      <c r="R2" s="2">
        <v>250501</v>
      </c>
      <c r="S2" s="2">
        <v>0.995</v>
      </c>
      <c r="T2" s="1">
        <f>U2*V2/10</f>
        <v>68.989200000000011</v>
      </c>
      <c r="U2" s="1">
        <v>4.0110000000000001</v>
      </c>
      <c r="V2">
        <v>172</v>
      </c>
      <c r="W2">
        <f>T2/K2</f>
        <v>9.1985600000000015E-3</v>
      </c>
      <c r="X2">
        <v>250521</v>
      </c>
      <c r="Y2">
        <v>3.3000000000000002E-2</v>
      </c>
      <c r="Z2">
        <v>250520</v>
      </c>
      <c r="AA2">
        <v>6.8</v>
      </c>
      <c r="AB2" s="12" t="s">
        <v>44</v>
      </c>
    </row>
    <row r="3" spans="1:28" x14ac:dyDescent="0.2">
      <c r="A3" s="1" t="s">
        <v>17</v>
      </c>
      <c r="B3" s="5">
        <v>250130</v>
      </c>
      <c r="C3" s="5" t="s">
        <v>14</v>
      </c>
      <c r="D3" s="5">
        <v>1</v>
      </c>
      <c r="E3" s="5" t="s">
        <v>13</v>
      </c>
      <c r="F3" s="5">
        <v>0</v>
      </c>
      <c r="G3" s="4">
        <v>1.9999999999999999E-7</v>
      </c>
      <c r="H3" s="4">
        <v>1.4999999999999999E-4</v>
      </c>
      <c r="I3" s="8">
        <v>5.0000000000000004E-6</v>
      </c>
      <c r="J3" s="6" t="s">
        <v>15</v>
      </c>
      <c r="K3" s="7">
        <v>7500</v>
      </c>
      <c r="L3" s="5">
        <v>705</v>
      </c>
      <c r="M3" s="5">
        <v>5</v>
      </c>
      <c r="N3" s="1">
        <v>250205</v>
      </c>
      <c r="O3">
        <v>250502</v>
      </c>
      <c r="P3">
        <v>70.7</v>
      </c>
      <c r="Q3">
        <v>4.2</v>
      </c>
      <c r="R3" s="14">
        <v>250529</v>
      </c>
      <c r="S3" s="1">
        <v>0.45</v>
      </c>
      <c r="T3" s="1">
        <f>U3*V3/10</f>
        <v>71.743200000000002</v>
      </c>
      <c r="U3">
        <v>4.008</v>
      </c>
      <c r="V3">
        <v>179</v>
      </c>
      <c r="W3">
        <f>T3/K3</f>
        <v>9.5657599999999995E-3</v>
      </c>
      <c r="X3">
        <v>250529</v>
      </c>
      <c r="Y3">
        <v>3.8800000000000001E-2</v>
      </c>
      <c r="Z3">
        <v>250528</v>
      </c>
      <c r="AA3">
        <v>4.9000000000000004</v>
      </c>
      <c r="AB3" s="12"/>
    </row>
    <row r="4" spans="1:28" ht="32" x14ac:dyDescent="0.2">
      <c r="A4" s="1" t="s">
        <v>18</v>
      </c>
      <c r="B4" s="5">
        <v>250203</v>
      </c>
      <c r="C4" s="5" t="s">
        <v>14</v>
      </c>
      <c r="D4" s="5">
        <v>1</v>
      </c>
      <c r="E4" s="5" t="s">
        <v>13</v>
      </c>
      <c r="F4" s="5">
        <v>0</v>
      </c>
      <c r="G4" s="8">
        <v>6.9999999999999998E-9</v>
      </c>
      <c r="H4" s="8">
        <v>1.7999999999999999E-6</v>
      </c>
      <c r="I4" s="8">
        <v>1.7999999999999999E-6</v>
      </c>
      <c r="J4" s="6" t="s">
        <v>15</v>
      </c>
      <c r="K4" s="7">
        <v>7500</v>
      </c>
      <c r="L4" s="5">
        <v>800</v>
      </c>
      <c r="M4" s="5">
        <v>5</v>
      </c>
      <c r="N4" s="2" t="s">
        <v>35</v>
      </c>
      <c r="O4" s="2" t="s">
        <v>27</v>
      </c>
      <c r="P4" s="12">
        <v>75.2</v>
      </c>
      <c r="Q4">
        <v>4.3</v>
      </c>
      <c r="R4" s="14">
        <v>250529</v>
      </c>
      <c r="S4" s="1">
        <v>0.40500000000000003</v>
      </c>
      <c r="T4" s="1">
        <f>U4*V4/10</f>
        <v>76.958749999999995</v>
      </c>
      <c r="U4">
        <v>3.9874999999999998</v>
      </c>
      <c r="V4">
        <v>193</v>
      </c>
      <c r="W4">
        <f t="shared" ref="W4:W14" si="0">T4/K4</f>
        <v>1.0261166666666667E-2</v>
      </c>
      <c r="X4">
        <v>250514</v>
      </c>
      <c r="Y4">
        <v>4.3200000000000002E-2</v>
      </c>
      <c r="Z4">
        <v>250528</v>
      </c>
      <c r="AA4">
        <v>10.9</v>
      </c>
      <c r="AB4" s="12"/>
    </row>
    <row r="5" spans="1:28" ht="32" x14ac:dyDescent="0.2">
      <c r="A5" s="1" t="s">
        <v>19</v>
      </c>
      <c r="B5" s="5">
        <v>250204</v>
      </c>
      <c r="C5" s="5" t="s">
        <v>14</v>
      </c>
      <c r="D5" s="5">
        <v>1</v>
      </c>
      <c r="E5" s="5" t="s">
        <v>13</v>
      </c>
      <c r="F5" s="5">
        <v>0.5</v>
      </c>
      <c r="G5" s="8">
        <v>7.1999999999999997E-6</v>
      </c>
      <c r="H5" s="4">
        <v>2.0000000000000002E-5</v>
      </c>
      <c r="I5" s="8">
        <v>3.4999999999999999E-6</v>
      </c>
      <c r="J5" s="6" t="s">
        <v>15</v>
      </c>
      <c r="K5" s="7">
        <v>7500</v>
      </c>
      <c r="L5" s="5">
        <v>600</v>
      </c>
      <c r="M5" s="5">
        <v>5</v>
      </c>
      <c r="N5" s="14" t="s">
        <v>35</v>
      </c>
      <c r="O5">
        <v>250502</v>
      </c>
      <c r="P5">
        <v>72.900000000000006</v>
      </c>
      <c r="Q5">
        <v>3.2</v>
      </c>
      <c r="R5" s="14">
        <v>250529</v>
      </c>
      <c r="S5" s="1">
        <v>0.27400000000000002</v>
      </c>
      <c r="T5" s="1">
        <f t="shared" ref="T5:T11" si="1">U5*V5/10</f>
        <v>75.373000000000005</v>
      </c>
      <c r="U5">
        <v>3.9670000000000001</v>
      </c>
      <c r="V5">
        <v>190</v>
      </c>
      <c r="W5">
        <f t="shared" si="0"/>
        <v>1.0049733333333333E-2</v>
      </c>
      <c r="X5">
        <v>250514</v>
      </c>
      <c r="Y5">
        <v>4.7899999999999998E-2</v>
      </c>
      <c r="Z5">
        <v>250528</v>
      </c>
      <c r="AA5">
        <v>8.8000000000000007</v>
      </c>
      <c r="AB5" s="12"/>
    </row>
    <row r="6" spans="1:28" ht="32" x14ac:dyDescent="0.2">
      <c r="A6" s="5" t="s">
        <v>20</v>
      </c>
      <c r="B6" s="5">
        <v>250227</v>
      </c>
      <c r="C6" s="10" t="s">
        <v>14</v>
      </c>
      <c r="D6" s="10">
        <v>1</v>
      </c>
      <c r="E6" s="5" t="s">
        <v>13</v>
      </c>
      <c r="F6" s="10">
        <v>0.5</v>
      </c>
      <c r="G6" s="11">
        <v>7.1999999999999997E-6</v>
      </c>
      <c r="H6" s="11">
        <v>2.0999999999999999E-5</v>
      </c>
      <c r="I6" s="11">
        <v>7.0999999999999998E-6</v>
      </c>
      <c r="J6" s="6" t="s">
        <v>15</v>
      </c>
      <c r="K6" s="7">
        <v>7500</v>
      </c>
      <c r="L6" s="10">
        <v>700</v>
      </c>
      <c r="M6" s="5">
        <v>5</v>
      </c>
      <c r="N6" s="2" t="s">
        <v>36</v>
      </c>
      <c r="O6">
        <v>250502</v>
      </c>
      <c r="P6">
        <v>69.8</v>
      </c>
      <c r="Q6">
        <v>3.7</v>
      </c>
      <c r="R6" s="14">
        <v>250501</v>
      </c>
      <c r="S6">
        <v>0.308</v>
      </c>
      <c r="T6" s="1">
        <f t="shared" si="1"/>
        <v>70.99199999999999</v>
      </c>
      <c r="U6">
        <v>3.944</v>
      </c>
      <c r="V6">
        <v>180</v>
      </c>
      <c r="W6">
        <f t="shared" si="0"/>
        <v>9.4655999999999994E-3</v>
      </c>
      <c r="X6">
        <v>250514</v>
      </c>
      <c r="Y6">
        <v>3.1E-2</v>
      </c>
      <c r="Z6">
        <v>250528</v>
      </c>
      <c r="AA6">
        <v>5.7</v>
      </c>
      <c r="AB6" s="12">
        <v>250522</v>
      </c>
    </row>
    <row r="7" spans="1:28" x14ac:dyDescent="0.2">
      <c r="A7" s="1" t="s">
        <v>21</v>
      </c>
      <c r="B7" s="5">
        <v>250408</v>
      </c>
      <c r="C7" s="5" t="s">
        <v>14</v>
      </c>
      <c r="D7" s="5">
        <v>2</v>
      </c>
      <c r="E7" s="5" t="s">
        <v>13</v>
      </c>
      <c r="F7" s="5">
        <v>0</v>
      </c>
      <c r="G7" s="9">
        <v>1.9999999999999999E-7</v>
      </c>
      <c r="H7" s="4">
        <v>1.4999999999999999E-4</v>
      </c>
      <c r="I7" s="8">
        <v>6.0000000000000002E-6</v>
      </c>
      <c r="J7" s="6" t="s">
        <v>15</v>
      </c>
      <c r="K7" s="7">
        <v>7500</v>
      </c>
      <c r="L7" s="5">
        <v>715</v>
      </c>
      <c r="M7" s="5">
        <v>5</v>
      </c>
      <c r="N7" s="1">
        <v>250408</v>
      </c>
      <c r="O7">
        <v>250415</v>
      </c>
      <c r="R7" s="14">
        <v>250501</v>
      </c>
      <c r="S7">
        <v>0.42099999999999999</v>
      </c>
      <c r="T7" s="1"/>
      <c r="U7">
        <v>4.0270000000000001</v>
      </c>
      <c r="W7">
        <f t="shared" si="0"/>
        <v>0</v>
      </c>
      <c r="X7">
        <v>250529</v>
      </c>
      <c r="Y7">
        <v>8.2900000000000001E-2</v>
      </c>
      <c r="Z7">
        <v>250528</v>
      </c>
      <c r="AA7">
        <v>4.0999999999999996</v>
      </c>
      <c r="AB7" s="12"/>
    </row>
    <row r="8" spans="1:28" ht="34" x14ac:dyDescent="0.2">
      <c r="A8" s="1" t="s">
        <v>22</v>
      </c>
      <c r="B8" s="5">
        <v>250408</v>
      </c>
      <c r="C8" s="5" t="s">
        <v>14</v>
      </c>
      <c r="D8" s="5">
        <v>1</v>
      </c>
      <c r="E8" s="5" t="s">
        <v>13</v>
      </c>
      <c r="F8" s="5">
        <v>0</v>
      </c>
      <c r="G8" s="9">
        <v>1.9999999999999999E-7</v>
      </c>
      <c r="H8" s="4">
        <v>1.4999999999999999E-4</v>
      </c>
      <c r="I8" s="8">
        <v>9.9999999999999995E-7</v>
      </c>
      <c r="J8" s="6" t="s">
        <v>15</v>
      </c>
      <c r="K8" s="7">
        <v>7500</v>
      </c>
      <c r="L8" s="5">
        <v>810</v>
      </c>
      <c r="M8" s="5">
        <v>5</v>
      </c>
      <c r="N8" s="1">
        <v>250414</v>
      </c>
      <c r="O8" s="12" t="s">
        <v>29</v>
      </c>
      <c r="P8" s="12">
        <v>69.2</v>
      </c>
      <c r="Q8">
        <v>3.1</v>
      </c>
      <c r="R8" s="14">
        <v>250501</v>
      </c>
      <c r="S8">
        <v>0.19500000000000001</v>
      </c>
      <c r="T8" s="1">
        <f t="shared" si="1"/>
        <v>70.375199999999992</v>
      </c>
      <c r="U8">
        <v>3.976</v>
      </c>
      <c r="V8">
        <v>177</v>
      </c>
      <c r="W8">
        <f t="shared" si="0"/>
        <v>9.3833599999999986E-3</v>
      </c>
      <c r="X8">
        <v>250529</v>
      </c>
      <c r="Y8">
        <v>2.69E-2</v>
      </c>
      <c r="Z8">
        <v>250528</v>
      </c>
      <c r="AA8">
        <v>4.5999999999999996</v>
      </c>
      <c r="AB8" s="12">
        <v>250522</v>
      </c>
    </row>
    <row r="9" spans="1:28" x14ac:dyDescent="0.2">
      <c r="A9" s="1" t="s">
        <v>23</v>
      </c>
      <c r="B9" s="5">
        <v>250409</v>
      </c>
      <c r="C9" s="5" t="s">
        <v>14</v>
      </c>
      <c r="D9" s="5">
        <v>2</v>
      </c>
      <c r="E9" s="5" t="s">
        <v>13</v>
      </c>
      <c r="F9" s="5">
        <v>0.1</v>
      </c>
      <c r="G9" s="9">
        <v>1.9E-6</v>
      </c>
      <c r="H9" s="4">
        <v>7.5000000000000002E-6</v>
      </c>
      <c r="I9" s="8">
        <v>6.9999999999999999E-6</v>
      </c>
      <c r="J9" s="6" t="s">
        <v>15</v>
      </c>
      <c r="K9" s="7">
        <v>7500</v>
      </c>
      <c r="L9" s="5">
        <v>715</v>
      </c>
      <c r="M9" s="5">
        <v>5</v>
      </c>
      <c r="N9" s="1">
        <v>250414</v>
      </c>
      <c r="O9" s="13">
        <v>250514</v>
      </c>
      <c r="P9">
        <v>117.8</v>
      </c>
      <c r="Q9">
        <v>3.6</v>
      </c>
      <c r="R9" s="14">
        <v>250501</v>
      </c>
      <c r="S9">
        <v>0.19500000000000001</v>
      </c>
      <c r="T9" s="1"/>
      <c r="U9">
        <v>3.984</v>
      </c>
      <c r="W9">
        <f t="shared" si="0"/>
        <v>0</v>
      </c>
      <c r="X9" s="13">
        <v>250516</v>
      </c>
      <c r="Y9">
        <v>5.9900000000000002E-2</v>
      </c>
      <c r="Z9" s="10">
        <v>250515</v>
      </c>
      <c r="AA9">
        <v>8.8000000000000007</v>
      </c>
      <c r="AB9" s="12">
        <v>250522</v>
      </c>
    </row>
    <row r="10" spans="1:28" x14ac:dyDescent="0.2">
      <c r="A10" s="1" t="s">
        <v>24</v>
      </c>
      <c r="B10" s="5">
        <v>250409</v>
      </c>
      <c r="C10" s="5" t="s">
        <v>14</v>
      </c>
      <c r="D10" s="5">
        <v>2</v>
      </c>
      <c r="E10" s="5" t="s">
        <v>13</v>
      </c>
      <c r="F10" s="5">
        <v>0</v>
      </c>
      <c r="G10" s="9">
        <v>4.0000000000000001E-8</v>
      </c>
      <c r="H10" s="4">
        <v>3.0000000000000001E-5</v>
      </c>
      <c r="I10" s="8">
        <v>1.5E-6</v>
      </c>
      <c r="J10" s="6" t="s">
        <v>15</v>
      </c>
      <c r="K10" s="7">
        <v>7500</v>
      </c>
      <c r="L10" s="5">
        <v>615</v>
      </c>
      <c r="M10" s="5">
        <v>5</v>
      </c>
      <c r="N10" s="1">
        <v>250414</v>
      </c>
      <c r="O10" s="13">
        <v>250514</v>
      </c>
      <c r="P10">
        <v>116.8</v>
      </c>
      <c r="Q10">
        <v>3.9</v>
      </c>
      <c r="R10" s="14">
        <v>250501</v>
      </c>
      <c r="S10">
        <v>0.30499999999999999</v>
      </c>
      <c r="T10" s="1"/>
      <c r="U10">
        <v>4.0720000000000001</v>
      </c>
      <c r="W10">
        <f t="shared" si="0"/>
        <v>0</v>
      </c>
      <c r="X10" s="13">
        <v>250516</v>
      </c>
      <c r="Y10">
        <v>3.27E-2</v>
      </c>
      <c r="Z10" s="10">
        <v>250515</v>
      </c>
      <c r="AA10">
        <v>8.5</v>
      </c>
      <c r="AB10" s="12">
        <v>250527</v>
      </c>
    </row>
    <row r="11" spans="1:28" x14ac:dyDescent="0.2">
      <c r="A11" s="1" t="s">
        <v>25</v>
      </c>
      <c r="B11" s="5">
        <v>250409</v>
      </c>
      <c r="C11" s="5" t="s">
        <v>14</v>
      </c>
      <c r="D11" s="5">
        <v>1</v>
      </c>
      <c r="E11" s="5" t="s">
        <v>13</v>
      </c>
      <c r="F11" s="5">
        <v>0.1</v>
      </c>
      <c r="G11" s="9">
        <v>1.9E-6</v>
      </c>
      <c r="H11" s="4">
        <v>5.4999999999999999E-6</v>
      </c>
      <c r="I11" s="9">
        <v>2.7E-6</v>
      </c>
      <c r="J11" s="6" t="s">
        <v>15</v>
      </c>
      <c r="K11" s="7">
        <v>7500</v>
      </c>
      <c r="L11" s="5">
        <v>710</v>
      </c>
      <c r="M11" s="5">
        <v>5</v>
      </c>
      <c r="N11" s="1">
        <v>250414</v>
      </c>
      <c r="O11">
        <v>250502</v>
      </c>
      <c r="P11">
        <v>69.5</v>
      </c>
      <c r="Q11">
        <v>3.8</v>
      </c>
      <c r="R11" s="14">
        <v>250529</v>
      </c>
      <c r="S11">
        <v>0.17899999999999999</v>
      </c>
      <c r="T11" s="1">
        <f t="shared" si="1"/>
        <v>70.127399999999994</v>
      </c>
      <c r="U11">
        <v>3.9620000000000002</v>
      </c>
      <c r="V11">
        <v>177</v>
      </c>
      <c r="W11">
        <f t="shared" si="0"/>
        <v>9.3503199999999988E-3</v>
      </c>
      <c r="X11">
        <v>250529</v>
      </c>
      <c r="Y11">
        <v>3.73E-2</v>
      </c>
      <c r="Z11">
        <v>250528</v>
      </c>
      <c r="AA11">
        <v>7.8</v>
      </c>
      <c r="AB11" s="12"/>
    </row>
    <row r="12" spans="1:28" ht="51" x14ac:dyDescent="0.2">
      <c r="A12" s="1" t="s">
        <v>31</v>
      </c>
      <c r="B12" s="5">
        <v>250515</v>
      </c>
      <c r="C12" s="5" t="s">
        <v>14</v>
      </c>
      <c r="D12" s="5">
        <v>1.33</v>
      </c>
      <c r="E12" s="5" t="s">
        <v>13</v>
      </c>
      <c r="F12" s="5">
        <v>1.4</v>
      </c>
      <c r="G12" s="9">
        <v>2.0000000000000002E-5</v>
      </c>
      <c r="H12" s="9">
        <v>5.1999999999999997E-5</v>
      </c>
      <c r="I12" s="9">
        <v>3.9999999999999998E-6</v>
      </c>
      <c r="J12" s="6" t="s">
        <v>15</v>
      </c>
      <c r="K12" s="7">
        <v>7500</v>
      </c>
      <c r="L12" s="5">
        <v>830</v>
      </c>
      <c r="M12" s="5">
        <v>5</v>
      </c>
      <c r="N12" s="12" t="s">
        <v>39</v>
      </c>
      <c r="O12" s="13">
        <v>250519</v>
      </c>
      <c r="P12">
        <v>86.9</v>
      </c>
      <c r="Q12" s="12"/>
      <c r="R12" s="14">
        <v>250528</v>
      </c>
      <c r="S12">
        <v>11.6</v>
      </c>
      <c r="T12" s="13"/>
      <c r="U12">
        <v>3.9209999999999998</v>
      </c>
      <c r="W12">
        <f t="shared" si="0"/>
        <v>0</v>
      </c>
      <c r="X12">
        <v>250521</v>
      </c>
      <c r="Y12">
        <v>0.08</v>
      </c>
      <c r="Z12">
        <v>250520</v>
      </c>
      <c r="AA12">
        <v>14.6</v>
      </c>
      <c r="AB12" s="12">
        <v>250522</v>
      </c>
    </row>
    <row r="13" spans="1:28" x14ac:dyDescent="0.2">
      <c r="A13" s="1" t="s">
        <v>32</v>
      </c>
      <c r="B13" s="5">
        <v>250516</v>
      </c>
      <c r="C13" s="5" t="s">
        <v>14</v>
      </c>
      <c r="D13" s="5">
        <v>0.9</v>
      </c>
      <c r="E13" s="5" t="s">
        <v>13</v>
      </c>
      <c r="F13" s="5">
        <v>0.9</v>
      </c>
      <c r="G13" s="9">
        <v>5.9999999999999995E-8</v>
      </c>
      <c r="H13" s="15">
        <v>5.5000000000000002E-5</v>
      </c>
      <c r="I13" s="8">
        <v>1.9E-6</v>
      </c>
      <c r="J13" s="6" t="s">
        <v>15</v>
      </c>
      <c r="K13" s="7">
        <v>7500</v>
      </c>
      <c r="L13" s="5">
        <v>730</v>
      </c>
      <c r="M13" s="5">
        <v>5</v>
      </c>
      <c r="N13" s="13">
        <v>250519</v>
      </c>
      <c r="O13" s="13">
        <v>250519</v>
      </c>
      <c r="P13">
        <v>67</v>
      </c>
      <c r="Q13" s="12">
        <v>1.1000000000000001</v>
      </c>
      <c r="R13" s="14">
        <v>250528</v>
      </c>
      <c r="S13">
        <v>0.33100000000000002</v>
      </c>
      <c r="T13" s="13">
        <f>U13*V13/10</f>
        <v>64.222899999999996</v>
      </c>
      <c r="U13">
        <v>3.9889999999999999</v>
      </c>
      <c r="V13">
        <v>161</v>
      </c>
      <c r="W13">
        <f t="shared" si="0"/>
        <v>8.5630533333333324E-3</v>
      </c>
      <c r="X13">
        <v>250521</v>
      </c>
      <c r="Y13">
        <v>0.03</v>
      </c>
      <c r="Z13">
        <v>250520</v>
      </c>
      <c r="AA13">
        <v>5.2</v>
      </c>
      <c r="AB13" s="12">
        <v>250522</v>
      </c>
    </row>
    <row r="14" spans="1:28" ht="34" x14ac:dyDescent="0.2">
      <c r="A14" s="1" t="s">
        <v>33</v>
      </c>
      <c r="B14" s="5">
        <v>250516</v>
      </c>
      <c r="C14" s="5" t="s">
        <v>14</v>
      </c>
      <c r="D14" s="5">
        <v>1.2</v>
      </c>
      <c r="E14" s="5" t="s">
        <v>13</v>
      </c>
      <c r="F14" s="5">
        <v>0</v>
      </c>
      <c r="G14" s="9">
        <v>3E-9</v>
      </c>
      <c r="H14" s="4">
        <v>1.9000000000000001E-5</v>
      </c>
      <c r="I14" s="8">
        <v>2.0999999999999998E-6</v>
      </c>
      <c r="J14" s="6" t="s">
        <v>15</v>
      </c>
      <c r="K14" s="7">
        <v>7500</v>
      </c>
      <c r="L14" s="5">
        <v>600</v>
      </c>
      <c r="M14" s="5">
        <v>5</v>
      </c>
      <c r="N14" s="13">
        <v>250519</v>
      </c>
      <c r="O14" s="13">
        <v>250519</v>
      </c>
      <c r="P14">
        <v>83.3</v>
      </c>
      <c r="Q14" s="12">
        <v>0</v>
      </c>
      <c r="R14" s="14">
        <v>250528</v>
      </c>
      <c r="S14">
        <v>0.247</v>
      </c>
      <c r="T14" s="13">
        <f>U14*V14/10</f>
        <v>81.555750000000003</v>
      </c>
      <c r="U14">
        <v>4.0575000000000001</v>
      </c>
      <c r="V14">
        <v>201</v>
      </c>
      <c r="W14">
        <f t="shared" si="0"/>
        <v>1.0874100000000001E-2</v>
      </c>
      <c r="X14">
        <v>250521</v>
      </c>
      <c r="Y14">
        <v>3.0200000000000001E-2</v>
      </c>
      <c r="Z14">
        <v>250520</v>
      </c>
      <c r="AA14">
        <v>5.8</v>
      </c>
      <c r="AB14" s="12" t="s">
        <v>45</v>
      </c>
    </row>
    <row r="15" spans="1:28" x14ac:dyDescent="0.2">
      <c r="E15" s="5"/>
      <c r="N15" s="13"/>
    </row>
  </sheetData>
  <phoneticPr fontId="3" type="noConversion"/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db3dbd43-4c4b-4544-9f8a-0553f9f5f25e}" enabled="0" method="" siteId="{db3dbd43-4c4b-4544-9f8a-0553f9f5f2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Bentley, Jackson</dc:creator>
  <cp:lastModifiedBy>Bentley, Jackson S</cp:lastModifiedBy>
  <dcterms:created xsi:type="dcterms:W3CDTF">2025-01-30T13:55:28Z</dcterms:created>
  <dcterms:modified xsi:type="dcterms:W3CDTF">2025-07-24T18:22:12Z</dcterms:modified>
</cp:coreProperties>
</file>