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8800" windowHeight="11760" tabRatio="835" activeTab="1"/>
  </bookViews>
  <sheets>
    <sheet name="Base" sheetId="4" r:id="rId1"/>
    <sheet name="Reporte" sheetId="2" r:id="rId2"/>
  </sheets>
  <calcPr calcId="152511"/>
</workbook>
</file>

<file path=xl/calcChain.xml><?xml version="1.0" encoding="utf-8"?>
<calcChain xmlns="http://schemas.openxmlformats.org/spreadsheetml/2006/main">
  <c r="J38" i="2" l="1"/>
  <c r="K38" i="2"/>
  <c r="L38" i="2"/>
  <c r="M38" i="2"/>
  <c r="N38" i="2"/>
  <c r="O38" i="2"/>
  <c r="P38" i="2"/>
  <c r="E38" i="2"/>
  <c r="P35" i="2" l="1"/>
  <c r="P24" i="2"/>
  <c r="O35" i="2" l="1"/>
  <c r="O24" i="2"/>
  <c r="N35" i="2" l="1"/>
  <c r="N24" i="2"/>
  <c r="M35" i="2" l="1"/>
  <c r="M24" i="2"/>
  <c r="L35" i="2" l="1"/>
  <c r="L24" i="2"/>
  <c r="K24" i="2" l="1"/>
  <c r="K35" i="2"/>
  <c r="J24" i="2" l="1"/>
  <c r="E35" i="2" l="1"/>
  <c r="E24" i="2"/>
  <c r="S49" i="2" l="1"/>
  <c r="S48" i="2"/>
  <c r="S47" i="2"/>
  <c r="S46" i="2"/>
  <c r="S45" i="2"/>
  <c r="S44" i="2"/>
  <c r="S43" i="2"/>
  <c r="S42" i="2"/>
  <c r="S41" i="2"/>
  <c r="S40" i="2"/>
  <c r="S39" i="2"/>
  <c r="S38" i="2"/>
  <c r="I38" i="2"/>
  <c r="H38" i="2"/>
  <c r="G38" i="2"/>
  <c r="F38" i="2"/>
  <c r="S36" i="2"/>
  <c r="S50" i="2" s="1"/>
  <c r="J35" i="2"/>
  <c r="I35" i="2"/>
  <c r="H35" i="2"/>
  <c r="G35" i="2"/>
  <c r="F35" i="2"/>
  <c r="I24" i="2"/>
  <c r="H24" i="2"/>
  <c r="G24" i="2"/>
  <c r="F24" i="2"/>
</calcChain>
</file>

<file path=xl/sharedStrings.xml><?xml version="1.0" encoding="utf-8"?>
<sst xmlns="http://schemas.openxmlformats.org/spreadsheetml/2006/main" count="146" uniqueCount="95">
  <si>
    <t>Elaboró:</t>
  </si>
  <si>
    <t>Hoja 1 de 1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</si>
  <si>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</si>
  <si>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</si>
  <si>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</si>
  <si>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</si>
  <si>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</si>
  <si>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</si>
  <si>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</si>
  <si>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</si>
  <si>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</si>
  <si>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</si>
  <si>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</si>
  <si>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</si>
  <si>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 Ingresos por modelo</t>
  </si>
  <si>
    <t>FORM</t>
  </si>
  <si>
    <t>MR5</t>
  </si>
  <si>
    <t xml:space="preserve"> Promedio dias permanencia</t>
  </si>
  <si>
    <t>CONTROL DE OPERACIONES DE SERVICIO COS - MECANICA</t>
  </si>
  <si>
    <t>Servicio 1500</t>
  </si>
  <si>
    <t>Servicio 5000</t>
  </si>
  <si>
    <t>Servicio 10000</t>
  </si>
  <si>
    <t>Servicio 15000</t>
  </si>
  <si>
    <t>Servicio 20000</t>
  </si>
  <si>
    <t>Servicio 25000</t>
  </si>
  <si>
    <t>Servicio 30000</t>
  </si>
  <si>
    <t>Servicio 35000</t>
  </si>
  <si>
    <t>Servicio 40000</t>
  </si>
  <si>
    <t>Servicio 45000</t>
  </si>
  <si>
    <t>Servicio 50000</t>
  </si>
  <si>
    <t>Servicio &gt;50000</t>
  </si>
  <si>
    <t>Reparaciones</t>
  </si>
  <si>
    <t>Garantías</t>
  </si>
  <si>
    <t>Trabajo interno</t>
  </si>
  <si>
    <t>Reingresos</t>
  </si>
  <si>
    <t xml:space="preserve"> Total ingresos por modelo</t>
  </si>
  <si>
    <t>1. Control de unidades ingresadas</t>
  </si>
  <si>
    <t xml:space="preserve"> Total ingresos por tipo</t>
  </si>
  <si>
    <t xml:space="preserve"> Tipo de servicio</t>
  </si>
  <si>
    <t>2. Utilización del recurso humano</t>
  </si>
  <si>
    <t xml:space="preserve"> Datos de mano de obra</t>
  </si>
  <si>
    <t>Técnicos de servicio</t>
  </si>
  <si>
    <t>Asesores y soporte</t>
  </si>
  <si>
    <t>Otros</t>
  </si>
  <si>
    <t>Días laborados</t>
  </si>
  <si>
    <t>Horas laboradas técnico</t>
  </si>
  <si>
    <t>Horas disponibles técnico</t>
  </si>
  <si>
    <t xml:space="preserve"> Paralizados al cierre de mes</t>
  </si>
  <si>
    <t xml:space="preserve"> Número de citas</t>
  </si>
  <si>
    <t>3. Venta de servicio y repuestos</t>
  </si>
  <si>
    <t xml:space="preserve"> Datos de venta</t>
  </si>
  <si>
    <t>Tarifa de MO</t>
  </si>
  <si>
    <t>Horas de MO vendidas</t>
  </si>
  <si>
    <t>Ticket promedio</t>
  </si>
  <si>
    <t>Ventas por garantía y FA</t>
  </si>
  <si>
    <t>Fecha:</t>
  </si>
  <si>
    <t>1. Datos del concesionario</t>
  </si>
  <si>
    <t>2. Datos de la instalación</t>
  </si>
  <si>
    <t>3. Datos del personal</t>
  </si>
  <si>
    <t>Nombre:</t>
  </si>
  <si>
    <t>Tipo de local (2S/3S):</t>
  </si>
  <si>
    <t xml:space="preserve"> Personal de operaciones</t>
  </si>
  <si>
    <t>Ubicación:</t>
  </si>
  <si>
    <t>Inicio de operación:</t>
  </si>
  <si>
    <t>Gestor del área</t>
  </si>
  <si>
    <t>Distrito:</t>
  </si>
  <si>
    <t>Area total de servicio (m2):</t>
  </si>
  <si>
    <t>Responsable:</t>
  </si>
  <si>
    <t>Puestos de mantenimiento:</t>
  </si>
  <si>
    <t>Asistentes administrativos:</t>
  </si>
  <si>
    <t>Cargo:</t>
  </si>
  <si>
    <t>Elevadores disponibles:</t>
  </si>
  <si>
    <t>Firma:</t>
  </si>
  <si>
    <t>Puestos de reparación:</t>
  </si>
  <si>
    <t xml:space="preserve"> Personal técnico</t>
  </si>
  <si>
    <t>Puestos de lavado/secado:</t>
  </si>
  <si>
    <t>Jefe de taller</t>
  </si>
  <si>
    <t>Estacionamientos de clientes:</t>
  </si>
  <si>
    <t>Técnicos</t>
  </si>
  <si>
    <t>Estacionamientos internos:</t>
  </si>
  <si>
    <t>Asesores de centrales</t>
  </si>
  <si>
    <t>Venta de mano de obra</t>
  </si>
  <si>
    <t>Venta de repuestos</t>
  </si>
  <si>
    <t xml:space="preserve"> Clientes particulares</t>
  </si>
  <si>
    <t xml:space="preserve"> Clientes de flotas</t>
  </si>
  <si>
    <t>Siniestros</t>
  </si>
  <si>
    <t>dias</t>
  </si>
  <si>
    <t>NLR 3 TON</t>
  </si>
  <si>
    <t>REWARD 400DT</t>
  </si>
  <si>
    <t>NPR 4 TON</t>
  </si>
  <si>
    <t>REWARD 500</t>
  </si>
  <si>
    <t>FORWARD 800</t>
  </si>
  <si>
    <t>FTR 10 TON</t>
  </si>
  <si>
    <t>FORWARD 1300</t>
  </si>
  <si>
    <t>FORWARD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</si>
</sst>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99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33CC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43" fontId="2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 applyAlignment="1">
      <alignment horizontal="left" indent="1"/>
    </xf>
    <xf numFmtId="0" fontId="0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  <xf numFmtId="16" fontId="0" fillId="2" borderId="0" xfId="0" applyNumberFormat="1" applyFont="1" applyFill="1"/>
    <xf numFmtId="0" fontId="0" fillId="2" borderId="2" xfId="0" applyFont="1" applyFill="1" applyBorder="1" applyAlignment="1">
      <alignment horizontal="left" indent="1"/>
    </xf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17" fontId="5" fillId="2" borderId="4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left" indent="2"/>
    </xf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 indent="2"/>
    </xf>
    <xf numFmtId="0" fontId="0" fillId="2" borderId="0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4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indent="1"/>
    </xf>
    <xf numFmtId="0" fontId="1" fillId="4" borderId="5" xfId="0" applyFont="1" applyFill="1" applyBorder="1" applyAlignment="1">
      <alignment horizontal="left" indent="1"/>
    </xf>
    <xf numFmtId="0" fontId="1" fillId="4" borderId="0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2" xfId="0" applyFont="1" applyFill="1" applyBorder="1" applyAlignment="1">
      <alignment horizontal="left" indent="2"/>
    </xf>
    <xf numFmtId="0" fontId="10" fillId="2" borderId="0" xfId="0" applyFont="1" applyFill="1"/>
    <xf numFmtId="0" fontId="6" fillId="2" borderId="0" xfId="0" applyFont="1" applyFill="1"/>
    <xf numFmtId="0" fontId="6" fillId="2" borderId="0" xfId="0" applyFont="1" applyFill="1" applyBorder="1"/>
    <xf numFmtId="0" fontId="0" fillId="2" borderId="3" xfId="0" applyFont="1" applyFill="1" applyBorder="1" applyAlignment="1">
      <alignment horizontal="left" indent="1"/>
    </xf>
    <xf numFmtId="0" fontId="0" fillId="2" borderId="4" xfId="0" applyFont="1" applyFill="1" applyBorder="1" applyAlignment="1">
      <alignment horizontal="left" indent="1"/>
    </xf>
    <xf numFmtId="0" fontId="8" fillId="2" borderId="0" xfId="0" applyFont="1" applyFill="1"/>
    <xf numFmtId="0" fontId="7" fillId="2" borderId="0" xfId="0" applyNumberFormat="1" applyFont="1" applyFill="1"/>
    <xf numFmtId="14" fontId="7" fillId="2" borderId="0" xfId="0" applyNumberFormat="1" applyFont="1" applyFill="1"/>
    <xf numFmtId="0" fontId="7" fillId="2" borderId="0" xfId="0" applyFont="1" applyFill="1"/>
    <xf numFmtId="2" fontId="0" fillId="2" borderId="0" xfId="0" applyNumberFormat="1" applyFill="1"/>
    <xf numFmtId="164" fontId="9" fillId="2" borderId="0" xfId="0" applyNumberFormat="1" applyFont="1" applyFill="1" applyBorder="1"/>
    <xf numFmtId="0" fontId="11" fillId="5" borderId="2" xfId="0" applyFont="1" applyFill="1" applyBorder="1"/>
    <xf numFmtId="0" fontId="12" fillId="5" borderId="3" xfId="0" applyFont="1" applyFill="1" applyBorder="1"/>
    <xf numFmtId="0" fontId="7" fillId="5" borderId="4" xfId="0" applyFont="1" applyFill="1" applyBorder="1"/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1" fillId="5" borderId="1" xfId="0" applyFont="1" applyFill="1" applyBorder="1"/>
    <xf numFmtId="0" fontId="12" fillId="5" borderId="1" xfId="0" applyFont="1" applyFill="1" applyBorder="1"/>
    <xf numFmtId="2" fontId="6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13" fillId="5" borderId="3" xfId="0" applyFont="1" applyFill="1" applyBorder="1"/>
    <xf numFmtId="0" fontId="11" fillId="5" borderId="4" xfId="0" applyFont="1" applyFill="1" applyBorder="1"/>
    <xf numFmtId="0" fontId="3" fillId="3" borderId="0" xfId="0" applyFont="1" applyFill="1" applyAlignment="1">
      <alignment horizontal="center" vertical="center"/>
    </xf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0" fontId="5" fillId="2" borderId="8" xfId="0" applyFont="1" applyFill="1" applyBorder="1" applyAlignment="1"/>
    <xf numFmtId="0" fontId="5" fillId="2" borderId="9" xfId="0" applyFont="1" applyFill="1" applyBorder="1" applyAlignment="1"/>
    <xf numFmtId="0" fontId="5" fillId="2" borderId="0" xfId="0" applyFont="1" applyFill="1" applyBorder="1" applyAlignment="1"/>
    <xf numFmtId="0" fontId="5" fillId="2" borderId="7" xfId="0" applyFont="1" applyFill="1" applyBorder="1" applyAlignment="1"/>
    <xf numFmtId="0" fontId="5" fillId="2" borderId="10" xfId="0" applyFont="1" applyFill="1" applyBorder="1" applyAlignment="1"/>
    <xf numFmtId="0" fontId="5" fillId="2" borderId="11" xfId="0" applyFont="1" applyFill="1" applyBorder="1" applyAlignment="1"/>
    <xf numFmtId="0" fontId="5" fillId="2" borderId="1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</cellXfs>
  <cellStyles count="13">
    <cellStyle name="Comma 2" xfId="1"/>
    <cellStyle name="Millares 2" xfId="3"/>
    <cellStyle name="Millares 2 2" xfId="12"/>
    <cellStyle name="Millares 3" xfId="5"/>
    <cellStyle name="Millares 4" xfId="7"/>
    <cellStyle name="Millares 5" xfId="9"/>
    <cellStyle name="Normal" xfId="0" builtinId="0"/>
    <cellStyle name="Normal 2" xfId="2"/>
    <cellStyle name="Normal 2 2" xfId="11"/>
    <cellStyle name="Normal 3" xfId="4"/>
    <cellStyle name="Normal 4" xfId="6"/>
    <cellStyle name="Normal 5" xfId="8"/>
    <cellStyle name="Normal 6" xfId="10"/>
  </cellStyles>
  <dxfs count="0"/>
  <tableStyles count="0" defaultTableStyle="TableStyleMedium9" defaultPivotStyle="PivotStyleLight16"/>
  <colors>
    <mruColors>
      <color rgb="FFFFE5E5"/>
      <color rgb="FFFFD5D5"/>
      <color rgb="FFFFCC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114300</xdr:colOff>
      <xdr:row>1</xdr:row>
      <xdr:rowOff>66675</xdr:rowOff>
    </xdr:from>
    <xdr:to>
      <xdr:col>18</xdr:col>
      <xdr:colOff>1200150</xdr:colOff>
      <xdr:row>2</xdr:row>
      <xdr:rowOff>104775</xdr:rowOff>
    </xdr:to>
    <xdr:pic>
      <xdr:nvPicPr>
        <xdr:cNvPr id="4" name="Picture 3" descr="Resultado de imagen para logo isuz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827"/>
        <a:stretch/>
      </xdr:blipFill>
      <xdr:spPr bwMode="auto">
        <a:xfrm>
          <a:off x="10506075" y="257175"/>
          <a:ext cx="10858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1</xdr:row>
      <xdr:rowOff>66675</xdr:rowOff>
    </xdr:from>
    <xdr:to>
      <xdr:col>15</xdr:col>
      <xdr:colOff>476249</xdr:colOff>
      <xdr:row>2</xdr:row>
      <xdr:rowOff>104775</xdr:rowOff>
    </xdr:to>
    <xdr:pic>
      <xdr:nvPicPr>
        <xdr:cNvPr id="3" name="Picture 2" descr="Resultado de imagen para logo isuz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827"/>
        <a:stretch/>
      </xdr:blipFill>
      <xdr:spPr bwMode="auto">
        <a:xfrm>
          <a:off x="7934325" y="257175"/>
          <a:ext cx="10858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"/>
  <sheetViews>
    <sheetView workbookViewId="0">
      <selection activeCell="G42" sqref="G42"/>
    </sheetView>
  </sheetViews>
  <sheetFormatPr baseColWidth="10" defaultColWidth="9.140625" defaultRowHeight="15" x14ac:dyDescent="0.25"/>
  <cols>
    <col min="1" max="1" width="4.7109375" style="4" customWidth="1"/>
    <col min="2" max="2" width="8.7109375" style="4" customWidth="1"/>
    <col min="3" max="3" width="5.7109375" style="4" customWidth="1"/>
    <col min="4" max="6" width="8.7109375" style="4" customWidth="1"/>
    <col min="7" max="7" width="14.7109375" style="4" customWidth="1"/>
    <col min="8" max="12" width="8.7109375" style="4" customWidth="1"/>
    <col min="13" max="13" width="9.7109375" style="4" bestFit="1" customWidth="1"/>
    <col min="14" max="18" width="8.7109375" style="4" customWidth="1"/>
    <col min="19" max="19" width="20.42578125" style="4" customWidth="1"/>
    <col min="20" max="20" width="4.7109375" style="4" customWidth="1"/>
    <col min="21" max="16384" width="9.140625" style="4"/>
  </cols>
  <sheetData>
    <row r="2" spans="2:19" ht="15" customHeight="1" x14ac:dyDescent="0.25">
      <c r="B2" s="57" t="s">
        <v>18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</row>
    <row r="3" spans="2:19" ht="15" customHeight="1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5" spans="2:19" ht="18.75" x14ac:dyDescent="0.3">
      <c r="B5" s="32" t="s">
        <v>56</v>
      </c>
      <c r="I5" s="32" t="s">
        <v>57</v>
      </c>
      <c r="O5" s="32" t="s">
        <v>58</v>
      </c>
    </row>
    <row r="6" spans="2:19" x14ac:dyDescent="0.25">
      <c r="B6" s="25" t="s">
        <v>59</v>
      </c>
      <c r="C6" s="22"/>
      <c r="D6" s="67"/>
      <c r="E6" s="68"/>
      <c r="F6" s="68"/>
      <c r="G6" s="69"/>
      <c r="I6" s="31" t="s">
        <v>60</v>
      </c>
      <c r="J6" s="22"/>
      <c r="K6" s="22"/>
      <c r="L6" s="23"/>
      <c r="M6" s="10"/>
      <c r="O6" s="20" t="s">
        <v>61</v>
      </c>
      <c r="P6" s="21"/>
      <c r="Q6" s="21"/>
      <c r="R6" s="22"/>
      <c r="S6" s="23"/>
    </row>
    <row r="7" spans="2:19" x14ac:dyDescent="0.25">
      <c r="B7" s="25" t="s">
        <v>62</v>
      </c>
      <c r="C7" s="22"/>
      <c r="D7" s="67"/>
      <c r="E7" s="68"/>
      <c r="F7" s="68"/>
      <c r="G7" s="69"/>
      <c r="I7" s="31" t="s">
        <v>63</v>
      </c>
      <c r="J7" s="22"/>
      <c r="K7" s="22"/>
      <c r="L7" s="23"/>
      <c r="M7" s="12"/>
      <c r="O7" s="15" t="s">
        <v>64</v>
      </c>
      <c r="P7" s="14"/>
      <c r="Q7" s="14"/>
      <c r="R7" s="16"/>
      <c r="S7" s="11"/>
    </row>
    <row r="8" spans="2:19" x14ac:dyDescent="0.25">
      <c r="B8" s="25" t="s">
        <v>65</v>
      </c>
      <c r="C8" s="22"/>
      <c r="D8" s="67"/>
      <c r="E8" s="68"/>
      <c r="F8" s="68"/>
      <c r="G8" s="69"/>
      <c r="I8" s="31" t="s">
        <v>66</v>
      </c>
      <c r="J8" s="22"/>
      <c r="K8" s="22"/>
      <c r="L8" s="23"/>
      <c r="M8" s="10"/>
      <c r="O8" s="15" t="s">
        <v>80</v>
      </c>
      <c r="P8" s="14"/>
      <c r="Q8" s="14"/>
      <c r="R8" s="16"/>
      <c r="S8" s="11"/>
    </row>
    <row r="9" spans="2:19" x14ac:dyDescent="0.25">
      <c r="B9" s="25" t="s">
        <v>67</v>
      </c>
      <c r="C9" s="22"/>
      <c r="D9" s="67"/>
      <c r="E9" s="68"/>
      <c r="F9" s="68"/>
      <c r="G9" s="69"/>
      <c r="I9" s="31" t="s">
        <v>68</v>
      </c>
      <c r="J9" s="22"/>
      <c r="K9" s="22"/>
      <c r="L9" s="23"/>
      <c r="M9" s="10"/>
      <c r="O9" s="15" t="s">
        <v>69</v>
      </c>
      <c r="P9" s="14"/>
      <c r="Q9" s="14"/>
      <c r="R9" s="16"/>
      <c r="S9" s="11"/>
    </row>
    <row r="10" spans="2:19" x14ac:dyDescent="0.25">
      <c r="B10" s="25" t="s">
        <v>70</v>
      </c>
      <c r="C10" s="22"/>
      <c r="D10" s="67"/>
      <c r="E10" s="68"/>
      <c r="F10" s="68"/>
      <c r="G10" s="69"/>
      <c r="I10" s="31" t="s">
        <v>71</v>
      </c>
      <c r="J10" s="22"/>
      <c r="K10" s="22"/>
      <c r="L10" s="23"/>
      <c r="M10" s="10"/>
      <c r="O10" s="15" t="s">
        <v>43</v>
      </c>
      <c r="P10" s="14"/>
      <c r="Q10" s="14"/>
      <c r="R10" s="16"/>
      <c r="S10" s="11"/>
    </row>
    <row r="11" spans="2:19" x14ac:dyDescent="0.25">
      <c r="B11" s="26" t="s">
        <v>72</v>
      </c>
      <c r="C11" s="27"/>
      <c r="D11" s="58"/>
      <c r="E11" s="59"/>
      <c r="F11" s="59"/>
      <c r="G11" s="60"/>
      <c r="I11" s="31" t="s">
        <v>73</v>
      </c>
      <c r="J11" s="22"/>
      <c r="K11" s="22"/>
      <c r="L11" s="23"/>
      <c r="M11" s="10"/>
      <c r="O11" s="20" t="s">
        <v>74</v>
      </c>
      <c r="P11" s="21"/>
      <c r="Q11" s="21"/>
      <c r="R11" s="22"/>
      <c r="S11" s="24"/>
    </row>
    <row r="12" spans="2:19" x14ac:dyDescent="0.25">
      <c r="B12" s="28"/>
      <c r="C12" s="27"/>
      <c r="D12" s="61"/>
      <c r="E12" s="62"/>
      <c r="F12" s="62"/>
      <c r="G12" s="63"/>
      <c r="I12" s="31" t="s">
        <v>75</v>
      </c>
      <c r="J12" s="22"/>
      <c r="K12" s="22"/>
      <c r="L12" s="23"/>
      <c r="M12" s="10"/>
      <c r="O12" s="15" t="s">
        <v>76</v>
      </c>
      <c r="P12" s="14"/>
      <c r="Q12" s="14"/>
      <c r="R12" s="16"/>
      <c r="S12" s="11"/>
    </row>
    <row r="13" spans="2:19" x14ac:dyDescent="0.25">
      <c r="B13" s="28"/>
      <c r="C13" s="27"/>
      <c r="D13" s="61"/>
      <c r="E13" s="62"/>
      <c r="F13" s="62"/>
      <c r="G13" s="63"/>
      <c r="I13" s="31" t="s">
        <v>77</v>
      </c>
      <c r="J13" s="22"/>
      <c r="K13" s="22"/>
      <c r="L13" s="23"/>
      <c r="M13" s="10"/>
      <c r="O13" s="15" t="s">
        <v>78</v>
      </c>
      <c r="P13" s="14"/>
      <c r="Q13" s="14"/>
      <c r="R13" s="16"/>
      <c r="S13" s="11"/>
    </row>
    <row r="14" spans="2:19" x14ac:dyDescent="0.25">
      <c r="B14" s="29"/>
      <c r="C14" s="30"/>
      <c r="D14" s="64"/>
      <c r="E14" s="65"/>
      <c r="F14" s="65"/>
      <c r="G14" s="66"/>
      <c r="I14" s="31" t="s">
        <v>79</v>
      </c>
      <c r="J14" s="22"/>
      <c r="K14" s="22"/>
      <c r="L14" s="23"/>
      <c r="M14" s="10"/>
      <c r="O14" s="15" t="s">
        <v>43</v>
      </c>
      <c r="P14" s="14"/>
      <c r="Q14" s="14"/>
      <c r="R14" s="16"/>
      <c r="S14" s="11"/>
    </row>
    <row r="17" spans="9:14" x14ac:dyDescent="0.25">
      <c r="I17" s="18"/>
    </row>
    <row r="20" spans="9:14" x14ac:dyDescent="0.25">
      <c r="K20" s="19"/>
      <c r="L20" s="19"/>
      <c r="M20" s="19"/>
      <c r="N20" s="19"/>
    </row>
  </sheetData>
  <mergeCells count="7">
    <mergeCell ref="B2:S3"/>
    <mergeCell ref="D11:G14"/>
    <mergeCell ref="D9:G9"/>
    <mergeCell ref="D10:G10"/>
    <mergeCell ref="D6:G6"/>
    <mergeCell ref="D7:G7"/>
    <mergeCell ref="D8:G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7"/>
  <sheetViews>
    <sheetView tabSelected="1" topLeftCell="A37" zoomScale="80" zoomScaleNormal="80" workbookViewId="0">
      <selection activeCell="F55" sqref="F55"/>
    </sheetView>
  </sheetViews>
  <sheetFormatPr baseColWidth="10" defaultColWidth="9.140625" defaultRowHeight="15" x14ac:dyDescent="0.25"/>
  <cols>
    <col min="1" max="1" width="4.7109375" style="4" customWidth="1"/>
    <col min="2" max="3" width="8.7109375" style="4" customWidth="1"/>
    <col min="4" max="4" width="17.85546875" style="4" customWidth="1"/>
    <col min="5" max="9" width="8.7109375" style="4" customWidth="1"/>
    <col min="10" max="10" width="10.140625" style="4" customWidth="1"/>
    <col min="11" max="15" width="8.7109375" style="4" customWidth="1"/>
    <col min="16" max="16" width="10" style="4" customWidth="1"/>
    <col min="17" max="17" width="4.7109375" style="4" customWidth="1"/>
    <col min="18" max="18" width="8.7109375" style="4" customWidth="1"/>
    <col min="19" max="20" width="10.7109375" style="4" bestFit="1" customWidth="1"/>
    <col min="21" max="21" width="11" style="4" customWidth="1"/>
    <col min="22" max="16384" width="9.140625" style="4"/>
  </cols>
  <sheetData>
    <row r="2" spans="2:23" x14ac:dyDescent="0.25">
      <c r="B2" s="57" t="s">
        <v>18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</row>
    <row r="3" spans="2:23" x14ac:dyDescent="0.2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1"/>
    </row>
    <row r="5" spans="2:23" ht="18.75" x14ac:dyDescent="0.3">
      <c r="B5" s="32" t="s">
        <v>36</v>
      </c>
    </row>
    <row r="6" spans="2:23" x14ac:dyDescent="0.25">
      <c r="B6" s="43" t="s">
        <v>38</v>
      </c>
      <c r="C6" s="44"/>
      <c r="D6" s="45"/>
      <c r="E6" s="48" t="s">
        <v>2</v>
      </c>
      <c r="F6" s="48" t="s">
        <v>3</v>
      </c>
      <c r="G6" s="48" t="s">
        <v>4</v>
      </c>
      <c r="H6" s="48" t="s">
        <v>5</v>
      </c>
      <c r="I6" s="48" t="s">
        <v>6</v>
      </c>
      <c r="J6" s="48" t="s">
        <v>7</v>
      </c>
      <c r="K6" s="48" t="s">
        <v>8</v>
      </c>
      <c r="L6" s="48" t="s">
        <v>9</v>
      </c>
      <c r="M6" s="48" t="s">
        <v>10</v>
      </c>
      <c r="N6" s="48" t="s">
        <v>11</v>
      </c>
      <c r="O6" s="48" t="s">
        <v>12</v>
      </c>
      <c r="P6" s="48" t="s">
        <v>13</v>
      </c>
    </row>
    <row r="7" spans="2:23" x14ac:dyDescent="0.25">
      <c r="B7" s="7" t="s">
        <v>19</v>
      </c>
      <c r="C7" s="8"/>
      <c r="D7" s="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</row>
    <row r="8" spans="2:23" x14ac:dyDescent="0.25">
      <c r="B8" s="7" t="s">
        <v>20</v>
      </c>
      <c r="C8" s="8"/>
      <c r="D8" s="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</row>
    <row r="9" spans="2:23" x14ac:dyDescent="0.25">
      <c r="B9" s="7" t="s">
        <v>21</v>
      </c>
      <c r="C9" s="8"/>
      <c r="D9" s="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</row>
    <row r="10" spans="2:23" x14ac:dyDescent="0.25">
      <c r="B10" s="7" t="s">
        <v>22</v>
      </c>
      <c r="C10" s="8"/>
      <c r="D10" s="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</row>
    <row r="11" spans="2:23" x14ac:dyDescent="0.25">
      <c r="B11" s="7" t="s">
        <v>23</v>
      </c>
      <c r="C11" s="8"/>
      <c r="D11" s="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</row>
    <row r="12" spans="2:23" x14ac:dyDescent="0.25">
      <c r="B12" s="7" t="s">
        <v>24</v>
      </c>
      <c r="C12" s="8"/>
      <c r="D12" s="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R12" s="33"/>
      <c r="S12" s="33"/>
      <c r="T12" s="33"/>
      <c r="U12" s="33"/>
      <c r="V12" s="33"/>
      <c r="W12" s="33"/>
    </row>
    <row r="13" spans="2:23" x14ac:dyDescent="0.25">
      <c r="B13" s="7" t="s">
        <v>25</v>
      </c>
      <c r="C13" s="8"/>
      <c r="D13" s="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R13" s="33"/>
      <c r="S13" s="33"/>
      <c r="T13" s="33"/>
      <c r="U13" s="33"/>
      <c r="V13" s="33"/>
      <c r="W13" s="33"/>
    </row>
    <row r="14" spans="2:23" x14ac:dyDescent="0.25">
      <c r="B14" s="7" t="s">
        <v>26</v>
      </c>
      <c r="C14" s="8"/>
      <c r="D14" s="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R14" s="33"/>
      <c r="S14" s="33"/>
      <c r="T14" s="33"/>
      <c r="U14" s="33"/>
      <c r="V14" s="33"/>
      <c r="W14" s="33"/>
    </row>
    <row r="15" spans="2:23" x14ac:dyDescent="0.25">
      <c r="B15" s="7" t="s">
        <v>27</v>
      </c>
      <c r="C15" s="8"/>
      <c r="D15" s="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R15" s="33"/>
      <c r="S15" s="33"/>
      <c r="T15" s="33"/>
      <c r="U15" s="33"/>
      <c r="V15" s="33"/>
      <c r="W15" s="33"/>
    </row>
    <row r="16" spans="2:23" x14ac:dyDescent="0.25">
      <c r="B16" s="7" t="s">
        <v>28</v>
      </c>
      <c r="C16" s="8"/>
      <c r="D16" s="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S16" s="33"/>
      <c r="T16" s="33"/>
      <c r="U16" s="33"/>
      <c r="V16" s="33"/>
      <c r="W16" s="33"/>
    </row>
    <row r="17" spans="2:23" x14ac:dyDescent="0.25">
      <c r="B17" s="7" t="s">
        <v>29</v>
      </c>
      <c r="C17" s="8"/>
      <c r="D17" s="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S17" s="33"/>
      <c r="T17" s="33"/>
      <c r="U17" s="33"/>
      <c r="V17" s="33"/>
      <c r="W17" s="33"/>
    </row>
    <row r="18" spans="2:23" x14ac:dyDescent="0.25">
      <c r="B18" s="7" t="s">
        <v>30</v>
      </c>
      <c r="C18" s="8"/>
      <c r="D18" s="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S18" s="33"/>
      <c r="T18" s="33"/>
      <c r="U18" s="33"/>
      <c r="V18" s="33"/>
      <c r="W18" s="33"/>
    </row>
    <row r="19" spans="2:23" x14ac:dyDescent="0.25">
      <c r="B19" s="7" t="s">
        <v>31</v>
      </c>
      <c r="C19" s="8"/>
      <c r="D19" s="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S19" s="33"/>
      <c r="T19" s="33"/>
      <c r="U19" s="34"/>
      <c r="V19" s="34"/>
      <c r="W19" s="33"/>
    </row>
    <row r="20" spans="2:23" x14ac:dyDescent="0.25">
      <c r="B20" s="7" t="s">
        <v>33</v>
      </c>
      <c r="C20" s="8"/>
      <c r="D20" s="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S20" s="33"/>
      <c r="T20" s="33"/>
      <c r="U20" s="33"/>
      <c r="V20" s="33"/>
      <c r="W20" s="33"/>
    </row>
    <row r="21" spans="2:23" x14ac:dyDescent="0.25">
      <c r="B21" s="7" t="s">
        <v>32</v>
      </c>
      <c r="C21" s="35"/>
      <c r="D21" s="36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S21" s="33"/>
      <c r="T21" s="33"/>
      <c r="U21" s="33"/>
      <c r="V21" s="33"/>
      <c r="W21" s="33"/>
    </row>
    <row r="22" spans="2:23" x14ac:dyDescent="0.25">
      <c r="B22" s="7" t="s">
        <v>85</v>
      </c>
      <c r="C22" s="35"/>
      <c r="D22" s="36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R22" s="33"/>
      <c r="S22" s="33"/>
      <c r="T22" s="33"/>
      <c r="U22" s="33"/>
      <c r="V22" s="33"/>
      <c r="W22" s="33"/>
    </row>
    <row r="23" spans="2:23" x14ac:dyDescent="0.25">
      <c r="B23" s="7" t="s">
        <v>34</v>
      </c>
      <c r="C23" s="8"/>
      <c r="D23" s="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</row>
    <row r="24" spans="2:23" x14ac:dyDescent="0.25">
      <c r="B24" s="70" t="s">
        <v>37</v>
      </c>
      <c r="C24" s="71"/>
      <c r="D24" s="72"/>
      <c r="E24" s="50">
        <f>+SUM(E7:E23)</f>
        <v>0</v>
      </c>
      <c r="F24" s="50">
        <f t="shared" ref="F24:I24" si="0">+SUM(F7:F23)</f>
        <v>0</v>
      </c>
      <c r="G24" s="50">
        <f t="shared" si="0"/>
        <v>0</v>
      </c>
      <c r="H24" s="50">
        <f t="shared" si="0"/>
        <v>0</v>
      </c>
      <c r="I24" s="50">
        <f t="shared" si="0"/>
        <v>0</v>
      </c>
      <c r="J24" s="50">
        <f>+SUM(J7:J23)</f>
        <v>0</v>
      </c>
      <c r="K24" s="50">
        <f t="shared" ref="K24:P24" si="1">SUM(K7:K23)</f>
        <v>0</v>
      </c>
      <c r="L24" s="50">
        <f t="shared" si="1"/>
        <v>0</v>
      </c>
      <c r="M24" s="50">
        <f t="shared" si="1"/>
        <v>0</v>
      </c>
      <c r="N24" s="50">
        <f t="shared" si="1"/>
        <v>0</v>
      </c>
      <c r="O24" s="50">
        <f t="shared" si="1"/>
        <v>0</v>
      </c>
      <c r="P24" s="50">
        <f t="shared" si="1"/>
        <v>0</v>
      </c>
    </row>
    <row r="25" spans="2:23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23" x14ac:dyDescent="0.25">
      <c r="B26" s="51" t="s">
        <v>14</v>
      </c>
      <c r="C26" s="52"/>
      <c r="D26" s="46"/>
      <c r="E26" s="48" t="s">
        <v>2</v>
      </c>
      <c r="F26" s="48" t="s">
        <v>3</v>
      </c>
      <c r="G26" s="48" t="s">
        <v>4</v>
      </c>
      <c r="H26" s="48" t="s">
        <v>5</v>
      </c>
      <c r="I26" s="48" t="s">
        <v>6</v>
      </c>
      <c r="J26" s="48" t="s">
        <v>7</v>
      </c>
      <c r="K26" s="48" t="s">
        <v>8</v>
      </c>
      <c r="L26" s="48" t="s">
        <v>9</v>
      </c>
      <c r="M26" s="48" t="s">
        <v>10</v>
      </c>
      <c r="N26" s="48" t="s">
        <v>11</v>
      </c>
      <c r="O26" s="48" t="s">
        <v>12</v>
      </c>
      <c r="P26" s="48" t="s">
        <v>13</v>
      </c>
      <c r="S26" s="19"/>
      <c r="T26" s="19"/>
    </row>
    <row r="27" spans="2:23" x14ac:dyDescent="0.25">
      <c r="B27" s="7" t="s">
        <v>87</v>
      </c>
      <c r="C27" s="8"/>
      <c r="D27" s="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2:23" x14ac:dyDescent="0.25">
      <c r="B28" s="7" t="s">
        <v>88</v>
      </c>
      <c r="C28" s="8"/>
      <c r="D28" s="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2:23" x14ac:dyDescent="0.25">
      <c r="B29" s="7" t="s">
        <v>89</v>
      </c>
      <c r="C29" s="8"/>
      <c r="D29" s="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</row>
    <row r="30" spans="2:23" x14ac:dyDescent="0.25">
      <c r="B30" s="7" t="s">
        <v>90</v>
      </c>
      <c r="C30" s="8"/>
      <c r="D30" s="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</row>
    <row r="31" spans="2:23" x14ac:dyDescent="0.25">
      <c r="B31" s="7" t="s">
        <v>91</v>
      </c>
      <c r="C31" s="8"/>
      <c r="D31" s="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</row>
    <row r="32" spans="2:23" x14ac:dyDescent="0.25">
      <c r="B32" s="7" t="s">
        <v>92</v>
      </c>
      <c r="C32" s="8"/>
      <c r="D32" s="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</row>
    <row r="33" spans="2:21" x14ac:dyDescent="0.25">
      <c r="B33" s="7" t="s">
        <v>93</v>
      </c>
      <c r="C33" s="8"/>
      <c r="D33" s="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</row>
    <row r="34" spans="2:21" x14ac:dyDescent="0.25">
      <c r="B34" s="7" t="s">
        <v>94</v>
      </c>
      <c r="C34" s="8"/>
      <c r="D34" s="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</row>
    <row r="35" spans="2:21" x14ac:dyDescent="0.25">
      <c r="B35" s="70" t="s">
        <v>35</v>
      </c>
      <c r="C35" s="71"/>
      <c r="D35" s="72"/>
      <c r="E35" s="50">
        <f t="shared" ref="E35:J35" si="2">+SUM(E27:E34)</f>
        <v>0</v>
      </c>
      <c r="F35" s="50">
        <f t="shared" si="2"/>
        <v>0</v>
      </c>
      <c r="G35" s="50">
        <f t="shared" si="2"/>
        <v>0</v>
      </c>
      <c r="H35" s="50">
        <f t="shared" si="2"/>
        <v>0</v>
      </c>
      <c r="I35" s="50">
        <f t="shared" si="2"/>
        <v>0</v>
      </c>
      <c r="J35" s="50">
        <f t="shared" si="2"/>
        <v>0</v>
      </c>
      <c r="K35" s="50">
        <f t="shared" ref="K35:P35" si="3">SUM(K27:K34)</f>
        <v>0</v>
      </c>
      <c r="L35" s="50">
        <f t="shared" si="3"/>
        <v>0</v>
      </c>
      <c r="M35" s="50">
        <f t="shared" si="3"/>
        <v>0</v>
      </c>
      <c r="N35" s="50">
        <f t="shared" si="3"/>
        <v>0</v>
      </c>
      <c r="O35" s="50">
        <f t="shared" si="3"/>
        <v>0</v>
      </c>
      <c r="P35" s="50">
        <f t="shared" si="3"/>
        <v>0</v>
      </c>
      <c r="R35" s="37"/>
    </row>
    <row r="36" spans="2:2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R36" s="37"/>
      <c r="S36" s="38">
        <f>+T36-U36</f>
        <v>15</v>
      </c>
      <c r="T36" s="39">
        <v>42552</v>
      </c>
      <c r="U36" s="39">
        <v>42537</v>
      </c>
    </row>
    <row r="37" spans="2:21" x14ac:dyDescent="0.25">
      <c r="B37" s="76"/>
      <c r="C37" s="77"/>
      <c r="D37" s="78"/>
      <c r="E37" s="47" t="s">
        <v>2</v>
      </c>
      <c r="F37" s="47" t="s">
        <v>3</v>
      </c>
      <c r="G37" s="47" t="s">
        <v>4</v>
      </c>
      <c r="H37" s="47" t="s">
        <v>5</v>
      </c>
      <c r="I37" s="47" t="s">
        <v>6</v>
      </c>
      <c r="J37" s="47" t="s">
        <v>7</v>
      </c>
      <c r="K37" s="47" t="s">
        <v>8</v>
      </c>
      <c r="L37" s="47" t="s">
        <v>9</v>
      </c>
      <c r="M37" s="47" t="s">
        <v>10</v>
      </c>
      <c r="N37" s="47" t="s">
        <v>11</v>
      </c>
      <c r="O37" s="47" t="s">
        <v>12</v>
      </c>
      <c r="P37" s="47" t="s">
        <v>13</v>
      </c>
      <c r="R37" s="37"/>
      <c r="S37" s="38"/>
      <c r="T37" s="39"/>
      <c r="U37" s="39"/>
    </row>
    <row r="38" spans="2:21" x14ac:dyDescent="0.25">
      <c r="B38" s="73" t="s">
        <v>48</v>
      </c>
      <c r="C38" s="74"/>
      <c r="D38" s="75"/>
      <c r="E38" s="13">
        <f>E39+E40</f>
        <v>0</v>
      </c>
      <c r="F38" s="13">
        <f>F39+F40</f>
        <v>0</v>
      </c>
      <c r="G38" s="13">
        <f>G39+G40</f>
        <v>0</v>
      </c>
      <c r="H38" s="13">
        <f>H39+H40</f>
        <v>0</v>
      </c>
      <c r="I38" s="13">
        <f>I39+I40</f>
        <v>0</v>
      </c>
      <c r="J38" s="13">
        <f t="shared" ref="J38:P38" si="4">J39+J40</f>
        <v>0</v>
      </c>
      <c r="K38" s="13">
        <f t="shared" si="4"/>
        <v>0</v>
      </c>
      <c r="L38" s="13">
        <f t="shared" si="4"/>
        <v>0</v>
      </c>
      <c r="M38" s="13">
        <f t="shared" si="4"/>
        <v>0</v>
      </c>
      <c r="N38" s="13">
        <f t="shared" si="4"/>
        <v>0</v>
      </c>
      <c r="O38" s="13">
        <f t="shared" si="4"/>
        <v>0</v>
      </c>
      <c r="P38" s="13">
        <f t="shared" si="4"/>
        <v>0</v>
      </c>
      <c r="R38" s="37"/>
      <c r="S38" s="38">
        <f t="shared" ref="S38:S49" si="5">+T38-U38</f>
        <v>25</v>
      </c>
      <c r="T38" s="39">
        <v>42552</v>
      </c>
      <c r="U38" s="39">
        <v>42527</v>
      </c>
    </row>
    <row r="39" spans="2:21" x14ac:dyDescent="0.25">
      <c r="B39" s="73" t="s">
        <v>83</v>
      </c>
      <c r="C39" s="74"/>
      <c r="D39" s="75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R39" s="37"/>
      <c r="S39" s="38">
        <f t="shared" si="5"/>
        <v>182</v>
      </c>
      <c r="T39" s="39">
        <v>42552</v>
      </c>
      <c r="U39" s="39">
        <v>42370</v>
      </c>
    </row>
    <row r="40" spans="2:21" x14ac:dyDescent="0.25">
      <c r="B40" s="73" t="s">
        <v>84</v>
      </c>
      <c r="C40" s="74"/>
      <c r="D40" s="75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R40" s="37"/>
      <c r="S40" s="38">
        <f t="shared" si="5"/>
        <v>17</v>
      </c>
      <c r="T40" s="39">
        <v>42552</v>
      </c>
      <c r="U40" s="39">
        <v>42535</v>
      </c>
    </row>
    <row r="41" spans="2:21" x14ac:dyDescent="0.25">
      <c r="B41" s="73" t="s">
        <v>17</v>
      </c>
      <c r="C41" s="74"/>
      <c r="D41" s="75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R41" s="40"/>
      <c r="S41" s="38">
        <f t="shared" si="5"/>
        <v>8</v>
      </c>
      <c r="T41" s="39">
        <v>42552</v>
      </c>
      <c r="U41" s="39">
        <v>42544</v>
      </c>
    </row>
    <row r="42" spans="2:21" x14ac:dyDescent="0.25">
      <c r="B42" s="73" t="s">
        <v>47</v>
      </c>
      <c r="C42" s="74"/>
      <c r="D42" s="75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R42" s="40"/>
      <c r="S42" s="38">
        <f t="shared" si="5"/>
        <v>489</v>
      </c>
      <c r="T42" s="39">
        <v>42552</v>
      </c>
      <c r="U42" s="39">
        <v>42063</v>
      </c>
    </row>
    <row r="43" spans="2:2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R43" s="40"/>
      <c r="S43" s="38">
        <f t="shared" si="5"/>
        <v>164</v>
      </c>
      <c r="T43" s="39">
        <v>42552</v>
      </c>
      <c r="U43" s="39">
        <v>42388</v>
      </c>
    </row>
    <row r="44" spans="2:21" ht="18.75" x14ac:dyDescent="0.3">
      <c r="B44" s="32" t="s">
        <v>39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R44" s="40"/>
      <c r="S44" s="38">
        <f t="shared" si="5"/>
        <v>4</v>
      </c>
      <c r="T44" s="39">
        <v>42552</v>
      </c>
      <c r="U44" s="39">
        <v>42548</v>
      </c>
    </row>
    <row r="45" spans="2:21" x14ac:dyDescent="0.25">
      <c r="B45" s="43" t="s">
        <v>40</v>
      </c>
      <c r="C45" s="44"/>
      <c r="D45" s="45"/>
      <c r="E45" s="48" t="s">
        <v>2</v>
      </c>
      <c r="F45" s="48" t="s">
        <v>3</v>
      </c>
      <c r="G45" s="48" t="s">
        <v>4</v>
      </c>
      <c r="H45" s="48" t="s">
        <v>5</v>
      </c>
      <c r="I45" s="48" t="s">
        <v>6</v>
      </c>
      <c r="J45" s="48" t="s">
        <v>7</v>
      </c>
      <c r="K45" s="48" t="s">
        <v>8</v>
      </c>
      <c r="L45" s="48" t="s">
        <v>9</v>
      </c>
      <c r="M45" s="48" t="s">
        <v>10</v>
      </c>
      <c r="N45" s="48" t="s">
        <v>11</v>
      </c>
      <c r="O45" s="48" t="s">
        <v>12</v>
      </c>
      <c r="P45" s="48" t="s">
        <v>13</v>
      </c>
      <c r="R45" s="40"/>
      <c r="S45" s="38">
        <f t="shared" si="5"/>
        <v>32</v>
      </c>
      <c r="T45" s="39">
        <v>42552</v>
      </c>
      <c r="U45" s="39">
        <v>42520</v>
      </c>
    </row>
    <row r="46" spans="2:21" x14ac:dyDescent="0.25">
      <c r="B46" s="7" t="s">
        <v>41</v>
      </c>
      <c r="C46" s="8"/>
      <c r="D46" s="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R46" s="40"/>
      <c r="S46" s="38">
        <f t="shared" si="5"/>
        <v>23</v>
      </c>
      <c r="T46" s="39">
        <v>42552</v>
      </c>
      <c r="U46" s="39">
        <v>42529</v>
      </c>
    </row>
    <row r="47" spans="2:21" x14ac:dyDescent="0.25">
      <c r="B47" s="7" t="s">
        <v>42</v>
      </c>
      <c r="C47" s="8"/>
      <c r="D47" s="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R47" s="40"/>
      <c r="S47" s="38">
        <f t="shared" si="5"/>
        <v>11</v>
      </c>
      <c r="T47" s="39">
        <v>42552</v>
      </c>
      <c r="U47" s="39">
        <v>42541</v>
      </c>
    </row>
    <row r="48" spans="2:21" x14ac:dyDescent="0.25">
      <c r="B48" s="7" t="s">
        <v>43</v>
      </c>
      <c r="C48" s="8"/>
      <c r="D48" s="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R48" s="40"/>
      <c r="S48" s="38">
        <f t="shared" si="5"/>
        <v>10</v>
      </c>
      <c r="T48" s="39">
        <v>42552</v>
      </c>
      <c r="U48" s="39">
        <v>42542</v>
      </c>
    </row>
    <row r="49" spans="2:21" x14ac:dyDescent="0.25">
      <c r="B49" s="7" t="s">
        <v>44</v>
      </c>
      <c r="C49" s="8"/>
      <c r="D49" s="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R49" s="40"/>
      <c r="S49" s="38">
        <f t="shared" si="5"/>
        <v>18</v>
      </c>
      <c r="T49" s="39">
        <v>42552</v>
      </c>
      <c r="U49" s="39">
        <v>42534</v>
      </c>
    </row>
    <row r="50" spans="2:21" x14ac:dyDescent="0.25">
      <c r="B50" s="7" t="s">
        <v>46</v>
      </c>
      <c r="C50" s="8"/>
      <c r="D50" s="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R50" s="40" t="s">
        <v>86</v>
      </c>
      <c r="S50" s="38">
        <f>+AVERAGE(S36:S49)</f>
        <v>76.769230769230774</v>
      </c>
      <c r="T50" s="40"/>
      <c r="U50" s="40"/>
    </row>
    <row r="51" spans="2:21" x14ac:dyDescent="0.25">
      <c r="B51" s="7" t="s">
        <v>45</v>
      </c>
      <c r="C51" s="8"/>
      <c r="D51" s="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R51" s="40"/>
      <c r="S51" s="40"/>
      <c r="T51" s="40"/>
      <c r="U51" s="40"/>
    </row>
    <row r="52" spans="2:2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R52" s="40"/>
      <c r="S52" s="40"/>
      <c r="T52" s="40"/>
      <c r="U52" s="40"/>
    </row>
    <row r="53" spans="2:21" ht="18.75" x14ac:dyDescent="0.3">
      <c r="B53" s="32" t="s">
        <v>49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21" x14ac:dyDescent="0.25">
      <c r="B54" s="43" t="s">
        <v>50</v>
      </c>
      <c r="C54" s="55"/>
      <c r="D54" s="56"/>
      <c r="E54" s="48" t="s">
        <v>2</v>
      </c>
      <c r="F54" s="48" t="s">
        <v>3</v>
      </c>
      <c r="G54" s="48" t="s">
        <v>4</v>
      </c>
      <c r="H54" s="48" t="s">
        <v>5</v>
      </c>
      <c r="I54" s="48" t="s">
        <v>6</v>
      </c>
      <c r="J54" s="48" t="s">
        <v>7</v>
      </c>
      <c r="K54" s="48" t="s">
        <v>8</v>
      </c>
      <c r="L54" s="48" t="s">
        <v>9</v>
      </c>
      <c r="M54" s="48" t="s">
        <v>10</v>
      </c>
      <c r="N54" s="48" t="s">
        <v>11</v>
      </c>
      <c r="O54" s="48" t="s">
        <v>12</v>
      </c>
      <c r="P54" s="48" t="s">
        <v>13</v>
      </c>
      <c r="S54" s="41"/>
    </row>
    <row r="55" spans="2:21" x14ac:dyDescent="0.25">
      <c r="B55" s="7" t="s">
        <v>51</v>
      </c>
      <c r="C55" s="8"/>
      <c r="D55" s="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S55" s="41"/>
    </row>
    <row r="56" spans="2:21" x14ac:dyDescent="0.25">
      <c r="B56" s="7" t="s">
        <v>52</v>
      </c>
      <c r="C56" s="8"/>
      <c r="D56" s="9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</row>
    <row r="57" spans="2:21" x14ac:dyDescent="0.25">
      <c r="B57" s="7" t="s">
        <v>81</v>
      </c>
      <c r="C57" s="8"/>
      <c r="D57" s="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</row>
    <row r="58" spans="2:21" x14ac:dyDescent="0.25">
      <c r="B58" s="7" t="s">
        <v>82</v>
      </c>
      <c r="C58" s="8"/>
      <c r="D58" s="9"/>
      <c r="E58" s="54"/>
      <c r="F58" s="54"/>
      <c r="G58" s="54"/>
      <c r="H58" s="54"/>
      <c r="I58" s="54"/>
      <c r="J58" s="54"/>
      <c r="K58" s="54"/>
      <c r="L58" s="49"/>
      <c r="M58" s="49"/>
      <c r="N58" s="49"/>
      <c r="O58" s="49"/>
      <c r="P58" s="49"/>
    </row>
    <row r="59" spans="2:21" x14ac:dyDescent="0.25">
      <c r="B59" s="7" t="s">
        <v>53</v>
      </c>
      <c r="C59" s="8"/>
      <c r="D59" s="9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2:21" x14ac:dyDescent="0.25">
      <c r="B60" s="7" t="s">
        <v>54</v>
      </c>
      <c r="C60" s="8"/>
      <c r="D60" s="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</row>
    <row r="61" spans="2:21" x14ac:dyDescent="0.25">
      <c r="B61" s="2"/>
      <c r="C61" s="2"/>
      <c r="D61" s="2"/>
    </row>
    <row r="62" spans="2:21" x14ac:dyDescent="0.25">
      <c r="B62" s="3" t="s">
        <v>15</v>
      </c>
      <c r="C62" s="2"/>
      <c r="D62" s="2"/>
      <c r="E62" s="2"/>
      <c r="F62" s="2"/>
      <c r="G62" s="2"/>
      <c r="H62" s="2"/>
      <c r="I62" s="2"/>
      <c r="J62" s="2"/>
      <c r="K62" s="5" t="s">
        <v>0</v>
      </c>
      <c r="L62" s="2"/>
      <c r="M62" s="2"/>
      <c r="N62" s="2"/>
    </row>
    <row r="63" spans="2:21" x14ac:dyDescent="0.25">
      <c r="B63" s="3" t="s">
        <v>16</v>
      </c>
      <c r="C63" s="2"/>
      <c r="D63" s="2"/>
      <c r="E63" s="2"/>
      <c r="F63" s="2"/>
      <c r="G63" s="2"/>
      <c r="H63" s="2"/>
      <c r="I63" s="2"/>
      <c r="J63" s="2"/>
      <c r="K63" s="5" t="s">
        <v>55</v>
      </c>
      <c r="L63" s="6"/>
      <c r="M63" s="2"/>
      <c r="N63" s="2"/>
      <c r="P63" s="5" t="s">
        <v>1</v>
      </c>
    </row>
    <row r="64" spans="2:2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5:17" x14ac:dyDescent="0.25"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5:17" ht="15.75" customHeight="1" x14ac:dyDescent="0.25"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17"/>
    </row>
    <row r="67" spans="5:17" x14ac:dyDescent="0.25"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</sheetData>
  <mergeCells count="9">
    <mergeCell ref="B2:P3"/>
    <mergeCell ref="B24:D24"/>
    <mergeCell ref="B42:D42"/>
    <mergeCell ref="B40:D40"/>
    <mergeCell ref="B38:D38"/>
    <mergeCell ref="B39:D39"/>
    <mergeCell ref="B35:D35"/>
    <mergeCell ref="B41:D41"/>
    <mergeCell ref="B37:D37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Reporte</vt:lpstr>
    </vt:vector>
  </TitlesOfParts>
  <Company>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Alexis Mena Nieves</dc:creator>
  <cp:lastModifiedBy>JONATHAN</cp:lastModifiedBy>
  <cp:lastPrinted>2015-10-03T16:26:17Z</cp:lastPrinted>
  <dcterms:created xsi:type="dcterms:W3CDTF">2010-11-18T17:13:07Z</dcterms:created>
  <dcterms:modified xsi:type="dcterms:W3CDTF">2017-07-14T17:34:53Z</dcterms:modified>
</cp:coreProperties>
</file>