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thi\Downloads\"/>
    </mc:Choice>
  </mc:AlternateContent>
  <xr:revisionPtr revIDLastSave="0" documentId="8_{3432E632-D970-4F9B-8E5E-A20903ECB6F8}" xr6:coauthVersionLast="47" xr6:coauthVersionMax="47" xr10:uidLastSave="{00000000-0000-0000-0000-000000000000}"/>
  <bookViews>
    <workbookView xWindow="0" yWindow="0" windowWidth="20490" windowHeight="10920"/>
  </bookViews>
  <sheets>
    <sheet name="videos-stats" sheetId="1" r:id="rId1"/>
  </sheets>
  <calcPr calcId="0"/>
</workbook>
</file>

<file path=xl/calcChain.xml><?xml version="1.0" encoding="utf-8"?>
<calcChain xmlns="http://schemas.openxmlformats.org/spreadsheetml/2006/main">
  <c r="C38" i="1" l="1"/>
  <c r="C46" i="1"/>
  <c r="C47" i="1"/>
  <c r="C50" i="1"/>
  <c r="C73" i="1"/>
  <c r="C107" i="1"/>
  <c r="C121" i="1"/>
  <c r="C159" i="1"/>
  <c r="C240" i="1"/>
  <c r="C495" i="1"/>
  <c r="C511" i="1"/>
  <c r="C590" i="1"/>
  <c r="C616" i="1"/>
  <c r="C666" i="1"/>
  <c r="C669" i="1"/>
  <c r="C855" i="1"/>
  <c r="C857" i="1"/>
  <c r="C900" i="1"/>
  <c r="C988" i="1"/>
  <c r="C1018" i="1"/>
  <c r="C1064" i="1"/>
  <c r="C1097" i="1"/>
  <c r="C1148" i="1"/>
  <c r="C1197" i="1"/>
  <c r="C1494" i="1"/>
  <c r="C1527" i="1"/>
  <c r="C1585" i="1"/>
  <c r="C1688" i="1"/>
  <c r="C1735" i="1"/>
  <c r="C1793" i="1"/>
</calcChain>
</file>

<file path=xl/sharedStrings.xml><?xml version="1.0" encoding="utf-8"?>
<sst xmlns="http://schemas.openxmlformats.org/spreadsheetml/2006/main" count="5620" uniqueCount="3740">
  <si>
    <t>Title</t>
  </si>
  <si>
    <t>Video ID</t>
  </si>
  <si>
    <t>Published At</t>
  </si>
  <si>
    <t>Keyword</t>
  </si>
  <si>
    <t>Likes</t>
  </si>
  <si>
    <t>Comments</t>
  </si>
  <si>
    <t>Views</t>
  </si>
  <si>
    <t>Apple Pay Is Killing the Physical Wallet After Only Eight Years | Tech News Briefing Podcast | WSJ</t>
  </si>
  <si>
    <t>wAZZ-UWGVHI</t>
  </si>
  <si>
    <t>tech</t>
  </si>
  <si>
    <t>The most EXPENSIVE thing I own.</t>
  </si>
  <si>
    <t>b3x28s61q3c</t>
  </si>
  <si>
    <t>My New House Gaming Setup is SICK!</t>
  </si>
  <si>
    <t>4mgePWWCAmA</t>
  </si>
  <si>
    <t>Petrol Vs Liquid Nitrogen | Freezing Experiment | à´ªàµ†à´Ÿàµà´°àµ‹à´³à´¿à´¨àµ† à´à´¸àµ à´†à´•à´¾àµ» à´ªà´±àµà´±àµà´®àµ‹ | M4 Tech |</t>
  </si>
  <si>
    <t>kXiYSI7H2b0</t>
  </si>
  <si>
    <t>Best Back to School Tech 2022!</t>
  </si>
  <si>
    <t>ErMwWXQxHp0</t>
  </si>
  <si>
    <t>Brewmaster Answers Beer Questions From Twitter | Tech Support | WIRED</t>
  </si>
  <si>
    <t>18fwz9Itbvo</t>
  </si>
  <si>
    <t>Tech Monopolies: Last Week Tonight with John Oliver (HBO)</t>
  </si>
  <si>
    <t>jXf04bhcjbg</t>
  </si>
  <si>
    <t>I bought the STRANGEST TECH on the Internet.</t>
  </si>
  <si>
    <t>2TqOmtTAMRY</t>
  </si>
  <si>
    <t>15 Emerging Technologies that Will Change the World</t>
  </si>
  <si>
    <t>wLlL46pYcg4</t>
  </si>
  <si>
    <t>Toxicologist Answers More Poison Questions From Twitter | Tech Support | WIRED</t>
  </si>
  <si>
    <t>R7qsau3X6Ks</t>
  </si>
  <si>
    <t>Dope Tech: The Most Extreme Gaming Monitor!</t>
  </si>
  <si>
    <t>MEiq0oCUb_8</t>
  </si>
  <si>
    <t>Cool Tech Under $50 - August!</t>
  </si>
  <si>
    <t>pT_9hntWj34</t>
  </si>
  <si>
    <t>Cool Back to School Tech 2022 ðŸ”¥ (Under $100)</t>
  </si>
  <si>
    <t>cj4lxmHQV0o</t>
  </si>
  <si>
    <t>Best Tech/EDC Gifts Under $50 for Father&amp;#39;s Day! - Gift Guide 2022</t>
  </si>
  <si>
    <t>d-BdIo8_wpA</t>
  </si>
  <si>
    <t>My Massive Tech Unboxing 47.0!</t>
  </si>
  <si>
    <t>eFhhW6fsAbQ</t>
  </si>
  <si>
    <t>Why Millennials Are Leaving Six-Figure Tech Jobs</t>
  </si>
  <si>
    <t>N88OE2ZCHBM</t>
  </si>
  <si>
    <t>10 Coolest Gadgets and Inventions That Will Blow Your Mind</t>
  </si>
  <si>
    <t>PKATJiyz0iI</t>
  </si>
  <si>
    <t>17 Coolest Gadgets You Can Actually Buy</t>
  </si>
  <si>
    <t>qiMnSaZWf3M</t>
  </si>
  <si>
    <t>Almost EVERYONE is Wasting Money on Dash Cams.</t>
  </si>
  <si>
    <t>4AnyhHl3_tE</t>
  </si>
  <si>
    <t>I bought the THINNEST Tech in the world.</t>
  </si>
  <si>
    <t>nmY2kgWYwyQ</t>
  </si>
  <si>
    <t>iPhone 14 Lineup is NOT what you Expected.. (plot twist)</t>
  </si>
  <si>
    <t>HMqyLcNmsec</t>
  </si>
  <si>
    <t>Doctor Answers Gut Questions From Twitter | Tech Support | WIRED</t>
  </si>
  <si>
    <t>Q2ysbTVlPdk</t>
  </si>
  <si>
    <t>Cool Tech Under $50 - July!</t>
  </si>
  <si>
    <t>zI8KQq5zmyM</t>
  </si>
  <si>
    <t>Wolfgang Puck Answers Restaurant Questions From Twitter | Tech Support | WIRED</t>
  </si>
  <si>
    <t>iEAlq1GPgnc</t>
  </si>
  <si>
    <t>Battle Of The Tech - Super Bike Vs World Superbike</t>
  </si>
  <si>
    <t>IHnhSxizVOA</t>
  </si>
  <si>
    <t>OnePlus 10R vs 10T | Unboxing &amp;amp; Comparison</t>
  </si>
  <si>
    <t>Ql1-RZ2FUrc</t>
  </si>
  <si>
    <t>Tech Hiring Slowdown: Whatâ€™s Different This Time? | Tech News Briefing Podcast | WSJ</t>
  </si>
  <si>
    <t>Fpof56HU6SY</t>
  </si>
  <si>
    <t>10 New Tech Gadgets 2022 | You Can Buy Right Now</t>
  </si>
  <si>
    <t>bbbQ_X45FaA</t>
  </si>
  <si>
    <t>Taste Expert Answers Questions From Twitter | Tech Support | WIRED</t>
  </si>
  <si>
    <t>MtMkU-1p7-0</t>
  </si>
  <si>
    <t>Audiologist Answers Hearing Questions From Twitter | Tech Support | WIRED</t>
  </si>
  <si>
    <t>QYlXL_8ei6g</t>
  </si>
  <si>
    <t>James Dyson Answers Design Questions From Twitter | Tech Support | WIRED</t>
  </si>
  <si>
    <t>zFCFe38EIfE</t>
  </si>
  <si>
    <t>My Massive Tech Unboxing 46.0!</t>
  </si>
  <si>
    <t>LOrkbagIpiY</t>
  </si>
  <si>
    <t>Cool Tech Under $50 - April!</t>
  </si>
  <si>
    <t>UK5OHUmIgcc</t>
  </si>
  <si>
    <t>15 Emerging Technologies That Will Change Our World</t>
  </si>
  <si>
    <t>My2Tr3k1liw</t>
  </si>
  <si>
    <t>Veterinarian Answers Pet Questions From Twitter | Tech Support | WIRED</t>
  </si>
  <si>
    <t>IUwqf08-FKU</t>
  </si>
  <si>
    <t>What Is The Best Position For Descending? | GCN Tech Clinic</t>
  </si>
  <si>
    <t>U48UrDpXGog</t>
  </si>
  <si>
    <t>My Everyday Tech: 2022!</t>
  </si>
  <si>
    <t>INVENTIONS OF THE FUTURE THAT WILL SOON BE AVAILABLE TO EVERYONE</t>
  </si>
  <si>
    <t>_f8Gb-vojoU</t>
  </si>
  <si>
    <t>Twitter Whistleblower Accuses Company of Privacy, Security Issues | Tech News Briefing Podcast | WSJ</t>
  </si>
  <si>
    <t>MAeXrShneoQ</t>
  </si>
  <si>
    <t>I Did a Terrible Job of This - Intel $5,000 Extreme Tech Upgrade</t>
  </si>
  <si>
    <t>AREK4H8k7Ng</t>
  </si>
  <si>
    <t>Cool Tech Under $50 - June!</t>
  </si>
  <si>
    <t>B0HI0RTZdJw</t>
  </si>
  <si>
    <t>18 DEADLY Tech Fails that need to be BANNED.</t>
  </si>
  <si>
    <t>Wuq7lS9rljw</t>
  </si>
  <si>
    <t>I bought the BIGGEST Tech in the world.</t>
  </si>
  <si>
    <t>VuG4BcghOSg</t>
  </si>
  <si>
    <t>Neil Gaiman Answers Mythology Questions From Twitter | Tech Support | WIRED</t>
  </si>
  <si>
    <t>o-jUQhCeazQ</t>
  </si>
  <si>
    <t>Sushi Chef Answers Sushi Questions From Twitter | Tech Support | WIRED</t>
  </si>
  <si>
    <t>Futurum Research&amp;#39;s Daniel Newman breaks down tech stocks to watch</t>
  </si>
  <si>
    <t>My Favorite Tech of the Month!</t>
  </si>
  <si>
    <t>UxjgqBamqDU</t>
  </si>
  <si>
    <t>Paleontologist Answers Dinosaur Questions From Twitter | Tech Support | WIRED</t>
  </si>
  <si>
    <t>YvZPU-KBCiQ</t>
  </si>
  <si>
    <t>How Biden&amp;#39;s student loan forgiveness program will work</t>
  </si>
  <si>
    <t>news</t>
  </si>
  <si>
    <t>Primary results in New York and Florida hold national implications for Democrats</t>
  </si>
  <si>
    <t>4RkfqEWK2FI</t>
  </si>
  <si>
    <t>Ex-CIA director predicts what&amp;#39;s next in Russia-Ukraine war</t>
  </si>
  <si>
    <t>GK8CFuXExLw</t>
  </si>
  <si>
    <t>President Zelenskyy promises victory over Russia on Ukrainian Independence Day</t>
  </si>
  <si>
    <t>95MMQzBkE30</t>
  </si>
  <si>
    <t>6 months later, what&amp;#39;s next in the Ukraine war? l ABC News</t>
  </si>
  <si>
    <t>nv7owOSprnI</t>
  </si>
  <si>
    <t>More than 700 pages of classified documents found at Mar-a-Lago</t>
  </si>
  <si>
    <t>rqbFOOt1q9M</t>
  </si>
  <si>
    <t>Nadler Celebrates Win In New York House Primary</t>
  </si>
  <si>
    <t>_XFJpfSFcpU</t>
  </si>
  <si>
    <t>Biden Announces Plan For Federal Student Loan Debt Relief</t>
  </si>
  <si>
    <t>fNHmQdrlIZE</t>
  </si>
  <si>
    <t>Morning News NOW Full Broadcast - Aug. 23</t>
  </si>
  <si>
    <t>zvS8Fmxv1_U</t>
  </si>
  <si>
    <t>Biden plans to forgive $300 billion in student loan debt: Report</t>
  </si>
  <si>
    <t>OTFKyW-vc_Y</t>
  </si>
  <si>
    <t>ABC News Live: Trump files motion to bar review of materials seized from Mar-a-Lago</t>
  </si>
  <si>
    <t>IH3DYzS4MdI</t>
  </si>
  <si>
    <t>More than 100 classified Trump docs recovered from Mar-a-Lago in January</t>
  </si>
  <si>
    <t>q7sXUpqA_X4</t>
  </si>
  <si>
    <t>National Shutdown | Workers hit the streets over rising cost of living: Pretoria, GP</t>
  </si>
  <si>
    <t>NS-9bd2hOOQ</t>
  </si>
  <si>
    <t>JORNAL DA MANHÃƒ - 24/08/2022</t>
  </si>
  <si>
    <t>0IH09JBETbI</t>
  </si>
  <si>
    <t>Trump legal team trying to stop Department of Justice from reviewing records seized from Mar-a-Lago</t>
  </si>
  <si>
    <t>lX3EBSNjPII</t>
  </si>
  <si>
    <t>Netanyahu: This will make the Middle East a nuclear powder keg</t>
  </si>
  <si>
    <t>Tey5qEth4oA</t>
  </si>
  <si>
    <t>Nightly News Full Broadcast - Aug. 19</t>
  </si>
  <si>
    <t>L5p4Nov0KkU</t>
  </si>
  <si>
    <t>Americans Are Angry And Worried About U.S. Future, New NBC News Poll Shows</t>
  </si>
  <si>
    <t>MSTmUJU48g4</t>
  </si>
  <si>
    <t>Breaking News: Jharkhand à¤•à¥‡ CM Hemant Soren à¤•à¥‡ à¤•à¤°à¥€à¤¬à¥€ à¤ªà¤° ED à¤¨à¥‡ à¤•à¤¸à¥€ à¤¨à¤•à¥‡à¤² | Prem Prakash | Ranchi News</t>
  </si>
  <si>
    <t>Sdm1WsGGU0w</t>
  </si>
  <si>
    <t>Zee Hindustan Live News: Attack On Nitish Kumar Convoy | Bihar News | Tejashwi Yadav |Bihar Politics</t>
  </si>
  <si>
    <t>XHKojSQxTs0</t>
  </si>
  <si>
    <t>ã€ãƒ©ã‚¤ãƒ–ã€‘æœ€æ–°ãƒ‹ãƒ¥ãƒ¼ã‚¹ï¼šã‚¦ã‚¯ãƒ©ã‚¤ãƒŠä¾µæ”»ã‹ã‚‰åŠå¹´/ãƒ­ã‚·ã‚¢è»ãƒŸã‚µã‚¤ãƒ«æ”»æ’ƒã®å¯èƒ½æ€§/ãƒ—ãƒ¼ãƒãƒ³æ°ã«è¿‘ã„æ€æƒ³å®¶ã®å¨˜ çˆ†ç™ºæ­»/ã‚µãƒ«VSå±±ç¾Š/æ¸‹è°·ãƒ›ãƒ†ãƒ«ã§ç«ç½/æ¯å¨˜åˆºå‚·ç¶šå ±ã€€ãªã©ï¼ˆæ—¥ãƒ†ãƒ¬NEWSLIVEï¼‰</t>
  </si>
  <si>
    <t>voU9-39bicg</t>
  </si>
  <si>
    <t>à¶…à¶¯ à¶¯à·™à¶»à¶« 6.55 à¶´à·Šâ€à¶»à¶°à·à¶± à¶´à·”à·€à¶­à·Š à·€à·’à¶šà·à·à¶º -  2022.08.24| Ada Derana Prime Time News Bulletin</t>
  </si>
  <si>
    <t>88w5Q03Lcro</t>
  </si>
  <si>
    <t>Najib ke penjara, Mahkamah Persekutuan kekal sabitan</t>
  </si>
  <si>
    <t>B0ga0OUkb9c</t>
  </si>
  <si>
    <t>Deadly car bomb detonates outside Moscow</t>
  </si>
  <si>
    <t>Jail for Najib as Federal Court upholds ex-PMâ€™s conviction</t>
  </si>
  <si>
    <t>o3TQPM5OkEU</t>
  </si>
  <si>
    <t>Potential mass shooting foiled in Washington state</t>
  </si>
  <si>
    <t>lHDn25SLgdk</t>
  </si>
  <si>
    <t>ðŸ”´ à·„à·’à¶»à·” à¶»à·à¶­à·Šâ€à¶»à·“ 6.55 à¶´à·Šâ€à¶»à¶°à·à¶± à¶´à·Šâ€à¶»à·€à·˜à¶­à·Šà¶­à·’ à¶´à·Šâ€à¶»à¶šà·à·à¶º - Hiru TV NEWS 6:55 PM Live | 2022-08-24</t>
  </si>
  <si>
    <t>kSKxCN8M-WE</t>
  </si>
  <si>
    <t>Nightly News Full Broadcast - Aug. 18</t>
  </si>
  <si>
    <t>fHCk3o_5l7o</t>
  </si>
  <si>
    <t>Morning News NOW Full Broadcast - Aug. 19</t>
  </si>
  <si>
    <t>8NL6YyEW2ww</t>
  </si>
  <si>
    <t>Ukraine&amp;#39;s Crimean fightback having &amp;#39;psychological impact&amp;#39; on Russia - BBC News</t>
  </si>
  <si>
    <t>uDSR4wV_zno</t>
  </si>
  <si>
    <t>Dobol B TV Livestream: August 22, 2022 - Replay</t>
  </si>
  <si>
    <t>f2TK2lpFFzs</t>
  </si>
  <si>
    <t>ðŸ”´ Live at 8 à¶´à·Šâ€à¶»à¶°à·à¶± à¶´à·Šâ€à¶»à·€à·˜à¶­à·Šà¶­à·’ à·€à·’à¶šà·à·à¶º - 2022-08-24</t>
  </si>
  <si>
    <t>8Vqj8Ls29HI</t>
  </si>
  <si>
    <t>Nightly News Full Broadcast - Aug. 17</t>
  </si>
  <si>
    <t>uVmNImDu0rQ</t>
  </si>
  <si>
    <t>UP News: à¤•à¤¹à¤¾ à¤—à¤¾à¤¯à¤¬ à¤¹à¥‹ à¤—à¤¯à¤¾ Abbas Ansari ? 7 à¤°à¤¾à¤œà¥à¤¯à¥‹à¤‚ à¤®à¥‡à¤‚ à¤ªà¥à¤²à¤¿à¤¸ à¤•à¥€ à¤†à¤§à¤¾ à¤¦à¤°à¥à¤œà¤¨ à¤Ÿà¥€à¤®à¥‡à¤‚ à¤•à¤° à¤°à¤¹à¥€ à¤¤à¤²à¤¾à¤¶</t>
  </si>
  <si>
    <t>_JGrWrwOoD8</t>
  </si>
  <si>
    <t>Daughter of Russian ultra-nationalist killed in suspected car bomb attack</t>
  </si>
  <si>
    <t>hPy7QFsTaLw</t>
  </si>
  <si>
    <t>18 Million Under Flood Alerts Nationwide</t>
  </si>
  <si>
    <t>s-XXxzZCkLg</t>
  </si>
  <si>
    <t>ðŸ”´ Live at 12 à¶´à·Šâ€à¶»à¶°à·à¶± à¶´à·Šâ€à¶»à·€à·˜à¶­à·Šà¶­à·’ à·€à·’à¶šà·à·à¶º - 2022-08-24</t>
  </si>
  <si>
    <t>bLHeJmGUyWQ</t>
  </si>
  <si>
    <t>Inside the war in Ukraine, 6 months since Russia invaded</t>
  </si>
  <si>
    <t>h4VjpOOWzZ0</t>
  </si>
  <si>
    <t>T. Raja Singh News: T. Raja Singh à¤•à¥‹ à¤œà¤®à¤¾à¤¨à¤¤ à¤®à¤¿à¤²à¥€, à¤Ÿà¥€ à¤°à¤¾à¤œà¤¾ à¤¨à¥‡ à¤¦à¤¿à¤¯à¤¾ à¤¥à¤¾ à¤µà¤¿à¤µà¤¾à¤¦à¤¿à¤¤ à¤¬à¤¯à¤¾à¤¨| Latest News</t>
  </si>
  <si>
    <t>CBNHQyXOcjE</t>
  </si>
  <si>
    <t>Why Netflix is Now Making Video Games</t>
  </si>
  <si>
    <t>Ccc0GvjuqkQ</t>
  </si>
  <si>
    <t>gaming</t>
  </si>
  <si>
    <t>ROBLOX ATHLETES TYCOON</t>
  </si>
  <si>
    <t>wXjxEphvceM</t>
  </si>
  <si>
    <t>Naik Wahana Roller Coaster! - Runner Coaster</t>
  </si>
  <si>
    <t>iRxsHyRJnnQ</t>
  </si>
  <si>
    <t>I OPENED MY OWN ARCADE SHOP</t>
  </si>
  <si>
    <t>WBK2_lD7KGA</t>
  </si>
  <si>
    <t>[VOD 7] DU SANG ET DES CRÃ‚NES ! Campagne lÃ©gendaire Valkia sur Immortal Empire</t>
  </si>
  <si>
    <t>RRaznaiwf9A</t>
  </si>
  <si>
    <t>What in FORTNITE is DRAGON BALL Z?! (Quests) K-CITY GAMING</t>
  </si>
  <si>
    <t>YeqhIN6Dg_U</t>
  </si>
  <si>
    <t>Tonnenweise GANZ NEUE Games, Monkey Island 5 Release uvm. - Opening Night Live | gamescom 2022</t>
  </si>
  <si>
    <t>4ndP7aEL48w</t>
  </si>
  <si>
    <t>Free Fire | Báº¥t Ngá» Nháº­n FREE 900 Kim CÆ°Æ¡ng Mua Äá»“ Cá»±c Ngon - Garena Há»©a Sáº½ Sá»­a VÃ²ng Quay Ma Thuáº­t</t>
  </si>
  <si>
    <t>aVYgohhJTwo</t>
  </si>
  <si>
    <t>10 Infuriating Ways Video Games Stopped You From Getting 100%</t>
  </si>
  <si>
    <t>t3L2dLPzvrM</t>
  </si>
  <si>
    <t>Farming Simulator 22 #13 - Khi Xe BÃ¡n Táº£i Chá»Ÿ QuÃ¡ Táº£i !!</t>
  </si>
  <si>
    <t>UZFeOxoRe8g</t>
  </si>
  <si>
    <t>Secret Hidden Oven Entrance to Epic GAMING FORT!</t>
  </si>
  <si>
    <t>PyUwWSrFy5E</t>
  </si>
  <si>
    <t>ðŸ”¥Artistic Music Mix 2022: Top 50 Songs â™« Best NCS Gaming Music â™« Best Of EDM Remixes 2022</t>
  </si>
  <si>
    <t>GiHBWPRybpw</t>
  </si>
  <si>
    <t>Free Fire | We Got Level 1 Ghost Id ðŸ˜¨With 9999 BadgesðŸ˜ Wasting 10,000 Diamonds ðŸ’Ž-Garena Free Fire</t>
  </si>
  <si>
    <t>wRWhpXAMrLQ</t>
  </si>
  <si>
    <t>gaming in the future</t>
  </si>
  <si>
    <t>zJJ7JiG2Lvw</t>
  </si>
  <si>
    <t>The *DESTINY* Challenge in Fortnite!</t>
  </si>
  <si>
    <t>f-vwWjR_3JY</t>
  </si>
  <si>
    <t>7 Reasons The Gaming Industry Is Broken</t>
  </si>
  <si>
    <t>gYvCj3EufhA</t>
  </si>
  <si>
    <t>GTA 5 CAN CHOP COMPLETE THIS INSANE IMPOSSIBLE STUNT RACE</t>
  </si>
  <si>
    <t>0aSjii_bpUc</t>
  </si>
  <si>
    <t>ðŸŽ§ FOLLOW ME ON LOCO | ACHANAK BAYANAK GAMING</t>
  </si>
  <si>
    <t>Finally Improved it ! Lenovo Ideapad Gaming 3 2022 |  i5 12th gen RTX 3050</t>
  </si>
  <si>
    <t>i2tzQ0RUm6Q</t>
  </si>
  <si>
    <t>NO STREAM FOR 3 DAYS | KYA AAJ 35 KILLS HONGE | GODL LoLzZz | BGMI LIVE</t>
  </si>
  <si>
    <t>HN-EAqkxYLo</t>
  </si>
  <si>
    <t>ðŸ”´SHORT STREAM OR WHAT??ðŸ˜±| BGMI LIVE</t>
  </si>
  <si>
    <t>514QAJMYHus</t>
  </si>
  <si>
    <t>GTA 5 ONLINE : RAMP BUGGY VS DRAUGUR (WHICH IS BEST OFF ROAD VEHICLE?)</t>
  </si>
  <si>
    <t>KO9XkCtJ8Ds</t>
  </si>
  <si>
    <t>Mylta Power Station Long drive &amp;amp; Night Food Party Vlog | RON GAMING VLOGS</t>
  </si>
  <si>
    <t>9BFPMqT4twI</t>
  </si>
  <si>
    <t>ASMR Gaming ðŸ˜´ Fortnite Tryhard Squad Win! Relaxing Gum Chewing ðŸŽ®ðŸŽ§ Controller Sounds ðŸ’¤</t>
  </si>
  <si>
    <t>fT3XZ_lrUp8</t>
  </si>
  <si>
    <t>15 Graphically MIND-BLOWING Games of 2022</t>
  </si>
  <si>
    <t>2MTmULlJIJE</t>
  </si>
  <si>
    <t>RP à¶œà·š à¶´à·šà¶¢à·Š à¶‘à¶šà¶§ à¶¸à·œà¶šà¶¯ à¶‹à¶±à·š ðŸ˜¥ | à¶…à¶½à·”à¶­à·Š à¶´à·šà¶¢à·Š à¶‘à¶š | Rp gaming</t>
  </si>
  <si>
    <t>meUhoYdG0rM</t>
  </si>
  <si>
    <t>The FIRST 42-inch OLED Gaming Monitor - PG42UQ</t>
  </si>
  <si>
    <t>f-OUonH08fo</t>
  </si>
  <si>
    <t>Gaming Memes Only True Gamers Understand 84 #Memes #shorts</t>
  </si>
  <si>
    <t>i_n68sBUTow</t>
  </si>
  <si>
    <t>Ø§ØµØ¹Ø¨ Ù„Ø¹Ø¨Ø© Ø¬ÙˆØ§Ù„ ØªØ®Ù„ÙŠÙƒ ØªØ¹ØµØ¨ Ø¶Ø­Ùƒ ÙˆØªØ­Ø´ÙŠØ´</t>
  </si>
  <si>
    <t>RnpJZLc7WtQ</t>
  </si>
  <si>
    <t>TOP 5 BEST GAMING PHONE UNDER 15,000/- RS FOR PUBG &amp;amp; BGMI | GAMING PHONE UNDER 15k FOR PUBG &amp;amp; BGMI</t>
  </si>
  <si>
    <t>grQ_zwR1giM</t>
  </si>
  <si>
    <t>Si SQUIDWARD At Si DREAM Nandito Sa ROBLOX BACKROOM MORPHS!!?</t>
  </si>
  <si>
    <t>U2ammRwQ20Y</t>
  </si>
  <si>
    <t>New PS4 &amp;amp; PS5 Games This Week</t>
  </si>
  <si>
    <t>GTA 5 : WHO KIDNAPPED TREVOR | GTA 5 BANGLA GAMEPLAY #77 | GAMING FUN TIPS</t>
  </si>
  <si>
    <t>qR12rWDMjls</t>
  </si>
  <si>
    <t>I CAUGHT KARL the Haunted Car in The Long Drive Mods?!</t>
  </si>
  <si>
    <t>dC7EnOoJRrs</t>
  </si>
  <si>
    <t>This Budget Gaming Laptop Canâ€™t Be Beat!</t>
  </si>
  <si>
    <t>tN0O_MQkF10</t>
  </si>
  <si>
    <t>PlayStation 5 Review: Next Gen Gaming!</t>
  </si>
  <si>
    <t>MepGo2xmVJw</t>
  </si>
  <si>
    <t>The Story of Super Mario World | Gaming Historian</t>
  </si>
  <si>
    <t>s2bTQK6vbKI</t>
  </si>
  <si>
    <t>PESA HO TO KIA KUCH NAHI HO SAKTA | GTA 5 | SHADOW GAMING</t>
  </si>
  <si>
    <t>pfwR_wD53wU</t>
  </si>
  <si>
    <t>Roblox - Báº¤T NGá»œ KHI GAME NARUTO CÃ“ Sá»¨C Máº NH TRÃI ÃC QUá»¶ HITO MODEL NIKA Cá»¦A LUFFY - Shindo Life</t>
  </si>
  <si>
    <t>dzptw7d8QI8</t>
  </si>
  <si>
    <t>Rich Gamer Vs Broke Gamer</t>
  </si>
  <si>
    <t>hXKhM_taHJ4</t>
  </si>
  <si>
    <t>Music Mix 2022 ðŸŽ§ EDM Remixes of Popular Songs ðŸŽ§ EDM Gaming Music Mix â€‹</t>
  </si>
  <si>
    <t>gTUkevqZXKY</t>
  </si>
  <si>
    <t>ASMR Gaming ðŸ˜´ Fortnite 1 Kill = 1 Trigger Relaxing Mouth Sounds ðŸŽ®ðŸŽ§ Controller Sounds + Whispering ðŸ’¤</t>
  </si>
  <si>
    <t>mqc6QqoGNWI</t>
  </si>
  <si>
    <t>1000 IQ Moments in Sports</t>
  </si>
  <si>
    <t>AqvyzO3IPXc</t>
  </si>
  <si>
    <t>sports</t>
  </si>
  <si>
    <t>Chelsea v. Tottenham Hotspur | PREMIER LEAGUE HIGHLIGHTS | 8/14/2022 | NBC Sports</t>
  </si>
  <si>
    <t>0RiGydlyTcM</t>
  </si>
  <si>
    <t>Beach Bunny - Sports (Official Audio)</t>
  </si>
  <si>
    <t>szeXkBYq5HU</t>
  </si>
  <si>
    <t>Team USA SHOCKS JAMAICA for women&amp;#39;s 4x100 world title | NBC Sports</t>
  </si>
  <si>
    <t>MnCilaL_3yo</t>
  </si>
  <si>
    <t>Craziest &amp;quot;You Have to See It to Believe It&amp;quot; Moments in Sports History</t>
  </si>
  <si>
    <t>jxlygT8QMGM</t>
  </si>
  <si>
    <t>All Sports Baseball Battle | Dude Perfect</t>
  </si>
  <si>
    <t>dwV04XuiWq4</t>
  </si>
  <si>
    <t>Impossible Moments in Sports</t>
  </si>
  <si>
    <t>YaVp_xXotxo</t>
  </si>
  <si>
    <t>Manchester United v. Liverpool | PREMIER LEAGUE HIGHLIGHTS | 8/22/2022 | NBC Sports</t>
  </si>
  <si>
    <t>0AjSt2I4Vj4</t>
  </si>
  <si>
    <t>Top 100 Sports Plays of the Decade | 2010 - 2019 Best Moments</t>
  </si>
  <si>
    <t>_eaK4DIxB5s</t>
  </si>
  <si>
    <t>Craziest &amp;quot;Karma/Revenge&amp;quot; Moments in Sports History</t>
  </si>
  <si>
    <t>kwuIWZ9wRmw</t>
  </si>
  <si>
    <t>All Sports Golf Battle at The Masters</t>
  </si>
  <si>
    <t>heIKaaamvdc</t>
  </si>
  <si>
    <t>Bournemouth v. Arsenal | PREMIER LEAGUE HIGHLIGHTS | 8/20/2022 | NBC Sports</t>
  </si>
  <si>
    <t>ftb3nlM9gKU</t>
  </si>
  <si>
    <t>High IQ Moments in Sports</t>
  </si>
  <si>
    <t>AbnjSelQYV8</t>
  </si>
  <si>
    <t>Liverpool v. Crystal Palace | PREMIER LEAGUE HIGHLIGHTS | 8/15/2022 | NBC Sports</t>
  </si>
  <si>
    <t>vqRZ8z1MU3o</t>
  </si>
  <si>
    <t>Impossible Sports Moments</t>
  </si>
  <si>
    <t>jzJW0gTYB9k</t>
  </si>
  <si>
    <t>Best Of Boxing 2021 | Full Episode | SHOWTIME SPORTS</t>
  </si>
  <si>
    <t>YClWEHi6mzY</t>
  </si>
  <si>
    <t>Craziest &amp;quot;1 in a Trillion&amp;quot; Moments in Sports History</t>
  </si>
  <si>
    <t>RxhDx1gpoeo</t>
  </si>
  <si>
    <t>Newcastle United v. Manchester City | PREMIER LEAGUE HIGHLIGHTS | 8/21/2022 | NBC Sports</t>
  </si>
  <si>
    <t>B6HQSEz2ZDg</t>
  </si>
  <si>
    <t>All Sports Trick Shots | Dude Perfect</t>
  </si>
  <si>
    <t>bIDKhZ_4jLQ</t>
  </si>
  <si>
    <t>Greatest World Records in Sport History</t>
  </si>
  <si>
    <t>v3m_DlYSJOA</t>
  </si>
  <si>
    <t>Kentucky Derby 2022 (FULL RACE) | NBC Sports</t>
  </si>
  <si>
    <t>wIYD42DV3Ro</t>
  </si>
  <si>
    <t>20 TIMES SPORTS FANS TOOK IT WAY TOO FAR</t>
  </si>
  <si>
    <t>_6akkGVr2zs</t>
  </si>
  <si>
    <t>Craziest &amp;quot;Deadly Fall&amp;quot; Moments in Sports History</t>
  </si>
  <si>
    <t>U7bNzl0HepU</t>
  </si>
  <si>
    <t>Top 100 Best Sports Bloopers 2020</t>
  </si>
  <si>
    <t>yaGkToO1eHo</t>
  </si>
  <si>
    <t>Leeds United v. Chelsea | PREMIER LEAGUE HIGHLIGHTS | 8/21/2022 | NBC Sports</t>
  </si>
  <si>
    <t>dCMJqrAHgkc</t>
  </si>
  <si>
    <t>Reactions after Manchester United take down Liverpool | Premier League | NBC Sports</t>
  </si>
  <si>
    <t>cjTV-uyMKbc</t>
  </si>
  <si>
    <t>Tottenham Hotspur v. Wolves | PREMIER LEAGUE HIGHLIGHTS | 8/20/2022 | NBC Sports</t>
  </si>
  <si>
    <t>Q99TxKPzLkc</t>
  </si>
  <si>
    <t>All Sports Golf Battle 2 | Dude Perfect</t>
  </si>
  <si>
    <t>Manchester City v. Bournemouth | PREMIER LEAGUE HIGHLIGHTS | 8/13/2022 | NBC Sports</t>
  </si>
  <si>
    <t>WZKPK1a8w90</t>
  </si>
  <si>
    <t>The Most Controversial Player in Sports</t>
  </si>
  <si>
    <t>Kcne0vP4NNE</t>
  </si>
  <si>
    <t>1 IN A TRILLION MOMENTS IN SPORTS</t>
  </si>
  <si>
    <t>3fT5K2SIXDQ</t>
  </si>
  <si>
    <t>BIGGEST Winners &amp;amp; Losers From Friday&amp;#39;s NFL Preseason Slate I CBS Sports HQ</t>
  </si>
  <si>
    <t>VAe6ZDhwZ0c</t>
  </si>
  <si>
    <t>Viagra Boys - Sports (Official Video)</t>
  </si>
  <si>
    <t>QjL7D33xpS4</t>
  </si>
  <si>
    <t>Manchester United v. Liverpool LIVE postgame Q&amp;amp;A | Premier League | NBC Sports</t>
  </si>
  <si>
    <t>BZIfU09QOJY</t>
  </si>
  <si>
    <t>Canadian Ultimate Championships Juniors: Open Final | Ultimate Frisbee | CBC Sports</t>
  </si>
  <si>
    <t>ETsM6CGZ0_Y</t>
  </si>
  <si>
    <t>Nintendo Switch Sports - Overview Trailer - Nintendo Switch</t>
  </si>
  <si>
    <t>tiwjvBSS_Wk</t>
  </si>
  <si>
    <t>Funniest Sports Moments of the Year 2021 | Crazy Fan Moments, Epic Fails &amp;amp; Blunders</t>
  </si>
  <si>
    <t>JsOL9GBAugY</t>
  </si>
  <si>
    <t>The NFL Experience with Kai Nacua and Tyler Allgeier | BYU Sports Nation Full Episode 8.23.22</t>
  </si>
  <si>
    <t>ARnERQncs0I</t>
  </si>
  <si>
    <t>Craziest &amp;quot;Thinking outside the Box&amp;quot; Moments in Sports History</t>
  </si>
  <si>
    <t>szlhtejAMyM</t>
  </si>
  <si>
    <t>Caicedo? Pulisic? Casemiro? | Who are Manchester United interested in signing? âœï¸ðŸ”´</t>
  </si>
  <si>
    <t>x64iroHxmsc</t>
  </si>
  <si>
    <t>West Ham United v. Brighton | PREMIER LEAGUE HIGHLIGHTS | 8/21/2022 | NBC Sports</t>
  </si>
  <si>
    <t>rVcwYxqupxw</t>
  </si>
  <si>
    <t>&amp;quot;They can ******* play footballâ€¦sorry&amp;quot;ðŸ˜… | Erik ten Hag reacts to his first Manchester United win</t>
  </si>
  <si>
    <t>G8cramghuZ8</t>
  </si>
  <si>
    <t>&amp;quot;WE DONE IT BABY! ðŸ‡¬ðŸ‡§ðŸ‡¯ðŸ‡²ðŸ† EPIC POST-FIGHT SCENES as Leon Edwards Becomes UFC Welterweight Champion</t>
  </si>
  <si>
    <t>90xB3D-UYd4</t>
  </si>
  <si>
    <t>Reactions after Arsenal cruise past Bournemouth | Premier League | NBC Sports</t>
  </si>
  <si>
    <t>7nMB5YvZ8Ak</t>
  </si>
  <si>
    <t>Sports Car Giant Test 2022 â€“ Ferrari vs Porsche vs McLaren &amp;amp; more! | CAR magazine (4K)</t>
  </si>
  <si>
    <t>YWY5zWR5HrY</t>
  </si>
  <si>
    <t>Most Embarrassing Moments in Sports - Funniest Moments in Sports History</t>
  </si>
  <si>
    <t>MRdkdIfkBJ8</t>
  </si>
  <si>
    <t>Fulham v. Brentford | PREMIER LEAGUE HIGHLIGHTS | 8/20/2022 | NBC Sports</t>
  </si>
  <si>
    <t>UtgnaBDIcNo</t>
  </si>
  <si>
    <t>20 MUST SEE SPORTS MOMENTS</t>
  </si>
  <si>
    <t>1_r0mhnxGN0</t>
  </si>
  <si>
    <t>Arsenal v. Leicester City | PREMIER LEAGUE HIGHLIGHTS | 8/13/2022 | NBC Sports</t>
  </si>
  <si>
    <t>0dW3d3taopc</t>
  </si>
  <si>
    <t>How To Make a McDonald&amp;#39;s Cheeseburger</t>
  </si>
  <si>
    <t>SvOx7tA_Cv8</t>
  </si>
  <si>
    <t>how-to</t>
  </si>
  <si>
    <t>How to Beat the SMART FISH in COLD SKIN</t>
  </si>
  <si>
    <t>RIbMoJouce8</t>
  </si>
  <si>
    <t>How to Get Your Brain to Focus | Chris Bailey | TEDxManchester</t>
  </si>
  <si>
    <t>Hu4Yvq-g7_Y</t>
  </si>
  <si>
    <t>How To Make Every Sushi | Method Mastery | Epicurious</t>
  </si>
  <si>
    <t>ZzLPUoetSHw</t>
  </si>
  <si>
    <t>COMMON LIVING ROOM DESIGN MISTAKES + HOW TO FIX THEM</t>
  </si>
  <si>
    <t>LWxUb_dwd-0</t>
  </si>
  <si>
    <t>Body Language Expert Explains How to Show Confidence | WIRED</t>
  </si>
  <si>
    <t>VRJzvJ5XPQI</t>
  </si>
  <si>
    <t>Former FBI Agent Explains How to Read Body Language | Tradecraft | WIRED</t>
  </si>
  <si>
    <t>4jwUXV4QaTw</t>
  </si>
  <si>
    <t>Alexa Chung Learns How To Dress The French Way | ALEXACHUNG</t>
  </si>
  <si>
    <t>ZRjKX1-ilwo</t>
  </si>
  <si>
    <t>How to Write Less but Say More | Jim VandeHei | TED</t>
  </si>
  <si>
    <t>v6BmurUpiN0</t>
  </si>
  <si>
    <t>How to gain control of your free time | Laura Vanderkam</t>
  </si>
  <si>
    <t>n3kNlFMXslo</t>
  </si>
  <si>
    <t>How to Deal with Difficult People | Jay Johnson | TEDxLivoniaCCLibrary</t>
  </si>
  <si>
    <t>kARkOdRHaj8</t>
  </si>
  <si>
    <t>How to Raise Successful Kids -- Without Over-Parenting | Julie Lythcott-Haims | TED</t>
  </si>
  <si>
    <t>CyElHdaqkjo</t>
  </si>
  <si>
    <t>How To Beat EVERY DEATH GAME In &amp;quot;Die Now&amp;quot;</t>
  </si>
  <si>
    <t>joAOl1CVlpE</t>
  </si>
  <si>
    <t>How To Fix a Water Damaged Laptop</t>
  </si>
  <si>
    <t>115amzVdV44</t>
  </si>
  <si>
    <t>How to Levitate</t>
  </si>
  <si>
    <t>z2I5J1ArmeM</t>
  </si>
  <si>
    <t>How To BRAINWASH Yourself For Success &amp;amp; Destroy NEGATIVE THOUGHTS! | Dr. Joe Dispenza</t>
  </si>
  <si>
    <t>La9oLLoI5Rc</t>
  </si>
  <si>
    <t>How To Beat EVERY $1,000,000,000 DEATH GAME In &amp;quot;Zero&amp;quot;</t>
  </si>
  <si>
    <t>0R4Bk73HDLk</t>
  </si>
  <si>
    <t>Why You&amp;#39;re Always Tired (and how to fix it)</t>
  </si>
  <si>
    <t>RpaxxN8jTHo</t>
  </si>
  <si>
    <t>How to Survive a Drone Swarm</t>
  </si>
  <si>
    <t>rnwiG7USp9c</t>
  </si>
  <si>
    <t>The first 20 hours -- how to learn anything | Josh Kaufman | TEDxCSU</t>
  </si>
  <si>
    <t>5MgBikgcWnY</t>
  </si>
  <si>
    <t>How To Master 5 Basic Cooking Skills | Gordon Ramsay</t>
  </si>
  <si>
    <t>ZJy1ajvMU1k</t>
  </si>
  <si>
    <t>HOW2: How To Do 100 Things! [Saturday Supercut]</t>
  </si>
  <si>
    <t>kmhvZ8kVdG4</t>
  </si>
  <si>
    <t>How To Sell On Amazon As A Beginner Under 15 Minutes</t>
  </si>
  <si>
    <t>QGE6r0KvEFo</t>
  </si>
  <si>
    <t>How to Start a Blog in 2022 | By Sophia Lee</t>
  </si>
  <si>
    <t>m7Jw3a7CpNA</t>
  </si>
  <si>
    <t>How To Be Effortlessly Confident</t>
  </si>
  <si>
    <t>KmOAznOQX-g</t>
  </si>
  <si>
    <t>How to build a PC, the last guide you&amp;#39;ll ever need!</t>
  </si>
  <si>
    <t>BL4DCEp7blY</t>
  </si>
  <si>
    <t>How To Stop Overthinking</t>
  </si>
  <si>
    <t>mWQTgSt7GeU</t>
  </si>
  <si>
    <t>How To ACTUALLY Get FREE Robux In Roblox! *EASY*</t>
  </si>
  <si>
    <t>fwi5k4BJL34</t>
  </si>
  <si>
    <t>Cake Rescue from Cake Fail to Nailed It | How To Cook That Ann Reardon</t>
  </si>
  <si>
    <t>lHgw32F_0wQ</t>
  </si>
  <si>
    <t>27 EASY MAGIC TRICKS</t>
  </si>
  <si>
    <t>xqAoloAGlCE</t>
  </si>
  <si>
    <t>How to Kill Pennywise | NowThis Nerd</t>
  </si>
  <si>
    <t>zjsUbMf_t2c</t>
  </si>
  <si>
    <t>27 CLEANING TIPS THAT WILL SAVE YOU LOTS OF MONEY</t>
  </si>
  <si>
    <t>G18zAn2APsc</t>
  </si>
  <si>
    <t>How to Discover Your Authentic Self -- at Any Age | Bevy Smith | TED</t>
  </si>
  <si>
    <t>7vqnazqmceQ</t>
  </si>
  <si>
    <t>GENIUS HACKS FOR ANY OCCASION || How to Write Faster! Smart Parenting TikTok Tricks by 123 GO!</t>
  </si>
  <si>
    <t>QCQiLmff1ds</t>
  </si>
  <si>
    <t>How to Grow Your Thumb</t>
  </si>
  <si>
    <t>wcUWnCQGET4</t>
  </si>
  <si>
    <t>How to Simplify Your Life | Minimalist Philosophy</t>
  </si>
  <si>
    <t>casK0pXZ5sc</t>
  </si>
  <si>
    <t>Debunking Fake Cooking Videos &amp;amp; Vaping Lies | How To Cook That Ann Reardon</t>
  </si>
  <si>
    <t>bAD3tHU6Gss</t>
  </si>
  <si>
    <t>HOW TO GET THESE HIDDEN ROBLOX FACES ðŸ¤©</t>
  </si>
  <si>
    <t>ed0ErkxpH5w</t>
  </si>
  <si>
    <t>The Incredible New Way to Poach Eggs that NEVER Fails | Epicurious 101</t>
  </si>
  <si>
    <t>mrq3iZcvHAw</t>
  </si>
  <si>
    <t>How to Organise your Life - Building a Second Brain</t>
  </si>
  <si>
    <t>K-ssUVyfn5g</t>
  </si>
  <si>
    <t>How To BECOME Rainbow Friends In Roblox</t>
  </si>
  <si>
    <t>YQ-vBi3_gB0</t>
  </si>
  <si>
    <t>How To Learn Anything, Anywhere - Elon Musk</t>
  </si>
  <si>
    <t>r34KwZzUmV8</t>
  </si>
  <si>
    <t>4 Things We&amp;#39;ve Forgotten How to Make</t>
  </si>
  <si>
    <t>hmpBODRtwfw</t>
  </si>
  <si>
    <t>How to Make Perfect Stir Fry Every Time | 4 Components of Stir Fry | You Can Cook That</t>
  </si>
  <si>
    <t>dZYFO2y9BrM</t>
  </si>
  <si>
    <t>How To Work For MrBeast</t>
  </si>
  <si>
    <t>ieKAhG_gdCw</t>
  </si>
  <si>
    <t>HOW TO GET THE &amp;quot;DECIMATOR SHIELD&amp;quot; in &amp;quot;The Archon&amp;quot; - Vanguard Zombies</t>
  </si>
  <si>
    <t>fJ4fvTcG43A</t>
  </si>
  <si>
    <t>How to Solve a Rubik&amp;#39;s Cube | WIRED</t>
  </si>
  <si>
    <t>R-R0KrXvWbc</t>
  </si>
  <si>
    <t>[UPDATE] How to get ALL 5 NEW BACKROOMS MORPHS in Backrooms Morphs | Roblox</t>
  </si>
  <si>
    <t>Y6rZWiS1Itc</t>
  </si>
  <si>
    <t>TiÃ«sto - The Business (Official Music Video)</t>
  </si>
  <si>
    <t>nCg3ufihKyU</t>
  </si>
  <si>
    <t>business</t>
  </si>
  <si>
    <t>Tiesto - The Business (Official Lyric Video)</t>
  </si>
  <si>
    <t>PO_d169ibZ8</t>
  </si>
  <si>
    <t>TiÃ«sto - The Business (Lyrics)</t>
  </si>
  <si>
    <t>2AMjrc7cpHY</t>
  </si>
  <si>
    <t>TiÃ«sto - The Business (Official Audio)</t>
  </si>
  <si>
    <t>wJS9eb6_o00</t>
  </si>
  <si>
    <t>4x2S3LhbM0k</t>
  </si>
  <si>
    <t>fhTUAlOSRi0</t>
  </si>
  <si>
    <t>Tiesto - The Business (1 Hour Super Unstoppable Extended Version)</t>
  </si>
  <si>
    <t>NL7X0u8et6Q</t>
  </si>
  <si>
    <t>Why Royal Quinoa is So Expensive | So Expensive Food | Business Insider</t>
  </si>
  <si>
    <t>hkKGjXNQb4I</t>
  </si>
  <si>
    <t>Yung Berg - The Business ft. Casha</t>
  </si>
  <si>
    <t>LFtGY8pWIC0</t>
  </si>
  <si>
    <t>How to Create Weekly Planner For Business - Canva For Beginners</t>
  </si>
  <si>
    <t>rlV10AFUES0</t>
  </si>
  <si>
    <t>business 101 everything you need to know about business and startup basics</t>
  </si>
  <si>
    <t>RFDaxPoGA6U</t>
  </si>
  <si>
    <t>DON&amp;#39;T USE DOMAIN.COM Before Watch THIS VIDEO! Best Domain Registrar  for Business</t>
  </si>
  <si>
    <t>9 Business Ideas that Will Be BIG in 2022</t>
  </si>
  <si>
    <t>6bzTrChjEdc</t>
  </si>
  <si>
    <t>19 Year-Old Starts a Trucking Business</t>
  </si>
  <si>
    <t>-8TnsjDRXUE</t>
  </si>
  <si>
    <t>Mark Cuban - The #1 Reason Why Most People Fail In Business</t>
  </si>
  <si>
    <t>jffyqZRIcHc</t>
  </si>
  <si>
    <t>Twitter whistleblower slams company&amp;#39;s alleged security problems</t>
  </si>
  <si>
    <t>eywOfvsiKHM</t>
  </si>
  <si>
    <t>How To Build A Business That Works | Brian Tracy #GENIUS</t>
  </si>
  <si>
    <t>MN7yfV4UuCI</t>
  </si>
  <si>
    <t>Businesses that Never Fail? 7 Businesses with Amazingly Low Failure Rates [Backed by Data]</t>
  </si>
  <si>
    <t>oSQkwtUBwx0</t>
  </si>
  <si>
    <t>6 Businesses That Will Never Go Out of Market</t>
  </si>
  <si>
    <t>cIMM4TJMDRI</t>
  </si>
  <si>
    <t>Best Online Business To Start As A BEGINNER (2022)</t>
  </si>
  <si>
    <t>gNRGkMeITVU</t>
  </si>
  <si>
    <t>Andrew Tate Announces New &amp;quot;Business&amp;quot; After Ban</t>
  </si>
  <si>
    <t>kQFebypq4Qc</t>
  </si>
  <si>
    <t>Why the Metaverse Is Fashion&amp;#39;s Next Goldmine | The Business of Fashion Show</t>
  </si>
  <si>
    <t>UBZ6Bd0LDjs</t>
  </si>
  <si>
    <t>6 Hilarious Business Ideas That Could Make You $1,000,000 in 2022 (#351)</t>
  </si>
  <si>
    <t>7YJ1SMw4mJs</t>
  </si>
  <si>
    <t>Ep : 25 | Worlds Biggest Edtech Channel | Khan Sir | Bada Bharat | Dr Vivek Bindra</t>
  </si>
  <si>
    <t>J9lj3xdQoAk</t>
  </si>
  <si>
    <t>7 Profitable Business Ideas for 2022</t>
  </si>
  <si>
    <t>0Q7HCaKq-j4</t>
  </si>
  <si>
    <t>TiÃ«sto &amp;amp; Ty Dolla $ign - The Business, Pt. II (Official Lyric Video)</t>
  </si>
  <si>
    <t>fVuw7VCefME</t>
  </si>
  <si>
    <t>à¤­à¤µà¤¿à¤·à¥à¤¯ à¤®à¥‡à¤‚ à¤¯à¤¹à¥€ 10 à¤¬à¤¿à¤œà¤¨à¥‡à¤¸ à¤šà¤²à¥‡à¤—à¤¾ðŸš€ 10 Best future Business ideas 2022 ðŸ’¥ top 10 business ideas in Future</t>
  </si>
  <si>
    <t>B6QrWQQtIKg</t>
  </si>
  <si>
    <t>How to Start a Business from NOTHING</t>
  </si>
  <si>
    <t>awnn-bqV_Tw</t>
  </si>
  <si>
    <t>How To Run A Profitable Business &amp;amp; Make Money</t>
  </si>
  <si>
    <t>aNu000cQZmU</t>
  </si>
  <si>
    <t>Elon Musk on Millennials and How To Start A Business</t>
  </si>
  <si>
    <t>ARoGZIN5oC4</t>
  </si>
  <si>
    <t>Behzad Leito &amp;amp; Sijal Ft Sepehr Khalse, Saman Wilson, Sohrab MJ, &amp;amp; Alireza JJ) - &amp;quot;Business&amp;quot; AUDIO</t>
  </si>
  <si>
    <t>BUrVitrNDHY</t>
  </si>
  <si>
    <t>Charlie Sykes: GOP Candidates Transform Politics Into An â€˜Unserious Businessâ€™</t>
  </si>
  <si>
    <t>hDALW72sC_U</t>
  </si>
  <si>
    <t>How He Started a Coffee Business (With $1,800)</t>
  </si>
  <si>
    <t>HPq05GXUgL8</t>
  </si>
  <si>
    <t>gagnez 200.000 Fcfa par jour avec ce business en afrique</t>
  </si>
  <si>
    <t>55_aBSEGNC0</t>
  </si>
  <si>
    <t>44 Businesses You Can Start During The 2022 Recession</t>
  </si>
  <si>
    <t>_XzohkDRIg4</t>
  </si>
  <si>
    <t>Paul Pelosi DUI dashcam footage released</t>
  </si>
  <si>
    <t>XYD0MXvfoCI</t>
  </si>
  <si>
    <t>20 à¤¹à¤œà¤¾à¤° à¤°à¥‹à¤œ à¤•à¤®à¤¾à¤•à¤° à¤¦à¥‡à¤—à¥€ à¤¯à¥‡ à¤®à¤¶à¥€à¤¨ ðŸ”¥| New Business Ideas 2022 | Small Business Ideas, New Business Ideas</t>
  </si>
  <si>
    <t>XnJ9KckzQEU</t>
  </si>
  <si>
    <t>How Covid Is Transforming the $380 Billion Luxury Fashion Industry | The Business of Fashion Show</t>
  </si>
  <si>
    <t>SoNu7gNl1I4</t>
  </si>
  <si>
    <t>Why Copper River King Salmon Is So Expensive | So Expensive Food | Business Insider</t>
  </si>
  <si>
    <t>loQWJaa1_hM</t>
  </si>
  <si>
    <t>à¸•à¸¥à¸²à¸”à¸–à¸¸à¸‡à¸¡à¸·à¸­à¸¢à¸²à¸‡à¸—à¸£à¸¸à¸”! à¸‰à¸¸à¸”à¸£à¸²à¸„à¸²à¸£à¹ˆà¸§à¸‡à¸¥à¸‡à¸—à¸¸à¸™à¸«à¸” | BUSINESS WATCH | 23-08-65</t>
  </si>
  <si>
    <t>cG37cEi1nPc</t>
  </si>
  <si>
    <t>Liger Day 1 Advance Booking &amp;amp; Pre Release Business | Vijay Deverakonda</t>
  </si>
  <si>
    <t>N9uyC-V2-uY</t>
  </si>
  <si>
    <t>helping a homeless woman, starting an online business as a 17 year old (coaching livestream)</t>
  </si>
  <si>
    <t>fABhkvOSllI</t>
  </si>
  <si>
    <t>How Liquidating Unwanted Goods Became A $644 Billion Business</t>
  </si>
  <si>
    <t>ddbb2nPwC-c</t>
  </si>
  <si>
    <t>Racist AI Rapper Gets Bounced From The Music Business</t>
  </si>
  <si>
    <t>jXkKghLs2O8</t>
  </si>
  <si>
    <t>Lakeyah Ft. Latto - Mind Yo Business (Official Video)</t>
  </si>
  <si>
    <t>4hCogXAzONk</t>
  </si>
  <si>
    <t>I Quit My $21K Day Job To Start My Own Business - Now It Brings In Over $500,000</t>
  </si>
  <si>
    <t>odN3ON4ZVOE</t>
  </si>
  <si>
    <t>Tshepiso Ramotsehoa | Life Story | Business Coaching | Government |  Education | Youth | Women</t>
  </si>
  <si>
    <t>On1iHuNBoMA</t>
  </si>
  <si>
    <t>Small Business | TikTok Compilation</t>
  </si>
  <si>
    <t>nXOroUomnjA</t>
  </si>
  <si>
    <t>How To Use Canva For BEGINNERS! [FULL Canva Tutorial 2021]</t>
  </si>
  <si>
    <t>un50Bs4BvZ8</t>
  </si>
  <si>
    <t>tutorial</t>
  </si>
  <si>
    <t>FULL FACE OF FLAWLESS In-Depth Makeup Tutorial | NikkieTutorials</t>
  </si>
  <si>
    <t>dhLCzSwUTvc</t>
  </si>
  <si>
    <t>Microsoft Excel Tutorial for Beginners - Full Course</t>
  </si>
  <si>
    <t>Vl0H-qTclOg</t>
  </si>
  <si>
    <t>APIs for Beginners - How to use an API (Full Course / Tutorial)</t>
  </si>
  <si>
    <t>GZvSYJDk-us</t>
  </si>
  <si>
    <t>MySQL Tutorial for Beginners [Full Course]</t>
  </si>
  <si>
    <t>7S_tz1z_5bA</t>
  </si>
  <si>
    <t>â€˜Clean Girlâ€™ Makeup Tutorial &amp;amp; Hydrated Skincare Routine</t>
  </si>
  <si>
    <t>JPUbSvsxjsY</t>
  </si>
  <si>
    <t>Figma UI Design Tutorial: Get Started in Just 24 Minutes! (2022)</t>
  </si>
  <si>
    <t>FTFaQWZBqQ8</t>
  </si>
  <si>
    <t>HOW TO: EASY EVERYDAY FALL MAKEUP TUTORIAL! - Tips, Tricks &amp;amp; Techniques for Beginners!</t>
  </si>
  <si>
    <t>QWMg1TWGaLA</t>
  </si>
  <si>
    <t>Worlds Cleanest Fade - Haircut Tutorial</t>
  </si>
  <si>
    <t>3SdJygwlfWU</t>
  </si>
  <si>
    <t>Java Tutorial for Beginners</t>
  </si>
  <si>
    <t>eIrMbAQSU34</t>
  </si>
  <si>
    <t>Kubernetes Tutorial for Beginners [FULL COURSE in 4 Hours]</t>
  </si>
  <si>
    <t>X48VuDVv0do</t>
  </si>
  <si>
    <t>C++ Tutorial for Beginners - Full Course</t>
  </si>
  <si>
    <t>vLnPwxZdW4Y</t>
  </si>
  <si>
    <t>you need to learn SQL RIGHT NOW!! (SQL Tutorial for Beginners)</t>
  </si>
  <si>
    <t>xiUTqnI6xk8</t>
  </si>
  <si>
    <t>How to Design a Tutorial</t>
  </si>
  <si>
    <t>45csSEotJY8</t>
  </si>
  <si>
    <t>Lightroom Tutorial BASICS | Photo Editing Masterclass</t>
  </si>
  <si>
    <t>5x3Hy7zie94</t>
  </si>
  <si>
    <t>Python Tutorial - Python Full Course for Beginners</t>
  </si>
  <si>
    <t>_uQrJ0TkZlc</t>
  </si>
  <si>
    <t>Learn Python - Full Course for Beginners [Tutorial]</t>
  </si>
  <si>
    <t>rfscVS0vtbw</t>
  </si>
  <si>
    <t>Gordon Ramsay&amp;#39;s perfect burger tutorial | GMA</t>
  </si>
  <si>
    <t>iM_KMYulI_s</t>
  </si>
  <si>
    <t>HTML Tutorial for Beginners: HTML Crash Course</t>
  </si>
  <si>
    <t>qz0aGYrrlhU</t>
  </si>
  <si>
    <t>EXTRA GLAM Makeup Tutorial</t>
  </si>
  <si>
    <t>nf8ySuesAPg</t>
  </si>
  <si>
    <t>Reacting to people following my wolf cut tutorial</t>
  </si>
  <si>
    <t>3yYU1BOrSo8</t>
  </si>
  <si>
    <t>179 Minecraft Build Hacks!</t>
  </si>
  <si>
    <t>sNRcVXkZjWM</t>
  </si>
  <si>
    <t>Gordon Ramsay&amp;#39;s Top Basic Cooking Skills | Ultimate Cookery Course FULL EPISODE</t>
  </si>
  <si>
    <t>FTociictyyE</t>
  </si>
  <si>
    <t>31 Tricks to Become a Minecraft Building Pro</t>
  </si>
  <si>
    <t>bJQV9JHiMho</t>
  </si>
  <si>
    <t>30 Easy DIY Projects For Beginners That Increase Your Home Value</t>
  </si>
  <si>
    <t>2G5f_LpdLh0</t>
  </si>
  <si>
    <t>Clean Girl On The Go Makeup Tutorial | Christen Dominique</t>
  </si>
  <si>
    <t>NlAxapKT0x8</t>
  </si>
  <si>
    <t>How to play &amp;#39;Interstellar&amp;#39; ðŸŽ¹âœ¨ (Cornfield Chase) Complete Piano Tutorial</t>
  </si>
  <si>
    <t>nfFQm82IqUc</t>
  </si>
  <si>
    <t>Tutorials That Went Wrong - Part 2</t>
  </si>
  <si>
    <t>Ayhct2DylC4</t>
  </si>
  <si>
    <t>TypeScript Tutorial for Beginners [2022]</t>
  </si>
  <si>
    <t>d56mG7DezGs</t>
  </si>
  <si>
    <t>Facing My Worst Fears... Makeup Challenge! | NikkieTutorials</t>
  </si>
  <si>
    <t>Qb_u2M9Wrsk</t>
  </si>
  <si>
    <t>Lisa Rinnaâ€™s Guide to Ageless Skin and Her Signature Plush Lips | Beauty Secrets | Vogue</t>
  </si>
  <si>
    <t>mpS6UNfnajw</t>
  </si>
  <si>
    <t>Sony a7R III Training Tutorial</t>
  </si>
  <si>
    <t>ExqpymyUFt4</t>
  </si>
  <si>
    <t>Drawing faces tutorial</t>
  </si>
  <si>
    <t>oQm8Df4UYNw</t>
  </si>
  <si>
    <t>How to Get Waves (5 Step Tutorial) | GQ</t>
  </si>
  <si>
    <t>WJD8P9Fi1yc</t>
  </si>
  <si>
    <t>Tutorial -  Friday Night Funkin&amp;#39; OST</t>
  </si>
  <si>
    <t>V-7nSV5M3Bk</t>
  </si>
  <si>
    <t>FANTASTIC BEAUTY TUTORIAL | Amazing Hair Dyeing Techniques, Nail Art Ideas And Makeup Trends</t>
  </si>
  <si>
    <t>h3Xpc1KoCbM</t>
  </si>
  <si>
    <t>EVERYDAY SUMMER MAKEUP TUTORIAL ...</t>
  </si>
  <si>
    <t>GMsrRe_4akE</t>
  </si>
  <si>
    <t>Hailey Bieber&amp;#39;s Date Night Skin Care &amp;amp; Makeup Routine | Beauty Secrets | Vogue</t>
  </si>
  <si>
    <t>O_qgaOUR3Fo</t>
  </si>
  <si>
    <t>How to Get Sturdy in 2022 | Dance Tutorial</t>
  </si>
  <si>
    <t>bRE4ehYNvIY</t>
  </si>
  <si>
    <t>Learn to JUGGLE 3 BALLS - Beginner Tutorial</t>
  </si>
  <si>
    <t>dCYDZDlcO6g</t>
  </si>
  <si>
    <t>25 Features Mojang Keeps a Secret</t>
  </si>
  <si>
    <t>o9gQBGk1XaE</t>
  </si>
  <si>
    <t>Euphoriaâ€™s Alexa Demie Shares Her â€™90s Glam Tutorial | Beauty Secrets | Vogue</t>
  </si>
  <si>
    <t>UxQg3_Cmwhw</t>
  </si>
  <si>
    <t>BACK TO SCHOOL HAIR TUTORIAL! | Elementary, Middle, and High School!</t>
  </si>
  <si>
    <t>ZIJpiMXOaUg</t>
  </si>
  <si>
    <t>How to Moonwalk (Dance Moves Tutorial) | Mihran Kirakosian</t>
  </si>
  <si>
    <t>QGm6v9-1ZBU</t>
  </si>
  <si>
    <t>20 Minecraft Block Facts You Maybe Didn&amp;#39;t Know</t>
  </si>
  <si>
    <t>LeC5yJq4tsI</t>
  </si>
  <si>
    <t>SPEAKING DUTCH ONLY Makeup Tutorial! | NikkieTutorials</t>
  </si>
  <si>
    <t>jL0qadiKDlQ</t>
  </si>
  <si>
    <t>Tutorials That Went WRONG</t>
  </si>
  <si>
    <t>cHU8kPS9vEY</t>
  </si>
  <si>
    <t>Tutorial ðŸ˜ do u want to see the result? XO TEAM TIKTOK Elsarca #xoteam #elsarca #tiktok</t>
  </si>
  <si>
    <t>ud9TRfHA1EM</t>
  </si>
  <si>
    <t>the minecraft tutorial world had a secret...</t>
  </si>
  <si>
    <t>lMmqdJG1i94</t>
  </si>
  <si>
    <t>Musica Tutorial completa FNF  (Friday Night Funkin&amp;#39;)</t>
  </si>
  <si>
    <t>YddlgO8ZN00</t>
  </si>
  <si>
    <t>The best and worst retail trading platforms: Finance professor</t>
  </si>
  <si>
    <t>54CXEWwy5U4</t>
  </si>
  <si>
    <t>finance</t>
  </si>
  <si>
    <t>Bajaj Finance Decade&amp;#39;s Top Wealth Creator | Wonderful Wednesday | Parimal Ade &amp;amp; Aastha Khurana</t>
  </si>
  <si>
    <t>ZtiuDBnbYmk</t>
  </si>
  <si>
    <t>Tech firms can&amp;#39;t hide behind advertising rules with financial products, says CFPB chief</t>
  </si>
  <si>
    <t>0vEdNPoeemQ</t>
  </si>
  <si>
    <t>Housing: â€˜This might be almost the worst time you could buy,â€™ Columbia Business School Professor C</t>
  </si>
  <si>
    <t>gwCWtTzf4Ss</t>
  </si>
  <si>
    <t>Intel, Brookfield ink $30 billion financing deal for chip factory expansion</t>
  </si>
  <si>
    <t>gNC_d2G_Eyo</t>
  </si>
  <si>
    <t>Student loan forgiveness a &amp;#39;lose-lose&amp;#39; for Biden: Yahoo Financeâ€™s Rick Newman</t>
  </si>
  <si>
    <t>TnOvQ7Tae8I</t>
  </si>
  <si>
    <t>Where the ultra-wealthy are allocating their assets: Survey</t>
  </si>
  <si>
    <t>RqziFH-RdJI</t>
  </si>
  <si>
    <t>Friday Finance | Season 03 | Trailer | Web Series | Hindustan Times</t>
  </si>
  <si>
    <t>V6hofBnlJLY</t>
  </si>
  <si>
    <t>The European Energy CRISIS (Winter Is Coming)</t>
  </si>
  <si>
    <t>5_NdbRUNjoY</t>
  </si>
  <si>
    <t>White House Press Briefing</t>
  </si>
  <si>
    <t>KoAXaMX_Bq8</t>
  </si>
  <si>
    <t>Food prices, gas and housing: Financial content creator weighs in</t>
  </si>
  <si>
    <t>REEBfd1EbhI</t>
  </si>
  <si>
    <t>Recession fears? Canadians cutting spending, worried about debt levels | Financial planner reacts</t>
  </si>
  <si>
    <t>JpleDvbCvbE</t>
  </si>
  <si>
    <t>Ethereum merge: â€˜This is a huge milestone for the industry,â€™ Framework Ventures co-founder says</t>
  </si>
  <si>
    <t>fkzjkU2Pemk</t>
  </si>
  <si>
    <t>1. Introduction, Financial Terms and Concepts</t>
  </si>
  <si>
    <t>wvXDB9dMdEo</t>
  </si>
  <si>
    <t>Stocks moving in after hours: Nordstrom, Urban Outfitters, Intuit, Toll Brothers, AMC and APE</t>
  </si>
  <si>
    <t>7RvBj9r5Dhg</t>
  </si>
  <si>
    <t>William Ackman: Everything You Need to Know About Finance and Investing in Under an Hour | Big Think</t>
  </si>
  <si>
    <t>WEDIj9JBTC8</t>
  </si>
  <si>
    <t>Money and Finance: Crash Course Economics #11</t>
  </si>
  <si>
    <t>Dugn51K_6WA</t>
  </si>
  <si>
    <t>Stocks moving in after hours: Bed Bath &amp;amp; Beyond, Apple, Tesla, Walmart, Target</t>
  </si>
  <si>
    <t>dCfCJ1kAPeQ</t>
  </si>
  <si>
    <t>Is the real estate market sliding into a &amp;#39;house recession&amp;#39;?</t>
  </si>
  <si>
    <t>eQeoqm8q1m8</t>
  </si>
  <si>
    <t>U.S. Defense briefing on aid to Ukraine at 2:30PM EST</t>
  </si>
  <si>
    <t>wjhbTqGt5tc</t>
  </si>
  <si>
    <t>Mohamed El-Erian predicts Fed moves and the housing market: August 21, 2013</t>
  </si>
  <si>
    <t>12VhIiNsmoQ</t>
  </si>
  <si>
    <t>&amp;#39;One Man&amp;#39;s Freebie Is Another Man&amp;#39;s Social Spending&amp;#39;: Tamil Nadu Finance Minister | No Spin</t>
  </si>
  <si>
    <t>Z1zGF078tWw</t>
  </si>
  <si>
    <t>Seven Steps to Financial Wellness | Arpit Arora | TEDxChowringhee</t>
  </si>
  <si>
    <t>FoLhnfKA-B4</t>
  </si>
  <si>
    <t>Chappelle&amp;#39;s Show - Wu-Tang Financial (ft. RZA and GZA) - Uncensored</t>
  </si>
  <si>
    <t>zhUnEg0he4A</t>
  </si>
  <si>
    <t>Fed: &amp;#39;Things break&amp;#39; when you start quantitative tightening, strategist says</t>
  </si>
  <si>
    <t>C0YBeTs3Sr0</t>
  </si>
  <si>
    <t>Why eggs are becoming more expensive, according to Vital Farms CEO</t>
  </si>
  <si>
    <t>PMbu27Yjs40</t>
  </si>
  <si>
    <t>Tamil Nadu Finance Min Palanivel Thiagarajan&amp;#39;s Viral &amp;amp; Fiery Retort To Modi Govt On Freebies</t>
  </si>
  <si>
    <t>DUi-noArzW8</t>
  </si>
  <si>
    <t>Gravitas Plus | Financial Literacy: The need of the hour</t>
  </si>
  <si>
    <t>7oj6gpAbYgw</t>
  </si>
  <si>
    <t>India Today is a Miracleâ€¦But That Miracle is Under Threatâ€”Tamil Nadu Finance Minister P Thiaga Rajan</t>
  </si>
  <si>
    <t>ZMsam_0CObA</t>
  </si>
  <si>
    <t>10 personal finance lessons that changed my life</t>
  </si>
  <si>
    <t>bMXTGGxrQ3A</t>
  </si>
  <si>
    <t>Finance experts on the prospect of Sir Jim Ratcliffe buying a stake in Manchester United</t>
  </si>
  <si>
    <t>_kGzxVf02M0</t>
  </si>
  <si>
    <t>&amp;#39;A Storm Is Brewing: Steve Forbes Warns That A &amp;#39;Big Financial Crisis&amp;#39; Is Coming | What&amp;#39;s Ahead</t>
  </si>
  <si>
    <t>mAukJsMg_xI</t>
  </si>
  <si>
    <t>Become a Master of Finance with Harvard Professor Mihir Desai (with Lewis Howes)</t>
  </si>
  <si>
    <t>oSGld-eY7BM</t>
  </si>
  <si>
    <t>Finance influencer talks social media, retail hacks, and what to know when you travel</t>
  </si>
  <si>
    <t>jNA6j8rsa3s</t>
  </si>
  <si>
    <t>Ed Hyman: The Economy is Doing OK</t>
  </si>
  <si>
    <t>vkBWC70edhw</t>
  </si>
  <si>
    <t>Introduction to Corporate Finance - FREE Course</t>
  </si>
  <si>
    <t>5eGRi66iUfU</t>
  </si>
  <si>
    <t>No Consideration of Charges for UPI Services | Cleared Finance Ministrer Nirmala |</t>
  </si>
  <si>
    <t>RbT6GksZOmk</t>
  </si>
  <si>
    <t>Personal finance: How to save, spend, and think rationally about money | Big Think</t>
  </si>
  <si>
    <t>0uYnj1i1EQw</t>
  </si>
  <si>
    <t>BJP Slams Tamil Nadu Finance Minister Palanivel Thiagarajan For Questioning Centre On Freebies</t>
  </si>
  <si>
    <t>KuttwkM3LEc</t>
  </si>
  <si>
    <t>bitcoin holders...what are these guys up to?</t>
  </si>
  <si>
    <t>Rhbmn9elNcc</t>
  </si>
  <si>
    <t>crypto</t>
  </si>
  <si>
    <t>I got sued</t>
  </si>
  <si>
    <t>B95xYAfRCtY</t>
  </si>
  <si>
    <t>The REAL REASON Bitcoin Will Hit $500,000 Per Coin By 2030 (NOT CLICKBAIT)</t>
  </si>
  <si>
    <t>M5Ul0c_Wd-Q</t>
  </si>
  <si>
    <t>Attention: Bitcoin is About to Destroy New Crypto Investors (Wyckoff Analysis)</t>
  </si>
  <si>
    <t>U-WawEOgGLA</t>
  </si>
  <si>
    <t>ATOM COSMOS PREND SON ENVOL ðŸ”¥ DOSSIER MAJEUR DES BLOCKCHAINS ðŸ’Ž #atom #cosmos #crypto #ethereum</t>
  </si>
  <si>
    <t>TbAo2-I_UcU</t>
  </si>
  <si>
    <t>Youtuber Gets Sued By Crypto Millionaire</t>
  </si>
  <si>
    <t>uPZOzWFr5KU</t>
  </si>
  <si>
    <t>China&amp;#39;s Economic CRASH: Why It&amp;#39;s Coming &amp;amp; What It Means</t>
  </si>
  <si>
    <t>JJeWBxhXWGM</t>
  </si>
  <si>
    <t>woah...pay attention to bitcoin and these crypto</t>
  </si>
  <si>
    <t>fhfcEigOfqA</t>
  </si>
  <si>
    <t>ALERT!!!!!!!! BITCOIN BREAKOUT NOW!!!!!?!! BUTâ€¦ THIS IS VERY SCARY!!!! [watch fast]ðŸš¨</t>
  </si>
  <si>
    <t>wX4_IbxeDpU</t>
  </si>
  <si>
    <t>Top Crypto Experts On Ethereum Merge! (DXY vs Bitcoin)</t>
  </si>
  <si>
    <t>M9ASq40D1P8</t>
  </si>
  <si>
    <t>Rep. Boebert skips crypto reporting cutoff, and cutting emissions with blockchain: CNBC Crypto World</t>
  </si>
  <si>
    <t>E3R0mnnMP0k</t>
  </si>
  <si>
    <t>The Next 72 Hours Could Make Or Break You! (Bitcoin &amp;amp; Crypto Analysis)</t>
  </si>
  <si>
    <t>fatt4mTXxeI</t>
  </si>
  <si>
    <t>Coinbase CEO Brian Armstrong on managing the crypto winter</t>
  </si>
  <si>
    <t>GAUDp-iw6z0</t>
  </si>
  <si>
    <t>BITCOIN BREAKOUT IN 48 HOURS!!!!! I&amp;#39;M SHAKING!!!!!</t>
  </si>
  <si>
    <t>9Nv6cfEbWjs</t>
  </si>
  <si>
    <t>MAJOR Indicator Flashes | But What Does It Mean For Bitcoin?</t>
  </si>
  <si>
    <t>fABgTl593C4</t>
  </si>
  <si>
    <t>THIS WILL SHOCK EVERYONE!!!!!</t>
  </si>
  <si>
    <t>lDcqVQnptw8</t>
  </si>
  <si>
    <t>is the BITCOIN crash almost over or is it just getting started? Crypto News Today</t>
  </si>
  <si>
    <t>JpJ2-wjxzCE</t>
  </si>
  <si>
    <t>GET READY FOR 25th-27th AUGUST !!!</t>
  </si>
  <si>
    <t>L1IriPbz1EU</t>
  </si>
  <si>
    <t>One Asset Is About To Smash Bitcoin | Can You Still Invest?</t>
  </si>
  <si>
    <t>WTsmsij8ge4</t>
  </si>
  <si>
    <t>48 HOURS UNTIL THE CRYPTO MARKET &amp;quot;KNOWS!&amp;quot; (CRUCIAL TIME FOR CRYPTO!)</t>
  </si>
  <si>
    <t>8JE0yOUAFmM</t>
  </si>
  <si>
    <t>ðŸš¨ 39 Days Until Europeâ€™s Economic Death ðŸš¨  [Russia Gas Crisis]</t>
  </si>
  <si>
    <t>ROcNcDiicGI</t>
  </si>
  <si>
    <t>ðŸ”¥5 CRYPTO COINS TO DCA SOON &amp;amp; MAKE F*** YOU MONEY?! (URGENT!)</t>
  </si>
  <si>
    <t>uTrnjvYD1Bo</t>
  </si>
  <si>
    <t>Critical Ethereum Bug (Bitcoin Struggles for Momentum)</t>
  </si>
  <si>
    <t>Q_zgBWGwRpI</t>
  </si>
  <si>
    <t>CRYPTO ABOUT TO REACT TO ECONOMIC COLLAPSE</t>
  </si>
  <si>
    <t>mLXELbuQNQQ</t>
  </si>
  <si>
    <t>all eyes on these two...what will they do to bitcoin and markets?</t>
  </si>
  <si>
    <t>bsWdHTTvn10</t>
  </si>
  <si>
    <t>Takeoff, Rich The Kid - Crypto (Official Video)</t>
  </si>
  <si>
    <t>EPQJHNXdJfM</t>
  </si>
  <si>
    <t>FRIDAY IS A &amp;quot;MASSIVE&amp;quot; DAY FOR CRYPTO! FIND OUT WHY!</t>
  </si>
  <si>
    <t>RxFc-B0nWaQ</t>
  </si>
  <si>
    <t>Raoul Pal Update: Time Is Running Out &amp;amp; Crypto Will Not Recover Untill It Happens</t>
  </si>
  <si>
    <t>rwUuug2dzk0</t>
  </si>
  <si>
    <t>BITBOY CRYPTO SUES @Atozy  CRAZY CRYPTO STORY</t>
  </si>
  <si>
    <t>CEZ2UPYnPUU</t>
  </si>
  <si>
    <t>Warren Buffet Hates Bitcoin! (How PMI Affects Crypto)</t>
  </si>
  <si>
    <t>JsU8L0Vd0DM</t>
  </si>
  <si>
    <t>THIS MARKET IS EXTREMELY DEADLY WITHOUT A PLAN...HERE&amp;#39;S MINE</t>
  </si>
  <si>
    <t>kTwoBKSefKQ</t>
  </si>
  <si>
    <t>ðŸ”¥ TOP 5 CRYPTO EXPLOSIVES QUE PERSONNE NE VOIT ? ðŸ‘‘ Analyse Bitcoin FR âš¡</t>
  </si>
  <si>
    <t>74d7rGfrW54</t>
  </si>
  <si>
    <t>BINANCE JUST SCORED A HUGE WIN FOR CRYPTO ADOPTION! [The Afternoon Brew]</t>
  </si>
  <si>
    <t>h-NVvKlwItY</t>
  </si>
  <si>
    <t>this is not good...but will it effect bitcoin?</t>
  </si>
  <si>
    <t>2POK4LI1Xt4</t>
  </si>
  <si>
    <t>WAVE COUNT FAVORS UP, as Crypto Market and Bitcoin Pause with Stock Market Elliott Waves Deep Dive</t>
  </si>
  <si>
    <t>sPrDiRxRjNI</t>
  </si>
  <si>
    <t>NEW Crypto Gameplay *BROKEN LEGEND!* | Apex Legends Mobile</t>
  </si>
  <si>
    <t>BrB7EgdkQ6Q</t>
  </si>
  <si>
    <t>INVESTOR BIG SHORT INI MENJUAL 98% ASETNYA, APA ARTINYA UNTUK CRYPTOâ‰ï¸</t>
  </si>
  <si>
    <t>e8IkcY-5SPw</t>
  </si>
  <si>
    <t>BITCOIN 4 YEAR LOW ON EXCHANGES. FTX UP 1000% &amp;amp; VOYAGER WANTS A BONUS?</t>
  </si>
  <si>
    <t>lwk6GsEsOa8</t>
  </si>
  <si>
    <t>Mt. Gox - Bitcoin to $10,000 ?</t>
  </si>
  <si>
    <t>Q6D14KkvK3o</t>
  </si>
  <si>
    <t>DON XHONI - CRYPTO (Prod. by Rzon &amp;amp; Pllumb)</t>
  </si>
  <si>
    <t>rRlyx054z20</t>
  </si>
  <si>
    <t>WORST Housing Crash JUST STARTED! Life Changing Crypto Deals Incoming!</t>
  </si>
  <si>
    <t>hguYY6DvuFA</t>
  </si>
  <si>
    <t>Market Drops ðŸ“‰ NFTs in Trouble ðŸ˜± FDIC Issues Warnings âš  (Crypto This Week! ðŸ—“ðŸ‘€) #CryptoNews</t>
  </si>
  <si>
    <t>y-Ai1SXe2n8</t>
  </si>
  <si>
    <t>Large BITCOIN Wallets are BUYING, what do they KNOW? Crypto News Today</t>
  </si>
  <si>
    <t>4rFglVbT-1M</t>
  </si>
  <si>
    <t>Jerome Powell About To CRASH The Market?! This Can Move Crypto! (New Home Buyers Should Get Ready)</t>
  </si>
  <si>
    <t>M-PNseEteqQ</t>
  </si>
  <si>
    <t>Best Indicators for Crypto Day Trading (Effective)</t>
  </si>
  <si>
    <t>djKoPtWQa1o</t>
  </si>
  <si>
    <t>ðŸ”´ URGENT Bitcoin Shocking Trend for Big Profit | Crypto News Today</t>
  </si>
  <si>
    <t>L1myCVUeR4Q</t>
  </si>
  <si>
    <t>Urgent! If You Hold ANY Crypto WATCH NOW! Terra Luna Classic Recovery!</t>
  </si>
  <si>
    <t>qb9ldWdVJP4</t>
  </si>
  <si>
    <t>Bitcoin 4 Year Cycle Prediction - This May Change Your Mind On BTC</t>
  </si>
  <si>
    <t>IsKI359lAbQ</t>
  </si>
  <si>
    <t>Crypto news today - Bitcoin price prediction (hindi/urdu)</t>
  </si>
  <si>
    <t>smp-vZwlyrQ</t>
  </si>
  <si>
    <t>ATTN: BITCOIN HODLERS!!!!!! LOOK WHATâ€™S HAPPENING!!!!ðŸš¨WARNING!!!! 72 HRS MAXIMUM!!!!!!!!</t>
  </si>
  <si>
    <t>FCHw3qpog_Q</t>
  </si>
  <si>
    <t>When Your Rubikâ€™s Cube is IMPOSSIBLEâ€¦</t>
  </si>
  <si>
    <t>Gn5UtuyHhzo</t>
  </si>
  <si>
    <t>cubes</t>
  </si>
  <si>
    <t>Rubik&amp;#39;s Cubes From Level 1 to Level 100 (WHAT&amp;#39;S YOUR LEVEL?)</t>
  </si>
  <si>
    <t>KWYb7pxhhWM</t>
  </si>
  <si>
    <t>My Rubik&amp;#39;s Cube Collection! [200+ Cubes]</t>
  </si>
  <si>
    <t>MyDnyfS7c1g</t>
  </si>
  <si>
    <t>How to Solve a 3x3 Rubik&amp;#39;s Cube In No Time | The Easiest Tutorial</t>
  </si>
  <si>
    <t>KGvQRaK1mvs</t>
  </si>
  <si>
    <t>[2022] My Rubik&amp;#39;s Cube Collection - Fun Fact Edition!</t>
  </si>
  <si>
    <t>Qo9WqPfcMDQ</t>
  </si>
  <si>
    <t>Why did I order 3000 Rubik&amp;#39;s cubes?</t>
  </si>
  <si>
    <t>vgicYVYft3s</t>
  </si>
  <si>
    <t>$2000 WORLD&amp;#39;S BIGGEST CUBE UNBOXING</t>
  </si>
  <si>
    <t>wsaYy-YHLWs</t>
  </si>
  <si>
    <t>EVERY RUBIK&amp;#39;S CUBE FROM 1x1 TO 19x19</t>
  </si>
  <si>
    <t>Zexcefmr0cY</t>
  </si>
  <si>
    <t>This Kid Solves RUBIK&amp;#39;S CUBE In 5 Seconds..</t>
  </si>
  <si>
    <t>cq1rdB4Nu4o</t>
  </si>
  <si>
    <t>Proof Thereâ€™s 43,252,003,274,489,856,000 Rubik&amp;#39;s Cube Combinations! ðŸ¤¯</t>
  </si>
  <si>
    <t>G1WctpbuWyk</t>
  </si>
  <si>
    <t>ROSHTEIN NEW AMAZING RECORD WIN ON CUBES 2!!</t>
  </si>
  <si>
    <t>2qXhKXCILLg</t>
  </si>
  <si>
    <t>Solving Rubikâ€™s cube of all sizes in record time</t>
  </si>
  <si>
    <t>ymIF1sPtcJc</t>
  </si>
  <si>
    <t>My 10 Year Old Solved A Rubik&amp;#39;s Cube!</t>
  </si>
  <si>
    <t>Ycn6-ydiEeI</t>
  </si>
  <si>
    <t>WHOSE CUBE IS THE BEST? âš”ï¸ Family Cube Battle!!!</t>
  </si>
  <si>
    <t>kkaF1pyhYAA</t>
  </si>
  <si>
    <t>Can you open this cube? Ft. @ZHC</t>
  </si>
  <si>
    <t>R2SnOAXOqX0</t>
  </si>
  <si>
    <t>Top 10 Coolest Rubik&amp;#39;s Cube Mods!</t>
  </si>
  <si>
    <t>eB5XX_-tiPs</t>
  </si>
  <si>
    <t>HUGE $500 CUBE UNBOXING | What Cubes Did I Get?</t>
  </si>
  <si>
    <t>JAxKVxo8LFI</t>
  </si>
  <si>
    <t>Blue Rubikâ€™s Cube ðŸ”µ</t>
  </si>
  <si>
    <t>C_8BN_CL2tw</t>
  </si>
  <si>
    <t>Stickers VS Stickerless Rubik&amp;#39;s Cubes</t>
  </si>
  <si>
    <t>2ze9mm3tZTA</t>
  </si>
  <si>
    <t>Infinite cube glitch? ðŸ¤”</t>
  </si>
  <si>
    <t>5Ab5rhdwEQw</t>
  </si>
  <si>
    <t>18 PUZZLE MASSIVE UNBOXING ðŸ˜µ (Puppets + Time Machines!?)</t>
  </si>
  <si>
    <t>rN-jJRLe0uY</t>
  </si>
  <si>
    <t>Magic trick to solve Rubik&amp;#39;s Cube#shorts</t>
  </si>
  <si>
    <t>nZ7m5UDvfps</t>
  </si>
  <si>
    <t>How to solve a Rubikâ€™s cube | The Easiest tutorial | Part 1</t>
  </si>
  <si>
    <t>E7-0GYMCwyQ</t>
  </si>
  <si>
    <t>CAN WE SOLVE RUBIK&amp;#39;S CUBES MADE OF JELLY?? ðŸ®</t>
  </si>
  <si>
    <t>U8Y9a4ktw34</t>
  </si>
  <si>
    <t>TRICK To Solve Rubik Cube In Just 10 Seconds!!</t>
  </si>
  <si>
    <t>axyNCiXeym8</t>
  </si>
  <si>
    <t>POV: You Get a Shiny Cube on Easter</t>
  </si>
  <si>
    <t>MtS9rIFQacU</t>
  </si>
  <si>
    <t>Rubikâ€™s Cubes Then vs Now #shorts</t>
  </si>
  <si>
    <t>_LHo5ZRE3es</t>
  </si>
  <si>
    <t>Making the largest Rubikâ€™s Cube - Guinness World Records</t>
  </si>
  <si>
    <t>egGtItqv8ss</t>
  </si>
  <si>
    <t>Solving the huge Rubik&amp;#39;s Cube 15X15 in record time</t>
  </si>
  <si>
    <t>6MWTTiNhu7I</t>
  </si>
  <si>
    <t>Evolution of the Rubik&amp;#39;s Cube ðŸ”¥ðŸ“ˆ #shorts</t>
  </si>
  <si>
    <t>c-UYuy7ttFg</t>
  </si>
  <si>
    <t>Can You spot the Fake Rubikâ€™s Cube? ðŸ¤”</t>
  </si>
  <si>
    <t>LIdwACwZ7E4</t>
  </si>
  <si>
    <t>BEST VIDEO FOR SOLVING RUBIK&amp;#39;S CUBE | BEGINNERS GUIDE</t>
  </si>
  <si>
    <t>AuYVJWN-A2c</t>
  </si>
  <si>
    <t>ðŸ˜±2/2 Cube Solved in 1 second challenge#short #cube#tranding</t>
  </si>
  <si>
    <t>CkhgF-bP2cc</t>
  </si>
  <si>
    <t>ðŸ˜¯Triangle cube solving challenge #short #viralvideo #cuber #akcuber</t>
  </si>
  <si>
    <t>ElSQJJ_dnSQ</t>
  </si>
  <si>
    <t>It is IMPOSSIBLE to Un-Solve This Cube  (Cube but Forced)</t>
  </si>
  <si>
    <t>23-ZSXAdKkw</t>
  </si>
  <si>
    <t>Rubik&amp;#39;s cube spinner moves #shorts #rubikscube</t>
  </si>
  <si>
    <t>BiLRJyI9KPk</t>
  </si>
  <si>
    <t>Scrambled</t>
  </si>
  <si>
    <t>kmrZyByO8Qc</t>
  </si>
  <si>
    <t>INSANE WIN on Cubes 2 Slot! (Bonus Buy)</t>
  </si>
  <si>
    <t>mvhz2HTGf3k</t>
  </si>
  <si>
    <t>How to NOT use a cube standâ€¦. ðŸ¤¦â€â™‚ï¸</t>
  </si>
  <si>
    <t>jnc2M_aLtiY</t>
  </si>
  <si>
    <t>Solve 3x3 rubik&amp;#39;s cube ðŸ˜‚</t>
  </si>
  <si>
    <t>ulLge_FqRyI</t>
  </si>
  <si>
    <t>how to solve rubik&amp;#39;s cube 3x3 - cube solve magic trick formula #shorts</t>
  </si>
  <si>
    <t>fUwXjv-9VZU</t>
  </si>
  <si>
    <t>Why ThÃ© Rubik&amp;#39;s Cube Is PURPOSEFULLY Made BAD</t>
  </si>
  <si>
    <t>l8nAhqoo_sE</t>
  </si>
  <si>
    <t>Do metal ice cubes work?</t>
  </si>
  <si>
    <t>kw1LyzdWaDo</t>
  </si>
  <si>
    <t>Learn How to Solve a Rubik&amp;#39;s Cube in 10 Minutes (Beginner Tutorial)</t>
  </si>
  <si>
    <t>7Ron6MN45LY</t>
  </si>
  <si>
    <t>Ice Cube - It Was A Good Day</t>
  </si>
  <si>
    <t>h4UqMyldS7Q</t>
  </si>
  <si>
    <t>Secret Rubikâ€™s cube hiding spot ðŸ¤« *Transforming Cubes* ðŸ˜±</t>
  </si>
  <si>
    <t>9y9hhI90Vk8</t>
  </si>
  <si>
    <t>BEST Magic Show in the world - Genius Rubik&amp;#39;s Cube Magician America&amp;#39;s Got Talent</t>
  </si>
  <si>
    <t>PFA-RmV_wG0</t>
  </si>
  <si>
    <t>When your Rubik&amp;#39;s Cube is from the year 3000</t>
  </si>
  <si>
    <t>5s5BSfHKauw</t>
  </si>
  <si>
    <t>Shark Tank US | Lori Gives Out Her Golden Ticket To Souper Cubes!</t>
  </si>
  <si>
    <t>gwKFZlyZ99E</t>
  </si>
  <si>
    <t>STOCKFISH CRUSHES... Stockfish?!</t>
  </si>
  <si>
    <t>0w7AcgGAPss</t>
  </si>
  <si>
    <t>chess</t>
  </si>
  <si>
    <t>Chess.com Makes Offer To Play Magnus Group</t>
  </si>
  <si>
    <t>DP-K0mYHeD0</t>
  </si>
  <si>
    <t>FIDE Dunks On Magnus? Why Do They Hate Online Chess?</t>
  </si>
  <si>
    <t>xHWuoy4yJGo</t>
  </si>
  <si>
    <t>Chess.com Buys Play Magnus!!! (+ Awesome Game)</t>
  </si>
  <si>
    <t>hUiimkqWupY</t>
  </si>
  <si>
    <t>The 4 WORST Chess Openings</t>
  </si>
  <si>
    <t>GLpYQCCcZ6w</t>
  </si>
  <si>
    <t>Champions Chess Tour: FTX Crypto Cup | Day 6 | Commentary by David, Jovanka, Kaja &amp;amp; Simon</t>
  </si>
  <si>
    <t>9FPqc2iXd0U</t>
  </si>
  <si>
    <t>Elefante38 IMPRESSIONA SUPER GM!</t>
  </si>
  <si>
    <t>2pt9bQzRCYs</t>
  </si>
  <si>
    <t>A brief history of chess - Alex Gendler</t>
  </si>
  <si>
    <t>YeB-1F-UKO0</t>
  </si>
  <si>
    <t>The History Of Chess: A Reflection Of Us</t>
  </si>
  <si>
    <t>kkOweffr3II</t>
  </si>
  <si>
    <t>*NEW* FPS Chess Game Mode</t>
  </si>
  <si>
    <t>JGe7fInlJaM</t>
  </si>
  <si>
    <t>I Made a BETTER Chess</t>
  </si>
  <si>
    <t>mcivL8u176Y</t>
  </si>
  <si>
    <t>How To Learn &amp;amp; Study Chess Openings</t>
  </si>
  <si>
    <t>6IegDENuxU4</t>
  </si>
  <si>
    <t>Best Chess Opening for White After 1.e4 | Scotch Gambit Traps</t>
  </si>
  <si>
    <t>UApgiHQKemk</t>
  </si>
  <si>
    <t>Endgame closure | CM Crevatin Leo - IM Yuri Lapshun | Blitz chess</t>
  </si>
  <si>
    <t>gVqeaFLr9Ec</t>
  </si>
  <si>
    <t>FINALS: Can Fedoseev Stop Hansenâ€™s Undefeated Finals Run? Fischer Random Championship | Qual. 1</t>
  </si>
  <si>
    <t>U5RPDMEjucw</t>
  </si>
  <si>
    <t>Champions Chess Tour: FTX Crypto Cup | Day 1 | Commentary by David, Jovanka, Kaja &amp;amp; Simon</t>
  </si>
  <si>
    <t>p5kFz_RdhPQ</t>
  </si>
  <si>
    <t>Please Stalemate Me</t>
  </si>
  <si>
    <t>mhhJFWsAHlo</t>
  </si>
  <si>
    <t>3 WINS AGAINST MAGNUS CARLSEN!!</t>
  </si>
  <si>
    <t>Zxp5hZIwSEc</t>
  </si>
  <si>
    <t>How To Play Chess: The Ultimate Beginner Guide</t>
  </si>
  <si>
    <t>OCSbzArwB10</t>
  </si>
  <si>
    <t>Numbaa 7 - Chess (Exclusive By: @HalfpintFilmz)</t>
  </si>
  <si>
    <t>zpYdgUoitd4</t>
  </si>
  <si>
    <t>Chess.com Buying Chess24? What About Lichess? Hikaru vs Magnus Every Week?</t>
  </si>
  <si>
    <t>PSEgcXUy9zU</t>
  </si>
  <si>
    <t>Champions Chess Tour: FTX Crypto Cup | Day 6 | Commentary by Peter Leko &amp;amp; Lawrence Trent</t>
  </si>
  <si>
    <t>yf5O-PcU5WQ</t>
  </si>
  <si>
    <t>Champions Chess Tour: FTX Crypto Cup | Day 7 | Commentary by David, Jovanka, Kaja &amp;amp; Simon</t>
  </si>
  <si>
    <t>nGrFH7v3Z_E</t>
  </si>
  <si>
    <t>Champions Chess Tour: FTX Crypto Cup | Day 4 | Commentary by David, Jovanka, Kaja &amp;amp; Simon</t>
  </si>
  <si>
    <t>NpJRRFH7xKI</t>
  </si>
  <si>
    <t>Champions Chess Tour: FTX Crypto Cup | Day 7 | Commentary by Peter Leko &amp;amp; Lawrence Trent</t>
  </si>
  <si>
    <t>yO0c4ztKHdk</t>
  </si>
  <si>
    <t>Ultimate Showdown || Carlsen vs Praggnanandhaa || FTX Crypto Cup (2022)</t>
  </si>
  <si>
    <t>M1ZAP5H_o8s</t>
  </si>
  <si>
    <t>Chess Trash Talker Says He&amp;#39;ll Smoke Me, So I Bet $100</t>
  </si>
  <si>
    <t>PBTy3TqWmgk</t>
  </si>
  <si>
    <t>7 MOST COMMON Chess Mistakes</t>
  </si>
  <si>
    <t>SXrKRA_KZ5k</t>
  </si>
  <si>
    <t>9-Year-Old Boy Defeats A Professional Chess Streamer</t>
  </si>
  <si>
    <t>CS3RauXJzBA</t>
  </si>
  <si>
    <t>Champions Chess Tour: FTX Crypto Cup | Day 2 | Commentary by David, Jovanka, Kaja &amp;amp; Simon</t>
  </si>
  <si>
    <t>Bobby Fischer crushes Chilean Chess Champion in 23 moves | 1960</t>
  </si>
  <si>
    <t>_9Ly6jx2uz8</t>
  </si>
  <si>
    <t>$150K On The Line: Hikaru, Fabi, Nepo, and More Battle In Rapid Chess Championship Finals! | Day One</t>
  </si>
  <si>
    <t>4y4V0ndpyJk</t>
  </si>
  <si>
    <t>Magnus Smiling Entire Game Against Alireza || FTX Crypto Cup (2022)</t>
  </si>
  <si>
    <t>cGlAN4YxWVw</t>
  </si>
  <si>
    <t>I Was SHOCKED When I Heard This Chess Hustler&amp;#39;s Rating</t>
  </si>
  <si>
    <t>BkC1xEZn-6o</t>
  </si>
  <si>
    <t>Pragg Beats Super GM in &amp;quot;10 Moves&amp;quot;!</t>
  </si>
  <si>
    <t>Rk4bAofG8xE</t>
  </si>
  <si>
    <t>Opening Prep Is Uselessâ€¦ Vidit, Bok, Hansen, and More in Fischer Random KO! | Qualifier One</t>
  </si>
  <si>
    <t>vK00aD8FmsE</t>
  </si>
  <si>
    <t>Human Chess In Real Life With 32 Real Humans As Pieces !! You Win Or DiÃ©</t>
  </si>
  <si>
    <t>wxuyqABS6kQ</t>
  </si>
  <si>
    <t>Champions Chess Tour: FTX Crypto Cup | Day 3 | Commentary by David, Jovanka, Kaja &amp;amp; Simon</t>
  </si>
  <si>
    <t>DCHo5HSIkRA</t>
  </si>
  <si>
    <t>TOP 10 Chess Grandmaster CRUSHED In 10 Moves!</t>
  </si>
  <si>
    <t>Jc3TgOaC_5Q</t>
  </si>
  <si>
    <t>Using Magnus Carlsen to CHEAT in Chess</t>
  </si>
  <si>
    <t>zdsdEVngg7Y</t>
  </si>
  <si>
    <t>Punishing Beginner Mistakes | Ponziani Opening</t>
  </si>
  <si>
    <t>D2Gs5upS1AA</t>
  </si>
  <si>
    <t>Learn to Play Chess Today in Less Than 10 Minutes</t>
  </si>
  <si>
    <t>hF4X7ZkaRTE</t>
  </si>
  <si>
    <t>Why Did the Worldâ€™s Best Chess Player Go Insane?</t>
  </si>
  <si>
    <t>Od3gG13tyf8</t>
  </si>
  <si>
    <t>I Trained Like A Chess Grandmaster</t>
  </si>
  <si>
    <t>t8IVLOM1fXI</t>
  </si>
  <si>
    <t>Chess in a Nutshell</t>
  </si>
  <si>
    <t>D2RrRsBgbv0</t>
  </si>
  <si>
    <t>How to Assess ANY Chess Position: The Ultimate Guide</t>
  </si>
  <si>
    <t>The Master Alekhine</t>
  </si>
  <si>
    <t>JLt4ZYoaj3c</t>
  </si>
  <si>
    <t>Apple Announces Fall iPhone Event (iPhone 14, Apple Watch Pro &amp;amp; More)</t>
  </si>
  <si>
    <t>4hzVivXyhyo</t>
  </si>
  <si>
    <t>apple</t>
  </si>
  <si>
    <t>Apple&amp;#39;s  September 7th iPhone 14 Event Everything Leaked!</t>
  </si>
  <si>
    <t>9Q9z1cDxo50</t>
  </si>
  <si>
    <t>Apple September 7 iPhone 14 Event ANNOUNCED! ðŸ¥³ EVERYTHING We&amp;#39;re Getting!</t>
  </si>
  <si>
    <t>pv5v20md5Sk</t>
  </si>
  <si>
    <t>iPhone 14 Event = RUINED! FIRST LOOK at EVERYTHING! iPhone 14 Pro, Apple Watch S8 + ONE MORE THING!</t>
  </si>
  <si>
    <t>epMDcAG_YjQ</t>
  </si>
  <si>
    <t>iPhone 14 Apple Event Announced! Here&amp;#39;s What We&amp;#39;ll Get..</t>
  </si>
  <si>
    <t>eqOWtZHQV3I</t>
  </si>
  <si>
    <t>Apple September 2022 Event - 8 Things to Expect!</t>
  </si>
  <si>
    <t>ByVAo54hYeQ</t>
  </si>
  <si>
    <t>Was bringt das Apple-September-2022-Event - 4K | Apfeltalk</t>
  </si>
  <si>
    <t>be1frkduYbY</t>
  </si>
  <si>
    <t>VÃ¬ sao pin Apple Watch kÃ©m hÆ¡n nhiá»u cÃ¡c smartwatch khÃ¡c? RTOS lÃ  gÃ¬?</t>
  </si>
  <si>
    <t>kmHrlTdUYwM</t>
  </si>
  <si>
    <t>Apple warns of security vulnerability in iPhones, iPads and Macs</t>
  </si>
  <si>
    <t>otsvpBxGtKQ</t>
  </si>
  <si>
    <t>Keynote Apple le 7 Septembre : C&amp;#39;est Officiel ! iPhone 14, Watch Series 8 ... On fait le point !</t>
  </si>
  <si>
    <t>VHQq2fLD7AU</t>
  </si>
  <si>
    <t>Apple September Event - Every NEW Product Revealed!</t>
  </si>
  <si>
    <t>cqwpLa7eN54</t>
  </si>
  <si>
    <t>Apple iPhone 14 Event is here ðŸ”¥ Big Good news for iPhone lovers â¤ï¸</t>
  </si>
  <si>
    <t>AlHcBLIJXeI</t>
  </si>
  <si>
    <t>I Used the CHEAPEST M2 MacBook Air for 30 days!</t>
  </si>
  <si>
    <t>JV_twMJbCik</t>
  </si>
  <si>
    <t>iPhone 14 Pro Max First Look</t>
  </si>
  <si>
    <t>P3Q5XYacz5E</t>
  </si>
  <si>
    <t>Why iPhone 14 is so good | Apple fired someone</t>
  </si>
  <si>
    <t>N1kjLnSv6Wg</t>
  </si>
  <si>
    <t>Apple urges users to update devices following security threats</t>
  </si>
  <si>
    <t>X-hJj5hKrdo</t>
  </si>
  <si>
    <t>PIKOTARO - PPAP (Pen Pineapple Apple Pen) (Long Version) [Official Video]</t>
  </si>
  <si>
    <t>Ct6BUPvE2sM</t>
  </si>
  <si>
    <t>Forget the iPhone 14 - 2023 changes EVERYTHING!</t>
  </si>
  <si>
    <t>GAyMEqZZxWA</t>
  </si>
  <si>
    <t>Apple September 6 Event LEAKED! ðŸš¨ iPhone 14, Apple Watch Series 8 &amp;amp; More!</t>
  </si>
  <si>
    <t>QbVQuA25GDQ</t>
  </si>
  <si>
    <t>Apple Announces Serious Security Flaw: Hereâ€™s How To Protect Your Data</t>
  </si>
  <si>
    <t>emANU6ca7D4</t>
  </si>
  <si>
    <t>iPhone 14 - what can we expect?! Rumors and more!</t>
  </si>
  <si>
    <t>2F3B9crtqGo</t>
  </si>
  <si>
    <t>This is the End of an Era for Apple.</t>
  </si>
  <si>
    <t>Byb2W8hTbik</t>
  </si>
  <si>
    <t>iPhone 14: Everything We Know</t>
  </si>
  <si>
    <t>mrA6g8HjDks</t>
  </si>
  <si>
    <t>Apple iPhone 14 EVENT - Apple are Changing a Product...</t>
  </si>
  <si>
    <t>N3odbO3RlTU</t>
  </si>
  <si>
    <t>Apple Watch Series 8 - This Is Insane!</t>
  </si>
  <si>
    <t>4FIMPFdROsc</t>
  </si>
  <si>
    <t>iOS 16 Hands-On: Top 5 New Features!</t>
  </si>
  <si>
    <t>WfVF-Ec4naQ</t>
  </si>
  <si>
    <t>Apple&amp;#39;s iPad Revolution is COMING..</t>
  </si>
  <si>
    <t>xXzX0ZMMRX8</t>
  </si>
  <si>
    <t>What happened with me and Apple</t>
  </si>
  <si>
    <t>ug_ArwfWoAo</t>
  </si>
  <si>
    <t>Apple says hackers may have exploited security flaws on iPhone, iPad, and Macs - BBC News</t>
  </si>
  <si>
    <t>IQgSWzAMp9o</t>
  </si>
  <si>
    <t>iPhone 14 Last Minute Changes and Leaks!</t>
  </si>
  <si>
    <t>z2SVnlVxWMM</t>
  </si>
  <si>
    <t>What Makes Apple&amp;#39;s New $499 Glasses So Special</t>
  </si>
  <si>
    <t>7rUAVcWQjso</t>
  </si>
  <si>
    <t>Chartmaster&amp;#39;s Apple warning: &amp;#39;Sell it all&amp;#39;</t>
  </si>
  <si>
    <t>oVofe7dZ5Cg</t>
  </si>
  <si>
    <t>SLOW HORSES en APPLE TV</t>
  </si>
  <si>
    <t>JVh6j5LvLzE</t>
  </si>
  <si>
    <t>Android vs iPhone - Which is ACTUALLY Better? (ft MKBHD)</t>
  </si>
  <si>
    <t>xf2DPY3vGto</t>
  </si>
  <si>
    <t>iPhone 14! MORE Bad News. ðŸ˜¡ Really Apple?</t>
  </si>
  <si>
    <t>9xpri0BLLio</t>
  </si>
  <si>
    <t>2022 iPhone 14 Finally Revealed</t>
  </si>
  <si>
    <t>Dm_x7ypFwgo</t>
  </si>
  <si>
    <t>When you Don&amp;#39;t get Pen, Pineapple, Apple, Pen : ðŸ™„</t>
  </si>
  <si>
    <t>wmOUOo3QM0U</t>
  </si>
  <si>
    <t>Elon Musk&amp;#39;s ALL NEW Phone Just DESTROYED Apple!</t>
  </si>
  <si>
    <t>zDiC8KexSRM</t>
  </si>
  <si>
    <t>iPhone Features Apple Killed With iOS 16</t>
  </si>
  <si>
    <t>uWJE4LtfHvQ</t>
  </si>
  <si>
    <t>Ã‰ OFICIAL! IPHONE 14 CHEGA DIA 7 DE SETEMBRO -  VEJA TUDO SOBRE ELE E ATÃ‰ O PREÃ‡O</t>
  </si>
  <si>
    <t>HOaxJU_xCiE</t>
  </si>
  <si>
    <t>iPhone 14 -  Apple Doesn&amp;#39;t Care What You Think</t>
  </si>
  <si>
    <t>NO49tLohULQ</t>
  </si>
  <si>
    <t>Apple security flaw could allow hackers full control of iPhones, iPads, Macs</t>
  </si>
  <si>
    <t>Qz6vN8Hp8_o</t>
  </si>
  <si>
    <t>Google Engineer on His Sentient AI Claim</t>
  </si>
  <si>
    <t>kgCUn4fQTsc</t>
  </si>
  <si>
    <t>google</t>
  </si>
  <si>
    <t>The Weirdest GOOGLE Searches</t>
  </si>
  <si>
    <t>YU58UOXGrqU</t>
  </si>
  <si>
    <t>If Google Was A Guy (Full Series)</t>
  </si>
  <si>
    <t>Cxqca4RQd_M</t>
  </si>
  <si>
    <t>Inside Google&amp;#39;s Massive Headquarters</t>
  </si>
  <si>
    <t>Z-pT0XDYvDM</t>
  </si>
  <si>
    <t>El Chombo - Dame Tu Cosita feat. Cutty Ranks (Official Video) [Ultra Music]</t>
  </si>
  <si>
    <t>FzG4uDgje3M</t>
  </si>
  <si>
    <t>Android 13 vs Android 12: What google didn&amp;#39;t tell YOU!</t>
  </si>
  <si>
    <t>QKI9IBB8nyE</t>
  </si>
  <si>
    <t>Fun Google Secrets</t>
  </si>
  <si>
    <t>Nsbp0GQHOGc</t>
  </si>
  <si>
    <t>360Â° Google Dinosaur - T-REX in VR [4K] Video</t>
  </si>
  <si>
    <t>IwUZrxaX1A0</t>
  </si>
  <si>
    <t>Never Google this word...</t>
  </si>
  <si>
    <t>qllLgFXbkxs</t>
  </si>
  <si>
    <t>Weird Things Spotted On Google Maps</t>
  </si>
  <si>
    <t>wrBMkRQkRNQ</t>
  </si>
  <si>
    <t>Weird Things Spotted And Caught Deep Below On Google Maps</t>
  </si>
  <si>
    <t>l-d-_NXJtww</t>
  </si>
  <si>
    <t>This AI says it&amp;#39;s conscious and experts are starting to agree. w Elon Musk.</t>
  </si>
  <si>
    <t>xvNvj7ku5pY</t>
  </si>
  <si>
    <t>www.google.com search</t>
  </si>
  <si>
    <t>e4con87R_Dk</t>
  </si>
  <si>
    <t>Pixel Watch, Pixel 7 and Google&amp;#39;s Hardware Reveal 2022!</t>
  </si>
  <si>
    <t>U3DNz5asasA</t>
  </si>
  <si>
    <t>Google engineer warns new AI robot has feelings</t>
  </si>
  <si>
    <t>BwcVm0YRvuo</t>
  </si>
  <si>
    <t>The Scariest Things Found On Google Maps</t>
  </si>
  <si>
    <t>OU1iQTp5r0k</t>
  </si>
  <si>
    <t>A Day In The Life Of Sundar Pichai (Google&amp;#39;s CEO)</t>
  </si>
  <si>
    <t>JaUCiKTNBxQ</t>
  </si>
  <si>
    <t>I rejected a $360k Google job offer | Software Engineer</t>
  </si>
  <si>
    <t>UWe4aMPAyvc</t>
  </si>
  <si>
    <t>28 STRANGE Sights on Google Earth</t>
  </si>
  <si>
    <t>njiSn2aaS88</t>
  </si>
  <si>
    <t>Things I Wish I NEVER Found on Google Maps</t>
  </si>
  <si>
    <t>mp5WovpgGH4</t>
  </si>
  <si>
    <t>U-ZMQIiRfvk</t>
  </si>
  <si>
    <t>Has Google Created Sentient AI?</t>
  </si>
  <si>
    <t>RB-O0V9djEs</t>
  </si>
  <si>
    <t>Strange Creatures Caught On Google Earth</t>
  </si>
  <si>
    <t>5VdfDltntXQ</t>
  </si>
  <si>
    <t>World&amp;#39;s *WEIRDEST* Things SPOTTED on Google Maps!</t>
  </si>
  <si>
    <t>ZUFkVY-awuw</t>
  </si>
  <si>
    <t>LIFE-SAVING GADGETS and EMERGENCY HACKS YOU SHOULD KNOW</t>
  </si>
  <si>
    <t>PPXMc0sRDn0</t>
  </si>
  <si>
    <t>SCARY THINGS FOUND ON GOOGLE EARTH</t>
  </si>
  <si>
    <t>AFzLaosalgw</t>
  </si>
  <si>
    <t>TERRIFYING Things Google Earth Doesn&amp;#39;t Want You To See</t>
  </si>
  <si>
    <t>6GU91yejwTo</t>
  </si>
  <si>
    <t>Did Googleâ€™s A.I. Just Become Sentient? Two Employees Think So.</t>
  </si>
  <si>
    <t>2856XOaUPpg</t>
  </si>
  <si>
    <t>www.google.com</t>
  </si>
  <si>
    <t>xi8Z-BdLuLo</t>
  </si>
  <si>
    <t>Talking Tech and AI with Google CEO Sundar Pichai!</t>
  </si>
  <si>
    <t>n2RNcPRtAiY</t>
  </si>
  <si>
    <t>DON&amp;#39;T GOOGLE THIS STUFF</t>
  </si>
  <si>
    <t>NAV2laKrDv4</t>
  </si>
  <si>
    <t>MUMEI DON&amp;#39;T GOOGLE THAT</t>
  </si>
  <si>
    <t>99jX8_Q_8xo</t>
  </si>
  <si>
    <t>Urgent: How to Adjust for Google&amp;#39;s New Update</t>
  </si>
  <si>
    <t>u987sQrDsSM</t>
  </si>
  <si>
    <t>Cala Maria&amp;#39;s Song but Every Word is a Google Image</t>
  </si>
  <si>
    <t>Z_OZ2SvqmDU</t>
  </si>
  <si>
    <t>Why Most Google Employees Quit After 1.1 Years (On Average)</t>
  </si>
  <si>
    <t>IZCfP13twxk</t>
  </si>
  <si>
    <t>ZOMBIE GIRL ESCAPE PREGNANCY PRANK BATTLE - Doctor Nerf Guns Couple Zombies Crime | Sky Nerf War</t>
  </si>
  <si>
    <t>Google Pixel 7 + Pixel 7 Pro Early Hands On</t>
  </si>
  <si>
    <t>4VIZirQzWss</t>
  </si>
  <si>
    <t>Top New Comedy Video Amazing Funny Video 2021 Episode 117 By Guys Fun Ltd@CS Bisht Vines</t>
  </si>
  <si>
    <t>beKk6mEWSuA</t>
  </si>
  <si>
    <t>Google â€” Year In Search 2021</t>
  </si>
  <si>
    <t>EqboAI-Vk-U</t>
  </si>
  <si>
    <t>Interview with Google CEO Sundar Pichai at Google I/O 2022</t>
  </si>
  <si>
    <t>X7vVP7F3-wM</t>
  </si>
  <si>
    <t>Googleâ€™s Most Advanced Robot Brain Just Got a Body</t>
  </si>
  <si>
    <t>dCPHGwW9SOk</t>
  </si>
  <si>
    <t>How Google Search Works (in 5 minutes)</t>
  </si>
  <si>
    <t>0eKVizvYSUQ</t>
  </si>
  <si>
    <t>Google reports customer to police for pedo behavior over doctor photos: THIS is why privacy MATTERS!</t>
  </si>
  <si>
    <t>CE0EB5bXj14</t>
  </si>
  <si>
    <t>How Google Maps Sent 2 Teens Into a Death Trap, Only 1 Survived</t>
  </si>
  <si>
    <t>N8ULG4rr5KA</t>
  </si>
  <si>
    <t>Evolution Of Thomas The Tank Engine on Google Earth!</t>
  </si>
  <si>
    <t>z-cctqMrgSE</t>
  </si>
  <si>
    <t>DESCRIBE YOURSELF! (The S.M.A.R.T way to DESCRIBE YOURSELF in a JOB INTERVIEW!)</t>
  </si>
  <si>
    <t>TD81VzkLUVE</t>
  </si>
  <si>
    <t>interview</t>
  </si>
  <si>
    <t>Elon Musk talks Twitter, Tesla and how his brain works â€” live at TED2022</t>
  </si>
  <si>
    <t>cdZZpaB2kDM</t>
  </si>
  <si>
    <t>BEST Answers to the 10 Most Asked Interview Questions | Interview Questions and Answers</t>
  </si>
  <si>
    <t>qtulf_yrzR0</t>
  </si>
  <si>
    <t>TOP 21 QUICK ANSWERS TO JOB INTERVIEW QUESTIONS!</t>
  </si>
  <si>
    <t>fr-mwiyhZAo</t>
  </si>
  <si>
    <t>Elon Musk: A future worth getting excited about | TED | Tesla Texas Gigafactory interview</t>
  </si>
  <si>
    <t>YRvf00NooN8</t>
  </si>
  <si>
    <t>Full Interview: Lady Gaga Talks To Stephen Colbert</t>
  </si>
  <si>
    <t>zWaV_PTlCxk</t>
  </si>
  <si>
    <t>Interview Questions and Answers! (How to PASS a JOB INTERVIEW!)</t>
  </si>
  <si>
    <t>KCm6JVtoRdo</t>
  </si>
  <si>
    <t>Gary Owen Opens Up About His Divorce From Kenya Duke, Falling Out With His Kids, Healing + More</t>
  </si>
  <si>
    <t>GIABy89py5A</t>
  </si>
  <si>
    <t>How to Interview for a Job in American English, part 1/5</t>
  </si>
  <si>
    <t>yBtMwyQFXwA</t>
  </si>
  <si>
    <t>Director Sukumar Interview with Puri Jagannadh Full Interview | TFPC</t>
  </si>
  <si>
    <t>x7sAOUnn3RA</t>
  </si>
  <si>
    <t>How To Introduce Yourself In An Interview! (The BEST ANSWER!)</t>
  </si>
  <si>
    <t>wexzvClUcUk</t>
  </si>
  <si>
    <t>Harry Styles - Zane Lowe &amp;amp; Apple Music â€˜Harryâ€™s Houseâ€™ Interview</t>
  </si>
  <si>
    <t>3L4m5ZMzf3A</t>
  </si>
  <si>
    <t>Tell Me About Yourself - A Good Answer to This Interview Question</t>
  </si>
  <si>
    <t>kayOhGRcNt4</t>
  </si>
  <si>
    <t>5 Dangerous Things to Avoid Saying In a Job Interview</t>
  </si>
  <si>
    <t>wIjK-6Do6lg</t>
  </si>
  <si>
    <t>TOP 7 Interview Questions and Answers (PASS GUARANTEED!)</t>
  </si>
  <si>
    <t>umQKkcBPL08</t>
  </si>
  <si>
    <t>Pushpa Sukumar Exclusive Interview With Puri Jagannadh | Vijay Deverakonda| Ananya Panday| News Buzz</t>
  </si>
  <si>
    <t>S8XAtUfeMhM</t>
  </si>
  <si>
    <t>English Job Interview Dos &amp;amp; Dont&amp;#39;s! | English Conversation Practice</t>
  </si>
  <si>
    <t>Tell Me About Yourself - Job Interview</t>
  </si>
  <si>
    <t>HMQlA-TIAsk</t>
  </si>
  <si>
    <t>Tell Me About Yourself - A Good Answer To This Interview Question</t>
  </si>
  <si>
    <t>5v-wyR5emRw</t>
  </si>
  <si>
    <t>Danny DeVito Answers the Web&amp;#39;s Most Searched Questions | WIRED</t>
  </si>
  <si>
    <t>M69NaqGLfwI</t>
  </si>
  <si>
    <t>Saweetie Full Interview with Kevin Hart | Full Episode Hart to Heart</t>
  </si>
  <si>
    <t>huVYx9kqR1A</t>
  </si>
  <si>
    <t>Sukumar Interview With Puri Jagannadh about Liger | Pushpa | Vijay Deverakonda | Pawan Kalyan | FH</t>
  </si>
  <si>
    <t>spfR33pcvio</t>
  </si>
  <si>
    <t>Mob Hitman interview-John Alite</t>
  </si>
  <si>
    <t>rqNvJd5ORKo</t>
  </si>
  <si>
    <t>Top Interview Tips: Common Questions, Nonverbal Communication &amp;amp; More</t>
  </si>
  <si>
    <t>HG68Ymazo18</t>
  </si>
  <si>
    <t>Leon Edwardsâ€™ Emotional First Interview Since Shocking the World at UFC 278 - MMA Fighting</t>
  </si>
  <si>
    <t>VBFvRLyvDqU</t>
  </si>
  <si>
    <t>11 SMART things to SAY in an INTERVIEW! (Interview Tips for Freshers &amp;amp; Experienced Candidates!)</t>
  </si>
  <si>
    <t>Gm0VRaAqcOs</t>
  </si>
  <si>
    <t>Interview-Flop: Ã–VP-Innenminister Gerhard Karner bei Armin Wolf zur Abschiebung von Tina</t>
  </si>
  <si>
    <t>vZaxwblyWkU</t>
  </si>
  <si>
    <t>à°‡à°¦à°¿ à°•à°¦à°¾ à°®à°¨à°•à°¿ à°•à°¾à°µà°²à°¸à°¿à°‚à°¦à°¿ðŸ‘Œ | Mind Blowing Interview Between Sukumar &amp;amp; Puri Jagannadh About Tollywood</t>
  </si>
  <si>
    <t>VyCDkZBYGjM</t>
  </si>
  <si>
    <t>How to Answer Behavioral Interview Questions Sample Answers</t>
  </si>
  <si>
    <t>IV30jAw7dxA</t>
  </si>
  <si>
    <t>How to NOT be Nervous in Job Interviews | How to be Confident in Interviews | Linda Raynier</t>
  </si>
  <si>
    <t>9FSSu8Ix0PA</t>
  </si>
  <si>
    <t>President Joe Biden Visits Jimmy Kimmel Live</t>
  </si>
  <si>
    <t>ZEtPV-qvLe8</t>
  </si>
  <si>
    <t>10 Common Job Interview Questions and Answers (Job Interviews in English)</t>
  </si>
  <si>
    <t>rXZMlyR1Fbw</t>
  </si>
  <si>
    <t>Lil Durk - No Interviews (Official Audio)</t>
  </si>
  <si>
    <t>lGIG3dpMXEI</t>
  </si>
  <si>
    <t>US Citizenship Interview 2022 | 2008 Version U.S Naturalization Interview | N-400 with Mr. Yong Kang</t>
  </si>
  <si>
    <t>4CDX8-Ci17o</t>
  </si>
  <si>
    <t>Top 30 Interview Questions - From a recruiters hiring playbook</t>
  </si>
  <si>
    <t>B_LmCruLjis</t>
  </si>
  <si>
    <t>Lil Durk Speaks Out About YoungBoy Dissing King Von (Interview)</t>
  </si>
  <si>
    <t>cR6YDEiptyQ</t>
  </si>
  <si>
    <t>Gang Member interview-Baldacci</t>
  </si>
  <si>
    <t>pdZ6rEpfjzM</t>
  </si>
  <si>
    <t>TOP 5 HARDEST INTERVIEW QUESTIONS &amp;amp; Top-Scoring ANSWERS!</t>
  </si>
  <si>
    <t>WOHFlwYV210</t>
  </si>
  <si>
    <t>The Dan Bilzerian Interview: Slowing Down on Partying &amp;amp; Girls, Million Dollar Watch Theft &amp;amp; More</t>
  </si>
  <si>
    <t>H8KXz2aFMNE</t>
  </si>
  <si>
    <t>[SFM] An Interview with Foxy</t>
  </si>
  <si>
    <t>6BDqTtQ6byg</t>
  </si>
  <si>
    <t>Ku Klux Klan Member interview-Steven</t>
  </si>
  <si>
    <t>WN6Sb4SrK4c</t>
  </si>
  <si>
    <t>NLE Choppa on Beef with Vlad, &amp;quot;Snake Oil Salesman&amp;quot;, NBA YoungBoy, King Von, 2Pac (Full Interview)</t>
  </si>
  <si>
    <t>_EPs8HcCOiM</t>
  </si>
  <si>
    <t>New interview of Emma Watson with People/EW Network!</t>
  </si>
  <si>
    <t>mWSVB7FMmoE</t>
  </si>
  <si>
    <t>Why Casemiro Is The PERFECT Transfer! | Interview With Semra Hunter</t>
  </si>
  <si>
    <t>TtGEf_3xhA4</t>
  </si>
  <si>
    <t>Elon Musk Reveals His Knowledge on Aliens, Challenges Putin to UFC, and Predicts WW3</t>
  </si>
  <si>
    <t>fXS_gkWAIs0</t>
  </si>
  <si>
    <t>The Sleazy World Go Interview: Sleazy Flow, Scamming, Lil Baby, Offset &amp;amp; More</t>
  </si>
  <si>
    <t>xAiogA2S3dw</t>
  </si>
  <si>
    <t>Ray J Talks Justin Bieber Beef,  Raycon Earbuds, B2K, RSVP Group, Shaves Chest Hair</t>
  </si>
  <si>
    <t>_zxhBau3IU8</t>
  </si>
  <si>
    <t>Mossbag Interview: Kickstarter for New Game - Titan Shell. And Silksong Speculation</t>
  </si>
  <si>
    <t>JgOW7_3mszg</t>
  </si>
  <si>
    <t>50 Cent Talks &amp;quot;Tycoon Houston Comedy Fest, YK Osiris, Love For Houston, Mending Relationships &amp;amp; More</t>
  </si>
  <si>
    <t>yTqafU2dWeg</t>
  </si>
  <si>
    <t>Boosie on NBA YoungBoy, Terrance &amp;quot;Gangsta&amp;quot; Williams, Yung Bleu, R Kelly, Lil Nas X (Full Interview)</t>
  </si>
  <si>
    <t>mq-t7zw4WKA</t>
  </si>
  <si>
    <t>How the Great Pyramids were Built | Big History (S1, E5) | Full Episode</t>
  </si>
  <si>
    <t>gQSdNZGUgIU</t>
  </si>
  <si>
    <t>history</t>
  </si>
  <si>
    <t>ALIENS THREATEN GLOBAL INVASION | Countdown to Armageddon</t>
  </si>
  <si>
    <t>eO1ElsB6FzY</t>
  </si>
  <si>
    <t>The Mystery Of The 2,000,000 Year Old Human Remains | Mystery Of Our Ancestors | Timeline</t>
  </si>
  <si>
    <t>PyAM4wFHR08</t>
  </si>
  <si>
    <t>What Happened Immediately After Hitler&amp;#39;s Death</t>
  </si>
  <si>
    <t>UzAzytHg5Yk</t>
  </si>
  <si>
    <t>One Direction - History (Official Video)</t>
  </si>
  <si>
    <t>yjmp8CoZBIo</t>
  </si>
  <si>
    <t>Rich Brian - History (Official Video)</t>
  </si>
  <si>
    <t>6DrNC-xQcGs</t>
  </si>
  <si>
    <t>One Direction - History (Lyrics)</t>
  </si>
  <si>
    <t>p762wXX2clM</t>
  </si>
  <si>
    <t>8 Things People get Wrong about the U.S. Military</t>
  </si>
  <si>
    <t>dDzp4YXpzLk</t>
  </si>
  <si>
    <t>5 &amp;quot;Shocking&amp;quot; Events that Destroyed Ancient Egypt</t>
  </si>
  <si>
    <t>Dr9SQF9VP1Y</t>
  </si>
  <si>
    <t>Discover the Secrets of Ancient Egypt | Engineering an Empire | Full Episode | History</t>
  </si>
  <si>
    <t>9cdUxZuarL0</t>
  </si>
  <si>
    <t>The True Ancient Origins Of The Native Americans | 1491: Before Columbus | Timeline</t>
  </si>
  <si>
    <t>olTClLF9JuQ</t>
  </si>
  <si>
    <t>history of the entire world, i guess</t>
  </si>
  <si>
    <t>xuCn8ux2gbs</t>
  </si>
  <si>
    <t>The Rise And Fall Of The Pirate Golden Age | Outlaws | Timeline</t>
  </si>
  <si>
    <t>pX7F-Hxvr80</t>
  </si>
  <si>
    <t>The Rise Of Emperor Napoleon Bonaparte | History Hit | Timeline</t>
  </si>
  <si>
    <t>uC8TK7GH85o</t>
  </si>
  <si>
    <t>Engineering an Empire: Ancient Greece (S1, E1) | Full Episode | History</t>
  </si>
  <si>
    <t>gzse_FxSmqU</t>
  </si>
  <si>
    <t>The Entire History of the Akkadians // Ancient Mesopotamia Documentary</t>
  </si>
  <si>
    <t>Q-mAWItV2q0</t>
  </si>
  <si>
    <t>35 Rare Shocking and Heartbreaking Historical Photos You Wont Find In History Books! EP2</t>
  </si>
  <si>
    <t>The Trojan War: Myth vs. Reality | Digging For The Truth (S2, E9) | Full Episode</t>
  </si>
  <si>
    <t>k41dlyRQsBs</t>
  </si>
  <si>
    <t>ã€ŠHIStory1-ç€é­”ã€‹EP1 é­åˆ°æ±ŸåŠ²è…¾èƒŒå›ï¼Œé‚µé€¸è¾°é‡ç”Ÿå›žåˆ°å­¦ç”Ÿæ—¶ä»£ | Caravanä¸­æ–‡å‰§åœº</t>
  </si>
  <si>
    <t>muFV-ismkAA</t>
  </si>
  <si>
    <t>The History Of Earth&amp;#39;s Five Mass Extinction Events [4K] | The Next Great Extinction Event | Spark</t>
  </si>
  <si>
    <t>Why did Britain Attack the Greeks in 1944? | Animated History</t>
  </si>
  <si>
    <t>ZBDLEROHj9E</t>
  </si>
  <si>
    <t>Year 536 Was the Worst Year to Be Alive - What Happened?</t>
  </si>
  <si>
    <t>s3YTfhJmh1I</t>
  </si>
  <si>
    <t>The Entire History of Viking Britain // Medieval England Documentary</t>
  </si>
  <si>
    <t>J9DwXeAtWrs</t>
  </si>
  <si>
    <t>Why Alexander The Great Is The Single Most Important Man In History</t>
  </si>
  <si>
    <t>a2a4oR0ZUYE</t>
  </si>
  <si>
    <t>The Man Who Accidentally Killed The Most People In History</t>
  </si>
  <si>
    <t>IV3dnLzthDA</t>
  </si>
  <si>
    <t>10 MYSTERIOUS Historical Places You&amp;#39;ve Never Heard Of!</t>
  </si>
  <si>
    <t>0GbJ3dciyO4</t>
  </si>
  <si>
    <t>5 Unexplained Historical Mysteries That Experts Cannot Solve | Weird History Moments</t>
  </si>
  <si>
    <t>UUNFQNiU2GM</t>
  </si>
  <si>
    <t>The Animated History of Sweden</t>
  </si>
  <si>
    <t>_i54q6j3rtc</t>
  </si>
  <si>
    <t>America Unearthed: Lost Relics of the Bible (S2, E10) | Full Episode | History</t>
  </si>
  <si>
    <t>XueMKFSbVcA</t>
  </si>
  <si>
    <t>History of Abomination</t>
  </si>
  <si>
    <t>TvVdIHTVog0</t>
  </si>
  <si>
    <t>Greatest Last Stands In History</t>
  </si>
  <si>
    <t>_aEJIUnxcrc</t>
  </si>
  <si>
    <t>The Real History of Slavery - Southern Negro</t>
  </si>
  <si>
    <t>Vx0xhwzdLl8</t>
  </si>
  <si>
    <t>Ten Minute History - The Viking Age (Short Documentary)</t>
  </si>
  <si>
    <t>ExvEIOWB-H0</t>
  </si>
  <si>
    <t>How Did Ancient People Learn To Cook? | Footprints Of Civilisation | Absolute History</t>
  </si>
  <si>
    <t>bwQwSBlaHxQ</t>
  </si>
  <si>
    <t>Deadliest Battle in History: Stalingrad | Animated History</t>
  </si>
  <si>
    <t>putm_kpZW4Y</t>
  </si>
  <si>
    <t>TOP SECRET GOVERNMENT CONSPIRACIES REVEALED | The Proof is Out There</t>
  </si>
  <si>
    <t>lGKomk6NwmE</t>
  </si>
  <si>
    <t>What Was The Worst Time to Be Alive in History?</t>
  </si>
  <si>
    <t>B2-aQ26Sk48</t>
  </si>
  <si>
    <t>20 Creepiest Coincidences in History</t>
  </si>
  <si>
    <t>SK6OoHWI_W4</t>
  </si>
  <si>
    <t>Meet the Man Responsible for the Most Deaths in History</t>
  </si>
  <si>
    <t>dW_ekZRGalk</t>
  </si>
  <si>
    <t>Megiddo 1457 BC  - Oldest Battle in History - Bronze Age DOCUMENTARY</t>
  </si>
  <si>
    <t>bf-SUOCqbrI</t>
  </si>
  <si>
    <t>Nostradamus Effect: The Third Antichrist (S1, E1) | Full Episode</t>
  </si>
  <si>
    <t>E8epmFE25xY</t>
  </si>
  <si>
    <t>What It Was Like to Be a Mental Patient In the 1900s</t>
  </si>
  <si>
    <t>j1hkwWi1YxM</t>
  </si>
  <si>
    <t>The Wild West Was As Wild As You Think - And &amp;#39;Justice&amp;#39; Was Often Even Worse</t>
  </si>
  <si>
    <t>h3E_32JEjtw</t>
  </si>
  <si>
    <t>Why Did Prehistoric People Make Cave Paintings? | Footprints of Civilisation | Absolute History</t>
  </si>
  <si>
    <t>RsO9CiC57Mw</t>
  </si>
  <si>
    <t>Most EVIL Kings in History!</t>
  </si>
  <si>
    <t>BRXE6R8FYw4</t>
  </si>
  <si>
    <t>HUSTLANG Robber - HIS STORY (M/V)</t>
  </si>
  <si>
    <t>399s6qrSbgs</t>
  </si>
  <si>
    <t>TOP 4 INSANE ALIEN ENCOUNTERS | The Proof Is Out There</t>
  </si>
  <si>
    <t>gEl4A0G3poQ</t>
  </si>
  <si>
    <t>HOW THE WORLD TURNED ON THIS DAY #royalfamily #history #popculture</t>
  </si>
  <si>
    <t>O4ju5QDfqCM</t>
  </si>
  <si>
    <t>The Part of History You&amp;#39;ve Always Skipped | Neoslavery</t>
  </si>
  <si>
    <t>j4kI2h3iotA</t>
  </si>
  <si>
    <t>How and Why We Read: Crash Course English Literature #1</t>
  </si>
  <si>
    <t>MSYw502dJNY</t>
  </si>
  <si>
    <t>literature</t>
  </si>
  <si>
    <t>What is Literature for?</t>
  </si>
  <si>
    <t>4RCFLobfqcw</t>
  </si>
  <si>
    <t>LITERATURE - Fyodor Dostoyevsky</t>
  </si>
  <si>
    <t>MMmSdxZpseY</t>
  </si>
  <si>
    <t>An introduction to the discipline of Literature</t>
  </si>
  <si>
    <t>xz9rfDm1Wr4</t>
  </si>
  <si>
    <t>How Literature Can Change Your Life | Joseph Luzzi | TEDxAlbany</t>
  </si>
  <si>
    <t>mvkRT0_Un_4</t>
  </si>
  <si>
    <t>Ola Runt - Literature (Official Music Video)</t>
  </si>
  <si>
    <t>MGyvlLR2a0c</t>
  </si>
  <si>
    <t>LITERATURE - Virginia Woolf</t>
  </si>
  <si>
    <t>d1W7wqXD_b0</t>
  </si>
  <si>
    <t>&amp;quot;What is Literature?&amp;quot;: A Literary Guide for English Students and Teachers</t>
  </si>
  <si>
    <t>qvbMNIViMq4</t>
  </si>
  <si>
    <t>LITERATURE - James Joyce</t>
  </si>
  <si>
    <t>1SuHkY2wAQA</t>
  </si>
  <si>
    <t>LITERATURE - Goethe</t>
  </si>
  <si>
    <t>zNEpojtXotE</t>
  </si>
  <si>
    <t>Philosophy and Literature with Iris Murdoch and Bryan Magee (1977)</t>
  </si>
  <si>
    <t>pBG10XnxQaI</t>
  </si>
  <si>
    <t>Mining literature for deeper meanings - Amy E. Harter</t>
  </si>
  <si>
    <t>eREopphW5Bw</t>
  </si>
  <si>
    <t>LITERATURE: Franz Kafka</t>
  </si>
  <si>
    <t>g4LyzhkDNBM</t>
  </si>
  <si>
    <t>Where to start with classic literature &amp;amp; tips for beginners ðŸ“’ How to start reading classics</t>
  </si>
  <si>
    <t>RqRLC4vnJEc</t>
  </si>
  <si>
    <t>LITERATURE: Leo Tolstoy</t>
  </si>
  <si>
    <t>Lr6DYLBkyG0</t>
  </si>
  <si>
    <t>11 Of The Most Beautiful Sentences In Literature (Read by LeVar Burton)</t>
  </si>
  <si>
    <t>EuxyQgS-Hu0</t>
  </si>
  <si>
    <t>Why I chose to study literature &amp;amp; how I found my passion</t>
  </si>
  <si>
    <t>vv_N_vK3OJw</t>
  </si>
  <si>
    <t>LITERATURE - Jane Austen</t>
  </si>
  <si>
    <t>LIYiThAyY8s</t>
  </si>
  <si>
    <t>Literature in the Victorian Era | A Historical Overview</t>
  </si>
  <si>
    <t>nllDcnfoH5A</t>
  </si>
  <si>
    <t>LITERATURE - Charles Dickens</t>
  </si>
  <si>
    <t>N9dB9BZWDBU</t>
  </si>
  <si>
    <t>Literary Genres and Subgenres (Fiction, Nonfiction, Drama, and Poetry) - Video and Worksheet</t>
  </si>
  <si>
    <t>oarGRayak5o</t>
  </si>
  <si>
    <t>What a first year english major has to read + lecture notes</t>
  </si>
  <si>
    <t>gzeDQDbJMAU</t>
  </si>
  <si>
    <t>10 *actually good* classic literature books for *actual* beginners</t>
  </si>
  <si>
    <t>Jw7kdOK2qUM</t>
  </si>
  <si>
    <t>(Lyrics) Literature - Opening Majo no Tabitabi - Reina Ueda || Bachiko!!!</t>
  </si>
  <si>
    <t>7u9MtqfcWaU</t>
  </si>
  <si>
    <t>A Day in the Life of a Literature PhD</t>
  </si>
  <si>
    <t>qg8E-rdG6W4</t>
  </si>
  <si>
    <t>The Mistake People Make When Reading Literature</t>
  </si>
  <si>
    <t>WcMWPIK0ysk</t>
  </si>
  <si>
    <t>LITERATURE - Voltaire</t>
  </si>
  <si>
    <t>LAzKGkTIKpg</t>
  </si>
  <si>
    <t>WHAT IS LITERATURE?</t>
  </si>
  <si>
    <t>BzQCxasdUvg</t>
  </si>
  <si>
    <t>10 ESSENTIAL Easy Reads of Western Literature</t>
  </si>
  <si>
    <t>T2GIretcN_g</t>
  </si>
  <si>
    <t>How to Write a Literature Review in 30 Minutes or Less</t>
  </si>
  <si>
    <t>TdJxY4w9XKY</t>
  </si>
  <si>
    <t>LITERATURE REVIEW: Step by step guide for writing an effective literature review</t>
  </si>
  <si>
    <t>Vc_Yu_61Ymg</t>
  </si>
  <si>
    <t>How to Write a Literature Review: 3 Minute Step-by-step Guide | Scribbr ðŸŽ“</t>
  </si>
  <si>
    <t>zIYC6zG265E</t>
  </si>
  <si>
    <t>LITERATURE - George Orwell</t>
  </si>
  <si>
    <t>kvXU3vzHq8E</t>
  </si>
  <si>
    <t>Shakespeare vs Milton: The Kings of English Literature Debate</t>
  </si>
  <si>
    <t>IskEx0tgoo4</t>
  </si>
  <si>
    <t>A Long and Difficult Journey, or  The Odyssey: Crash Course Literature 201</t>
  </si>
  <si>
    <t>MS4jk5kavy4</t>
  </si>
  <si>
    <t>An adjunct explains why literature matters | Danielle Carlotti-Smith | TEDxUniversityofTulsa</t>
  </si>
  <si>
    <t>TpE8TiN8HyY</t>
  </si>
  <si>
    <t>Majo no Tabitabi: The Journey of Elaina - Opening Full - Literature - by Reina Ueda</t>
  </si>
  <si>
    <t>N1Vdi3c7uhc</t>
  </si>
  <si>
    <t>ä¸Šç”°éº—å¥ˆã€Œãƒªãƒ†ãƒ©ãƒãƒ¥ã‚¢ã€ MUSIC VIDEO</t>
  </si>
  <si>
    <t>ufLKDNlLrAQ</t>
  </si>
  <si>
    <t>Magical Realism In 6 Minutes: Literary Fantasy or Fantastic Literature? ðŸ“š</t>
  </si>
  <si>
    <t>UI9I2p71ct0</t>
  </si>
  <si>
    <t>What is a Literature Review? Explained with a REAL Example | Scribbr ðŸŽ“</t>
  </si>
  <si>
    <t>KkAnKGuX7fs</t>
  </si>
  <si>
    <t>why study literature // what your degree *actually* teaches you</t>
  </si>
  <si>
    <t>CJmNsmS1mlY</t>
  </si>
  <si>
    <t>How to write a literature review</t>
  </si>
  <si>
    <t>rnHvO5aRXq0</t>
  </si>
  <si>
    <t>Kumail Nanjiani Plays &amp;quot;Tweet Or Literature&amp;quot; | CONAN on TBS</t>
  </si>
  <si>
    <t>cjNJs5v0WEs</t>
  </si>
  <si>
    <t>Writing the Literature Review (Part One): Step-by-Step Tutorial for Graduate Students</t>
  </si>
  <si>
    <t>2IUZWZX4OGI</t>
  </si>
  <si>
    <t>The Literature Review</t>
  </si>
  <si>
    <t>jKL2pdRmwc4</t>
  </si>
  <si>
    <t>Grey Literature</t>
  </si>
  <si>
    <t>sidEpKTtw8M</t>
  </si>
  <si>
    <t>Jacquees - B.E.D.</t>
  </si>
  <si>
    <t>ul1H_p_FeaA</t>
  </si>
  <si>
    <t>bed</t>
  </si>
  <si>
    <t>Jacquees - B.E.D. (Audio)</t>
  </si>
  <si>
    <t>O3H57UrX4MM</t>
  </si>
  <si>
    <t>J. Holiday - Bed (Official Music Video)</t>
  </si>
  <si>
    <t>82t_UOMHPJY</t>
  </si>
  <si>
    <t>Nicki Minaj - Bed ft. Ariana Grande</t>
  </si>
  <si>
    <t>zxtl5ExJmag</t>
  </si>
  <si>
    <t>Joel Corry x RAYE x David Guetta - BED [Official Video]</t>
  </si>
  <si>
    <t>mD2a9YzKV3w</t>
  </si>
  <si>
    <t>Joel Corry x RAYE x David Guetta - BED [Official Lyric Video]</t>
  </si>
  <si>
    <t>8mOPFGfJ5WQ</t>
  </si>
  <si>
    <t>Jacquees - B.E.D. (Remix) ft. Ty Dolla $ign, Quavo</t>
  </si>
  <si>
    <t>Oyo3tNlamDw</t>
  </si>
  <si>
    <t>jacquees - B.E.D. (Lyrics) | Nightly Music</t>
  </si>
  <si>
    <t>IlRN5v5k5SY</t>
  </si>
  <si>
    <t>Powfu - death bed (coffee for your head) (Official Video) ft. beabadoobee</t>
  </si>
  <si>
    <t>jJPMnTXl63E</t>
  </si>
  <si>
    <t>J Holiday - Bed</t>
  </si>
  <si>
    <t>uAwPjFq1W4s</t>
  </si>
  <si>
    <t>B.E.D. | sped up</t>
  </si>
  <si>
    <t>Z2liyRt1bQM</t>
  </si>
  <si>
    <t>Nicki Minaj - Bed ft. Ariana Grande (Lyrics)</t>
  </si>
  <si>
    <t>1oONLOsajCA</t>
  </si>
  <si>
    <t>Rotimi - In My Bed (Official Video) (feat. Wale)</t>
  </si>
  <si>
    <t>3Dg1CT31_uw</t>
  </si>
  <si>
    <t>Young Money - Bed Rock (Official Music Video)</t>
  </si>
  <si>
    <t>Ha80ZaecGkQ</t>
  </si>
  <si>
    <t>Jacquees - B.E.D. (Lyrics) [HD/HQ]</t>
  </si>
  <si>
    <t>ov-duXb7llk</t>
  </si>
  <si>
    <t>Chris Brown - Wet the Bed (Audio) ft. Ludacris</t>
  </si>
  <si>
    <t>Q_ljNRC8qqM</t>
  </si>
  <si>
    <t>Joel Corry, RAYE &amp;amp; David Guetta - BED (Lyrics)</t>
  </si>
  <si>
    <t>OBeDns9Qto8</t>
  </si>
  <si>
    <t>Overnight in the World&amp;#39;s Tallest Bed - Challenge</t>
  </si>
  <si>
    <t>qcfcvkg0VX8</t>
  </si>
  <si>
    <t>OVERNIGHT IN THE WORLD&amp;#39;S MOST DANGEROUS BED!!</t>
  </si>
  <si>
    <t>1EX3OPwzCJU</t>
  </si>
  <si>
    <t>Powfu - Death Bed (Lyrics) ft. beabadoobee | don&amp;#39;t stay awake for too long</t>
  </si>
  <si>
    <t>u99AklNGpyc</t>
  </si>
  <si>
    <t>Bon Jovi - Bed Of Roses (Official Music Video)</t>
  </si>
  <si>
    <t>NvR60Wg9R7Q</t>
  </si>
  <si>
    <t>Bunk Bed for Triplets / Emerald Girl, Ruby Girl and Diamond Girl</t>
  </si>
  <si>
    <t>MbQytfUd-lc</t>
  </si>
  <si>
    <t>Rotimi - In My Bed (Audio) (feat. Wale)</t>
  </si>
  <si>
    <t>kMVqXKkvFFw</t>
  </si>
  <si>
    <t>Jacquees - B.E.D. (Remix)</t>
  </si>
  <si>
    <t>pMPEd48ktlQ</t>
  </si>
  <si>
    <t>Secret Hidden BED Entrance to Epic GAMING FORT!</t>
  </si>
  <si>
    <t>whlWz4LZaBk</t>
  </si>
  <si>
    <t>jacquees - b.e.d. (sped up)</t>
  </si>
  <si>
    <t>Q7a2gKchVlc</t>
  </si>
  <si>
    <t>Bed Bath &amp;amp; Beyond is a &amp;#39;JCPenney 2,&amp;#39; says Jim Cramer</t>
  </si>
  <si>
    <t>k05LqUEb07E</t>
  </si>
  <si>
    <t>Why Investors are Angry About Bed Bath &amp;amp; Beyond ($BBBY)</t>
  </si>
  <si>
    <t>WQkl1utfHVM</t>
  </si>
  <si>
    <t>s3EISTf1prk</t>
  </si>
  <si>
    <t>Saint Punk - Empty Bed [Monstercat Lyric Video]</t>
  </si>
  <si>
    <t>dK2FJQX24Io</t>
  </si>
  <si>
    <t>LAST TO LEAVE THE BED!!</t>
  </si>
  <si>
    <t>7TVOSA2Jau8</t>
  </si>
  <si>
    <t>Rihanna - California King Bed</t>
  </si>
  <si>
    <t>nhBorPm6JjQ</t>
  </si>
  <si>
    <t>B.E.D (sped up &amp;amp; pitched)</t>
  </si>
  <si>
    <t>igg4TWRL0M8</t>
  </si>
  <si>
    <t>HOW TO STYLE A BED LIKE A DESIGNER! ðŸ›ï¸ Budget Friendly + Easy to Recreate! (4 DIY Bed Ideas)</t>
  </si>
  <si>
    <t>XuUoGFEkutk</t>
  </si>
  <si>
    <t>Chris Brown - To My Bed (Audio)</t>
  </si>
  <si>
    <t>eCUqsfjdHkA</t>
  </si>
  <si>
    <t>I had an UNBREAKABLE BED in Roblox Bedwars...</t>
  </si>
  <si>
    <t>I49o9lfftcI</t>
  </si>
  <si>
    <t>I built a FAKE Bed Defense in Roblox Bedwars..</t>
  </si>
  <si>
    <t>GlsFxbhWOS8</t>
  </si>
  <si>
    <t>I Cheated in Hide and Seek Using a Bed!</t>
  </si>
  <si>
    <t>MsqxwdWI6nE</t>
  </si>
  <si>
    <t>J. Holiday Bed</t>
  </si>
  <si>
    <t>vcmv3tfuk9I</t>
  </si>
  <si>
    <t>Dru Hill - In My Bed (Official Music Video)</t>
  </si>
  <si>
    <t>_Ixip0K2r10</t>
  </si>
  <si>
    <t>Quadruplets Build Bunk Bed! / Dollhouse in Real Life</t>
  </si>
  <si>
    <t>XR2mKfAfL20</t>
  </si>
  <si>
    <t>We Build a Bunk Bed For Triplets</t>
  </si>
  <si>
    <t>GkKDCgjHIOk</t>
  </si>
  <si>
    <t>Amy Winehouse - In My Bed</t>
  </si>
  <si>
    <t>xdi_yuSgQw8</t>
  </si>
  <si>
    <t>Chris Brown - To My Bed (Official Video)</t>
  </si>
  <si>
    <t>VfVmCnCP7Mg</t>
  </si>
  <si>
    <t>Trolling ANGRY OLD MEN On Zoom!</t>
  </si>
  <si>
    <t>S0bzWMOXqy0</t>
  </si>
  <si>
    <t>trolling</t>
  </si>
  <si>
    <t>TROLLING SALTY KIDS in GTA 5 RP</t>
  </si>
  <si>
    <t>iUaMRSfty5Q</t>
  </si>
  <si>
    <t>trolling salty roleplayers on gmod police rp</t>
  </si>
  <si>
    <t>EEZ11G20VHM</t>
  </si>
  <si>
    <t>I GIRL Voice Trolled Andrew Tate&amp;#39;s BIGGEST Fan..</t>
  </si>
  <si>
    <t>1H53kTcP1no</t>
  </si>
  <si>
    <t>Trolling A Protest With ABSURD Protest Signs</t>
  </si>
  <si>
    <t>d4v0E7kkaVQ</t>
  </si>
  <si>
    <t>Trolling Zoom Classes....But I â€œForgetâ€ I&amp;#39;m SCREEN SHARING</t>
  </si>
  <si>
    <t>fdkZJtBPIsY</t>
  </si>
  <si>
    <t>Trolling Zoom Classes....But I CONTROL Their Screen 2!</t>
  </si>
  <si>
    <t>69P0Det2tew</t>
  </si>
  <si>
    <t>Omegle Trolling... But I&amp;#39;m ACTUALLY IN THEIR ROOMS</t>
  </si>
  <si>
    <t>oiYLGI0zsXU</t>
  </si>
  <si>
    <t>I Trolled the WHOLE SERVER with an NPC SOUNDBOARD in GTA 5 RP</t>
  </si>
  <si>
    <t>CzzKaMWA_xE</t>
  </si>
  <si>
    <t>TROLLING LIBERALS ON PRIDE MONTH</t>
  </si>
  <si>
    <t>qp_UHmCaYOo</t>
  </si>
  <si>
    <t>Trolling The Kid That Stole My Scooter</t>
  </si>
  <si>
    <t>9c6MIBV1OpM</t>
  </si>
  <si>
    <t>Trolling Neckbeards of 1942 Germany Gmod Roleplay</t>
  </si>
  <si>
    <t>jwhin6j3LbM</t>
  </si>
  <si>
    <t>TROLLING LIBERALS IN CALIFORNIA</t>
  </si>
  <si>
    <t>j8UL2ODl6EU</t>
  </si>
  <si>
    <t>Full Body Trolling in VRChat! (Part 2)</t>
  </si>
  <si>
    <t>653cIGiPNHY</t>
  </si>
  <si>
    <t>Trolling Zoom Classes....But They Can&amp;#39;t Remove Me!</t>
  </si>
  <si>
    <t>Ux3pS-GZ0AY</t>
  </si>
  <si>
    <t>Trolling Feminists on Twitter (Part 2)</t>
  </si>
  <si>
    <t>nc9iZp-1seQ</t>
  </si>
  <si>
    <t>Best Zoom Trolling Compilation of 2022!</t>
  </si>
  <si>
    <t>F9Gtay7tp7w</t>
  </si>
  <si>
    <t>Trolling An ENTIRE MINECRAFT Livestreamâ€¦</t>
  </si>
  <si>
    <t>cxFsFDE-tfQ</t>
  </si>
  <si>
    <t>DEADPOOL VOICE TROLLING ON COD: VANGUARD | EPISODE 5</t>
  </si>
  <si>
    <t>lZhA0de9Psk</t>
  </si>
  <si>
    <t>I Troll BadBoyHalo with a Horror Mod...</t>
  </si>
  <si>
    <t>CunuMfrV6Vg</t>
  </si>
  <si>
    <t>Andrew Tate Trolling The World!</t>
  </si>
  <si>
    <t>nVJ6KcFYGyo</t>
  </si>
  <si>
    <t>I GIRL Voice Trolled the THIRSTIEST 13 Year Old..</t>
  </si>
  <si>
    <t>pKum_Y4mXRk</t>
  </si>
  <si>
    <t>Trolling The Angry Admins Of Gmod Pony RP</t>
  </si>
  <si>
    <t>KjRlohbLxIU</t>
  </si>
  <si>
    <t>Trolling Zoom Classes....But I Leak My Search History!</t>
  </si>
  <si>
    <t>xA38Ry3zmvo</t>
  </si>
  <si>
    <t>FUNNIEST KAREN TROLLING in SCHOOL ZOOM CLASS COMPILATION 2021</t>
  </si>
  <si>
    <t>HguHdjnLqTE</t>
  </si>
  <si>
    <t>Andrew Tate Trolls FEMINIST Zoom Classes!</t>
  </si>
  <si>
    <t>d4kAPWBH3e8</t>
  </si>
  <si>
    <t>Trolling Jet Griefers With My Chernobog Is Too Fun on GTA Online</t>
  </si>
  <si>
    <t>iyUoHFClJVg</t>
  </si>
  <si>
    <t>Trolling FEMINIST Classes On Zoom!</t>
  </si>
  <si>
    <t>bCoRtjPU-D0</t>
  </si>
  <si>
    <t>TROLLING SALTY ADMINS with BANNED CARS... GTA 5 RP</t>
  </si>
  <si>
    <t>2x-VUP_czUM</t>
  </si>
  <si>
    <t>Trolling The POLICE on Zoom!</t>
  </si>
  <si>
    <t>DCY1ZL3yJE0</t>
  </si>
  <si>
    <t>trolling zoom classes... but my boat is sinking</t>
  </si>
  <si>
    <t>llfQoYue0Yw</t>
  </si>
  <si>
    <t>Eating MEAT in VEGAN Zoom Classes!</t>
  </si>
  <si>
    <t>kkdUBBMNpI4</t>
  </si>
  <si>
    <t>TROLLING as an ODER in BROOKHAVEN (JUICY..)</t>
  </si>
  <si>
    <t>5u0LUssIl58</t>
  </si>
  <si>
    <t>Living on a clans compound base - Admin Trolling</t>
  </si>
  <si>
    <t>ioSRdn80cXo</t>
  </si>
  <si>
    <t>Cloning Clan Compounds in Rust - Admin Trolling</t>
  </si>
  <si>
    <t>gTno-x16v8I</t>
  </si>
  <si>
    <t>TROLLING as a NEXTBOT in Da Hood Voice Chat</t>
  </si>
  <si>
    <t>WwIbtwd1wqM</t>
  </si>
  <si>
    <t>Trolling Feminists on Discord</t>
  </si>
  <si>
    <t>GJj8DmOMvUU</t>
  </si>
  <si>
    <t>Trolling ANGRY BALD Teachers On Zoom!</t>
  </si>
  <si>
    <t>HIn28gPT6T8</t>
  </si>
  <si>
    <t>TROLLING KID COPS ON GTA 5 RP</t>
  </si>
  <si>
    <t>WKNJTJSzi58</t>
  </si>
  <si>
    <t>Trolling with Teleporters (Roblox Obby Creator)</t>
  </si>
  <si>
    <t>uCIFZ3YSia0</t>
  </si>
  <si>
    <t>Trolling SALTY ADMINS as BATMAN in GTA 5 RP</t>
  </si>
  <si>
    <t>_0_RmPq52Ik</t>
  </si>
  <si>
    <t>Somebody Is Trolling This Pastor And It IS SO FUNNY</t>
  </si>
  <si>
    <t>mizjkPLUFYo</t>
  </si>
  <si>
    <t>TROLLING THE ADMINS OF HARRY POTTER ROLEPLAY</t>
  </si>
  <si>
    <t>TBl0v30uems</t>
  </si>
  <si>
    <t>Trolling TOP PLAYERS with an IMPOSSIBLE CHALLENGE</t>
  </si>
  <si>
    <t>LVOxY8l23xo</t>
  </si>
  <si>
    <t>Funny Troll Football Memes V183</t>
  </si>
  <si>
    <t>UEw6eTVzq8U</t>
  </si>
  <si>
    <t>I Got Banned For Trolling Racists In Gmod RP</t>
  </si>
  <si>
    <t>S4JxreI4Lo0</t>
  </si>
  <si>
    <t>Trolling Children on Roblox as Karen</t>
  </si>
  <si>
    <t>k1YrhR5w_Fs</t>
  </si>
  <si>
    <t>TROLLING AS AN HR AT VINNS HOTELS!!! - ROBLOX Trolling!!</t>
  </si>
  <si>
    <t>I_qoC3C2xvM</t>
  </si>
  <si>
    <t>Solvathellam unmai troll|latest Tamil troll|TMM</t>
  </si>
  <si>
    <t>x116DQxj6yM</t>
  </si>
  <si>
    <t>Shotzzy Trolling Karma! ðŸ¤£</t>
  </si>
  <si>
    <t>amrVJKhr_ec</t>
  </si>
  <si>
    <t>4K ASMR | Pulling, Snipping, Tweezing, Removing Anxieties &amp;amp; Stress</t>
  </si>
  <si>
    <t>yDpjxOxWNOA</t>
  </si>
  <si>
    <t>asmr</t>
  </si>
  <si>
    <t>Your Hair is visible AIR [ASMR] Hairdresser Roleplay</t>
  </si>
  <si>
    <t>fyDC5d4E-eQ</t>
  </si>
  <si>
    <t>ASMR The Sleepiest Session ðŸŒ§ Rainy Evening Whispers &amp;amp; Personal Attention for Sleep</t>
  </si>
  <si>
    <t>tNwrZNSe4xM</t>
  </si>
  <si>
    <t>ASMR Medical Triggers On Your EARS (Up Close Sounds, Tingles, Sleep, Study, Intense)</t>
  </si>
  <si>
    <t>DdcML4Tfn7k</t>
  </si>
  <si>
    <t>A Make-Over by Amy Rose (Sonic ASMR)</t>
  </si>
  <si>
    <t>XzyMYgwxPyI</t>
  </si>
  <si>
    <t>ÐÐ¡ÐœÐ  ðŸ¤¤â¤ï¸ Ð¡ÐŸÐžÐ Ð˜Ðœ Ð¢Ð« Ð£Ð¡ÐÐ•Ð¨Ð¬ Ð·Ð° 10 Ð¼Ð¸Ð½ÑƒÑ‚? ðŸ˜´ ASMR I&amp;#39;ll Help You Fall Asleep in 10 Minutes</t>
  </si>
  <si>
    <t>cbwLTBpis-s</t>
  </si>
  <si>
    <t>ASMR Realistic Shoe Store (Soft Spoken, Personal Attention)</t>
  </si>
  <si>
    <t>0neHlwthEvM</t>
  </si>
  <si>
    <t>ASMR Doing Your Makeup For A Date ðŸ’•</t>
  </si>
  <si>
    <t>zdFD4aJojF4</t>
  </si>
  <si>
    <t>ðŸŽ§ASMR for People Who Want to Tingle Without Earphones / NO TALKING</t>
  </si>
  <si>
    <t>AhMmX-QvNu8</t>
  </si>
  <si>
    <t>Ultra Fast RAW NOOB Gamer Sounds ðŸŽ®ASMRðŸ•¹ï¸</t>
  </si>
  <si>
    <t>jFnV2uXoSII</t>
  </si>
  <si>
    <t>ASMR | RARE AND SPECIFIC TRIGGERS FOR SLEEP</t>
  </si>
  <si>
    <t>Bz1ppTmOLUY</t>
  </si>
  <si>
    <t>ASMR Art Student Sketches You (personal attention, pencil sounds)</t>
  </si>
  <si>
    <t>uSXTOxDME_g</t>
  </si>
  <si>
    <t>Slow &amp;amp; Relaxing ASMR | Without A Plan ðŸ¤</t>
  </si>
  <si>
    <t>4GzT3uraGiA</t>
  </si>
  <si>
    <t>ASMR ALIEN FULL BODY EXAM DETAILED Medical Roleplay ðŸ‘½ Cranial Nerve Orbital Eye Sci-Fi Examination</t>
  </si>
  <si>
    <t>6jvrAjL3JnA</t>
  </si>
  <si>
    <t>ASMR for Those Who Want to Sleep Soundly Now / 3Hr (No Talking)</t>
  </si>
  <si>
    <t>ASMR | Luxury International Flight Attendant Experience | Overnight Flight</t>
  </si>
  <si>
    <t>SYNiH5IYZCE</t>
  </si>
  <si>
    <t>ASMR Relaxing Spa Facial Treatment ðŸ’†ðŸ½â€â™€ï¸ (Personal Attention, Tingly Skincare, Scalp Massage)</t>
  </si>
  <si>
    <t>ì§œìž¥ ë‚™ì§€ë‹¤ë¦¬ ðŸ™ ì§ì ‘ ë§Œë“  ì§œìž¥ì†ŒìŠ¤ í•´ë¬¼ì°œ ë¨¹ë°© Jjajang Octopus Skewers Stir Fried Seafood Recipe Mukbang ASMR Ssoyoung</t>
  </si>
  <si>
    <t>YSUuBk0wlwA</t>
  </si>
  <si>
    <t>ASMR MUKBANG íŽ¸ì˜ì  í•µë¶ˆë‹­ ë¯¸ë‹ˆ!! ë–¡ë³¶ì´ &amp;amp; í•«ë„ê·¸ &amp;amp; ì¹˜ì¦ˆ í”¼ìž FIRE Noodle &amp;amp; HOT DOG &amp;amp; CHEESE PIZZA EATING SOUND!</t>
  </si>
  <si>
    <t>2kXKZ0kWHhY</t>
  </si>
  <si>
    <t>ASMR | Allergy Test &amp;amp; Skin Treatment Medical Exam</t>
  </si>
  <si>
    <t>JSoGsO6n-qU</t>
  </si>
  <si>
    <t>GENTLE ASMR FOR INSTANT RELAXATION ðŸ’¤ Hair Straightening, Spraying, Brushing, Hair Play (no talking)</t>
  </si>
  <si>
    <t>xv_5rueuQ4c</t>
  </si>
  <si>
    <t>ã€ASMRã€‘ã•ã•ã‚„ããªãŒã‚‰ã€ã‚†ã£ãã‚Šï¼†æ—©ãã‚¿ãƒƒãƒ”ãƒ³ã‚°ã€ç¡çœ å°Žå…¥ã€‘</t>
  </si>
  <si>
    <t>YwjuZyliaTo</t>
  </si>
  <si>
    <t>full body ASMR REIKI to release anger &amp;amp; resentment towards someone | cutting cords &amp;amp; energy plucking</t>
  </si>
  <si>
    <t>V75oh1i40Pk</t>
  </si>
  <si>
    <t>ASMR Personal Attention to Fall Asleep FAST (skincare, face tracing, pampering, guided relaxing)</t>
  </si>
  <si>
    <t>sli9jhUvKFA</t>
  </si>
  <si>
    <t>ASMR: sentando ao seu lado no AVIÃƒO âœˆï¸  te ajudando a dormir delicadamente!</t>
  </si>
  <si>
    <t>R5R95xV8r5o</t>
  </si>
  <si>
    <t>ASMR raw honey comb eating, mouth sounds ðŸ¯</t>
  </si>
  <si>
    <t>uTLt1bb-eFg</t>
  </si>
  <si>
    <t>Up Close, Soft, Ear-to-Ear ASMR for Sleep</t>
  </si>
  <si>
    <t>Am-OokvN-ek</t>
  </si>
  <si>
    <t>ASMR Slow to Fast (wet/dry) Mouth Sounds EXTRA Sensitivity for Ultimate Tingles</t>
  </si>
  <si>
    <t>R0w1pKxEDe4</t>
  </si>
  <si>
    <t>Sculpting You | ASMR</t>
  </si>
  <si>
    <t>QzXuTZRgOiQ</t>
  </si>
  <si>
    <t>ASMR Flight Attendant Sleep Care Serviceâœˆï¸</t>
  </si>
  <si>
    <t>JaqesAupcVA</t>
  </si>
  <si>
    <t>ASMR pour ceux qui nâ€™ont pas de CASQUE/Ã‰COUTEURS</t>
  </si>
  <si>
    <t>aEu6fcwWCOg</t>
  </si>
  <si>
    <t>ASMR EDIBLE SLIME, HAIR BRUSH, TIK TOK FRUIT JELLY, JELLO POPSICLE, PURPLE FOOD, CANDY MUKBANG ë¨¹ë°©</t>
  </si>
  <si>
    <t>rmWXRoJVxh8</t>
  </si>
  <si>
    <t>ASMR- CABELEIREIRA GROSSEIRA E APRESSADA DANDO UM TRATO NO SEU CABELO (CORTE, CREME,PENTE,ETC)</t>
  </si>
  <si>
    <t>WzSJM31H4oU</t>
  </si>
  <si>
    <t>FASTEST ASMR SOUNDS FOR SLEEP</t>
  </si>
  <si>
    <t>cEvucCcV4ok</t>
  </si>
  <si>
    <t>O ASMR MAIS RÃPIDO DE TODOS OS TEMPOS *recorde mundial*</t>
  </si>
  <si>
    <t>roYNixE0N1c</t>
  </si>
  <si>
    <t>ASMR Guaranteed Tingles ðŸ¤¤ 99.9% of You Will Sleep / 3Hr (No Talking)</t>
  </si>
  <si>
    <t>WAKjzzAAYRo</t>
  </si>
  <si>
    <t>asmr ultra sensible mouth sounds</t>
  </si>
  <si>
    <t>AfHGm9vgoOM</t>
  </si>
  <si>
    <t>Gibi ASMR | Playing Would You Rather on an iPad</t>
  </si>
  <si>
    <t>RuoNDegjPts</t>
  </si>
  <si>
    <t>ASMR Shivers Down Your Spine (childhood back tracing games)</t>
  </si>
  <si>
    <t>WDZmnkfaDF4</t>
  </si>
  <si>
    <t>Fastest ASMR | Daisy, Lorelei, Sybil, Luna, Mistletoe, Bart, Robyn, PomPom, Fleeb Florb, Tatyana</t>
  </si>
  <si>
    <t>P0OK4LDOk_k</t>
  </si>
  <si>
    <t>ASMR Brain Penetrating Triggers Ear to Ear for Endless Tingles (No Talking)</t>
  </si>
  <si>
    <t>tATTLWTfoaY</t>
  </si>
  <si>
    <t>I got some things I think sound really nice for ASMR</t>
  </si>
  <si>
    <t>8s2WrDhdS08</t>
  </si>
  <si>
    <t>Professional ASMR Haircut For SLEEP âœ‚ï¸ðŸ’ˆ</t>
  </si>
  <si>
    <t>TmQDnTBle8M</t>
  </si>
  <si>
    <t>ASMR On My Lap: Face Tracing to Fall Asleep SO Quick</t>
  </si>
  <si>
    <t>PyynWtxu3ac</t>
  </si>
  <si>
    <t>ASMR LoFi MOUTH SOUNDS With the Apple Mic</t>
  </si>
  <si>
    <t>2sZvLAiNlmQ</t>
  </si>
  <si>
    <t>ASMR Follow My Instructions ðŸ’— (very lofi) (gentle background noise)</t>
  </si>
  <si>
    <t>pS7Kw0SELFo</t>
  </si>
  <si>
    <t>[ASMR] ì „ë¬¸ê°€ì˜ íŽ˜ìŠ¤í‹°ë²Œ ë©”ì´í¬ì—… ë¦¬ì–¼ ì‚¬ìš´ë“œâœ¨</t>
  </si>
  <si>
    <t>vO5uEF4GiHI</t>
  </si>
  <si>
    <t>ASMR FR: RoleplayðŸ¤µâ€â™‚ï¸espionðŸ¤µâ€â™‚ï¸(tu as une mission sur la Lune !?)</t>
  </si>
  <si>
    <t>qxI4eXGvUqQ</t>
  </si>
  <si>
    <t>ê²‰ë°”ì†ì´‰ ðŸ”¥ ê³±ì°½ í†µ ëŒ€ì°½ ì—¼í†µ 3ì¢…ì„¸íŠ¸ ë¨¹ë°© Crunchy Beef Intestines Daechang Korean Buldak Ramen Mukbang ASMR Ssoyoung</t>
  </si>
  <si>
    <t>VyeTkGWcKUA</t>
  </si>
  <si>
    <t>Happy Morning Music - Positive Feelings and Energy - Relaxing Morning Meditation Music For Wake Up</t>
  </si>
  <si>
    <t>u2IZJJna3yE</t>
  </si>
  <si>
    <t>music</t>
  </si>
  <si>
    <t>Music Mix 2022 ðŸŽ§ Best Remixes of Popular Songs ðŸŽ§ EDM Gaming Music Playlist</t>
  </si>
  <si>
    <t>IMIZ1KdU8DI</t>
  </si>
  <si>
    <t>TOP 40 Songs of 2021 2022 \ Best English Songs  (Best Hit Music Playlist) on Spotify  @Sky Music PE</t>
  </si>
  <si>
    <t>3jgH5weXYwA</t>
  </si>
  <si>
    <t>Lofi For Reading ðŸ“š Lofi Hip Hop | Study Music ðŸ“š Study Beats | Lofi Study Music</t>
  </si>
  <si>
    <t>ZgeorpjGJC0</t>
  </si>
  <si>
    <t>Best Nightcore Songs Mix 2022 â™« 1 Hour Nightcore â™« Best of Nightcore Gaming Mix</t>
  </si>
  <si>
    <t>FPtUzGdiXLc</t>
  </si>
  <si>
    <t>Best Music Mix â™« No Copyright Gaming Music â™« Music by Roy Knox and Friends</t>
  </si>
  <si>
    <t>dh01eSOn9_E</t>
  </si>
  <si>
    <t>2022 New Songs ( Latest English Songs 2022 ) ðŸ¥’ Pop Music 2022 New Song ðŸ¥’ New Popular Songs 2022</t>
  </si>
  <si>
    <t>ds2lVJM2viU</t>
  </si>
  <si>
    <t>John Legend - All She Wanna Do (feat. Saweetie) (Official Music Video)</t>
  </si>
  <si>
    <t>RjI4c-QNt0s</t>
  </si>
  <si>
    <t>Ed Sheeran, Martin Garrix, Kygo, Dua Lipa, Avicii, The Chainsmokers Style - Feeling Me #32</t>
  </si>
  <si>
    <t>4PpkuBUqmkk</t>
  </si>
  <si>
    <t>Best EDM Music Mix 2022 â™« Top NCS Gaming Music â™« Best EDM Remixes, Trap, House, Dubstep</t>
  </si>
  <si>
    <t>OISP12Z9TAI</t>
  </si>
  <si>
    <t>if someone asks you to play music, play this playlist (pt.7)</t>
  </si>
  <si>
    <t>For My Soul | Deep Chill Music Mix</t>
  </si>
  <si>
    <t>VHpFzpA9yrE</t>
  </si>
  <si>
    <t>Music to put you in a better mood ~ lofi / relax / stress relief</t>
  </si>
  <si>
    <t>guVSqDHQU5s</t>
  </si>
  <si>
    <t>NLE Choppa - Walk Em Down feat. Roddy Ricch [Official Music Video]</t>
  </si>
  <si>
    <t>fyIcQ1Xl-rs</t>
  </si>
  <si>
    <t>Chill Songs â™« Acoustic Love Songs 2022 ðŸƒ Chill Music cover of popular songs</t>
  </si>
  <si>
    <t>lG-JkvTpsWQ</t>
  </si>
  <si>
    <t>Music Mix 2022 ðŸŽ§ Remixes of Popular Songs ðŸŽ§ EDM Best Music Mix</t>
  </si>
  <si>
    <t>liF6L9YUg2A</t>
  </si>
  <si>
    <t>80s music that will give you memories of your childhood</t>
  </si>
  <si>
    <t>pTnNKSVVLUs</t>
  </si>
  <si>
    <t>speed up tiktok audios that are such a vibe</t>
  </si>
  <si>
    <t>NWIXrqSlNeQ</t>
  </si>
  <si>
    <t>MANN JOGIYA (Official Video) | Yasser Desai | Neil Bhatt | Aishwarya Sharma | New Hindi Song 2022</t>
  </si>
  <si>
    <t>nCt1-I1-juY</t>
  </si>
  <si>
    <t>yvngxchris - GUNNINHIMDOWN [Dir. by @DotComNirvan]</t>
  </si>
  <si>
    <t>7q8eed87pII</t>
  </si>
  <si>
    <t>shiey - settle down (Music Video)</t>
  </si>
  <si>
    <t>7efofMxwwr0</t>
  </si>
  <si>
    <t>10Percent &amp;amp; Moneybagg Yo - Major Payne [Official Music Video]</t>
  </si>
  <si>
    <t>GlL40g3PXI4</t>
  </si>
  <si>
    <t>Jaana - Stebin Ben ft. Kamya Chaudhary | Jaani | Arvindr Khaira | Hunny Bunny | Desi Melodies</t>
  </si>
  <si>
    <t>62O2-X7sJ_s</t>
  </si>
  <si>
    <t>14-Year-Old Polish Rising Star Sarah James Makes Simon Cowell EMOTIONAL on AGT Semifinals</t>
  </si>
  <si>
    <t>UVLw1mxe0QI</t>
  </si>
  <si>
    <t>BEYOND THE BLACK - Is There Anybody Out There? (OFFICIAL MUSIC VIDEO)</t>
  </si>
  <si>
    <t>_PjhX07dsIg</t>
  </si>
  <si>
    <t>Troye Sivan - Angel BabyðŸ’¦New OPM Love Song 2022 AugðŸ’¦Top 100 Rap OPM SongsðŸ’¦Kumpas, Kagome, KG x Moira</t>
  </si>
  <si>
    <t>aTRFraoKh5Q</t>
  </si>
  <si>
    <t>Coldplay Greatest Hits Full Album Playlist - The Best Of Coldplay Nonstop New Songs</t>
  </si>
  <si>
    <t>9ITV6bDjYgs</t>
  </si>
  <si>
    <t>The Truth About Their Relationship (Official Music Video)</t>
  </si>
  <si>
    <t>66ChoYhqVh4</t>
  </si>
  <si>
    <t>BLACKPINK - â€˜Pink Venomâ€™ DANCE PRACTICE VIDEO</t>
  </si>
  <si>
    <t>RFMi3v0TXP8</t>
  </si>
  <si>
    <t>jEC3MXBntp0</t>
  </si>
  <si>
    <t>It&amp;#39;s A Maryland Thing, You Wouldn&amp;#39;t Understand Official Music Video by Jimmy Charles</t>
  </si>
  <si>
    <t>RSmLubla4S4</t>
  </si>
  <si>
    <t>Best Reggae Music Hits 2022 - Best Reggae Popular Songs 2022-- BEST ENGLISH REGGAE LOVE SONGS 2022</t>
  </si>
  <si>
    <t>T-86CvI94S8</t>
  </si>
  <si>
    <t>Backrooms - Missing Tapes</t>
  </si>
  <si>
    <t>uR6tgge7F0o</t>
  </si>
  <si>
    <t>New Christian Worship Songs 2022 With Lyrics - Best Christian Gospel Songs Lyrics Playlist</t>
  </si>
  <si>
    <t>epXH9MZLds0</t>
  </si>
  <si>
    <t>The Weeknd - Save Your Tears (Official Music Video)</t>
  </si>
  <si>
    <t>XXYlFuWEuKI</t>
  </si>
  <si>
    <t>Music Mix 2022 ðŸŽ§ Remixes of Popular Songs ðŸŽ§ EDM Gaming Music Mix</t>
  </si>
  <si>
    <t>smgBwwuMRJs</t>
  </si>
  <si>
    <t>2Rare - &amp;quot;Cupid Remix&amp;quot; (Official Music Video)</t>
  </si>
  <si>
    <t>wrZ4o0gxNls</t>
  </si>
  <si>
    <t>Coldplay Greatest Hits Full Album 2022 - Coldplay Best Songs Playlist 2022</t>
  </si>
  <si>
    <t>UtIbUxxnABI</t>
  </si>
  <si>
    <t>Relaxing Whiskey Blues Music | Beautiful Relaxing Blues Ballads | Best Compilation Blues Music</t>
  </si>
  <si>
    <t>5uI800WnpYk</t>
  </si>
  <si>
    <t>Best Gaming Music 2022 â™« EDM Remixes of Popular Songs â™« Best Of EDM</t>
  </si>
  <si>
    <t>riJYlRdE9g4</t>
  </si>
  <si>
    <t>è¨‚é–±ç ´10è¬å›žé¥‹ï¼2å°æ™‚ 32é¦– ã€ŠMusic Pandaã€‹ ç´”æ­Œæ›²å¤§ç‰¹é›†ï¼</t>
  </si>
  <si>
    <t>Lk53zvcMNZ4</t>
  </si>
  <si>
    <t>á‹³áˆ­áˆ á‹¨áˆ‹á‰µ - New Ethiopian music 2022 - Nahom Mekuria - Darm yelat (Official video)</t>
  </si>
  <si>
    <t>QWbY0PDWHF0</t>
  </si>
  <si>
    <t>OneRepublic - I Ainâ€™t Worried (From â€œTop Gun: Maverickâ€) [Official Music Video]</t>
  </si>
  <si>
    <t>mNEUkkoUoIA</t>
  </si>
  <si>
    <t>Piper Rockelle - Tea Party (Official Music Video) â™¥ï¸ðŸ«–â™ ï¸</t>
  </si>
  <si>
    <t>fkgTVsGLdws</t>
  </si>
  <si>
    <t>Adie, Janine Berdin - Mahika (Lyrics)</t>
  </si>
  <si>
    <t>hLzCb1wXaGg</t>
  </si>
  <si>
    <t>BASS BOOSTED ðŸ”ˆ CAR BASS MUSIC 2022 ðŸ”ˆ SONGS FOR CAR 2022 ðŸ”¥ EDM POPULAR SONGS REMIXES</t>
  </si>
  <si>
    <t>vdI13O1J39g</t>
  </si>
  <si>
    <t>20 Comfort Foods From Around The World</t>
  </si>
  <si>
    <t>T4NOt727wqI</t>
  </si>
  <si>
    <t>food</t>
  </si>
  <si>
    <t>Popular Fast-Food Restaurants In Every State | 50 State Favorites</t>
  </si>
  <si>
    <t>CKnGXZxK7zs</t>
  </si>
  <si>
    <t>American Eats Pakistan!! From Street Food to Strange Food!! (Full Documentary)</t>
  </si>
  <si>
    <t>wNCPgIVz15c</t>
  </si>
  <si>
    <t>The Most Iconic Food In Every State | 50 State Favorites</t>
  </si>
  <si>
    <t>Wxdj970RM7M</t>
  </si>
  <si>
    <t>US vs India McDonaldâ€™s | Food Wars | Food Insider</t>
  </si>
  <si>
    <t>hcsrdPztAmk</t>
  </si>
  <si>
    <t>US vs India Dominoâ€™s Pizza | Food Wars | Food Insider</t>
  </si>
  <si>
    <t>RFPUbb3GYEc</t>
  </si>
  <si>
    <t>$100 Food Truck Challenge!! USA&amp;#39;s Street Food of the North!!</t>
  </si>
  <si>
    <t>MtxqrHiP2Mk</t>
  </si>
  <si>
    <t>US vs Japan McDonald&amp;#39;s | Food Wars | Food Insider</t>
  </si>
  <si>
    <t>eLeYCwv0j9Q</t>
  </si>
  <si>
    <t>Kids Try Prison Food from Around the World | Kids Try | HiHo Kids</t>
  </si>
  <si>
    <t>FqNEx17crMI</t>
  </si>
  <si>
    <t>USÂ vs.Â IndiaÂ SubwayÂ |Â FoodÂ Wars | Food Insider</t>
  </si>
  <si>
    <t>E4YUyRxRVus</t>
  </si>
  <si>
    <t>Calzones But Fast Food</t>
  </si>
  <si>
    <t>Qs-lvHV371Y</t>
  </si>
  <si>
    <t>4 Levels of Mozzarella Sticks: Amateur to Food Scientist | Epicurious</t>
  </si>
  <si>
    <t>OIz8e_o5aG8</t>
  </si>
  <si>
    <t>I Tasted Every Food At Disneyland</t>
  </si>
  <si>
    <t>bj_M6w_LGgw</t>
  </si>
  <si>
    <t>Filipino Street Food That Will Kill You!! Manila Heart Attack Tour!!</t>
  </si>
  <si>
    <t>v0NNI5wS_GM</t>
  </si>
  <si>
    <t>US vs India KFC | Food Wars | Food Insider</t>
  </si>
  <si>
    <t>DutQbEPqaNk</t>
  </si>
  <si>
    <t>Eating ONLY KOREAN GROCERY STORE FOOD for 24 Hours! Lotte Mart FOOD TOUR</t>
  </si>
  <si>
    <t>-7hzaGya86g</t>
  </si>
  <si>
    <t>MOST POPULAR FOOD FOR ASMR + ALFREDO SAUCE (MOZZARELLA CORN DOG, NUGGETS, ONION RINGS, HASH BROWNS)</t>
  </si>
  <si>
    <t>uRM0yMF0AtQ</t>
  </si>
  <si>
    <t>Eating Everything at Asia&amp;#39;s Worst Fast Food Chain!! KFC Should Sue!!</t>
  </si>
  <si>
    <t>f-WIFQCkgyE</t>
  </si>
  <si>
    <t>Street Food Singapore!! 5 Hawker FOODS INVENTED in Singapore - with KF Seetoh!</t>
  </si>
  <si>
    <t>_Ttf--3axiY</t>
  </si>
  <si>
    <t>All The Differences Between American And Japanese 7-Eleven | Food Wars | Food Insider</t>
  </si>
  <si>
    <t>PHeS4ZZ9l9A</t>
  </si>
  <si>
    <t>BRAZILIAN STREET FOOD in LOS ANGELES! Insane Brazilian BBQ Meal!</t>
  </si>
  <si>
    <t>17GCoYmGLBM</t>
  </si>
  <si>
    <t>Frozen vs. Fast vs. Fancy Food Taste Test</t>
  </si>
  <si>
    <t>OzgoJe7lwoY</t>
  </si>
  <si>
    <t>Cooking Entire YAK!! Pakistani Mountain Food in Hunza!!</t>
  </si>
  <si>
    <t>6jgiqyw6E3o</t>
  </si>
  <si>
    <t>I Ate Gordon Ramsayâ€™s Food For An Entire Day</t>
  </si>
  <si>
    <t>nUZCE40n2zg</t>
  </si>
  <si>
    <t>San Sebastian Food Tour - GIANT SCARLET PRAWNS ðŸ¦ + Best Tortilla in Spain!! | Europe Food Paradise</t>
  </si>
  <si>
    <t>zNXctUnHp5A</t>
  </si>
  <si>
    <t>BIG VS MEDIUM VS SMALL FOOD CHALLENGE || Last To Stop Wins! Giant VS Tiny Food by 123 GO! FOOD</t>
  </si>
  <si>
    <t>uCUge68Z228</t>
  </si>
  <si>
    <t>Food Emoji Food Challenge</t>
  </si>
  <si>
    <t>Y8PIcsCtA_k</t>
  </si>
  <si>
    <t>Gordon Ramsay Can&amp;#39;t Stop Laughing At His Food | Kitchen Nightmares FULL EPISODE</t>
  </si>
  <si>
    <t>VPMxB7N2Znc</t>
  </si>
  <si>
    <t>Busting 100 Food Myths in 24 Hours</t>
  </si>
  <si>
    <t>lJ8PdLpbcd8</t>
  </si>
  <si>
    <t>How to Make Potato Chips in a Microwave - The Best Chips You&amp;#39;ll Ever Taste - Food Wishes</t>
  </si>
  <si>
    <t>v514hwoC_fY</t>
  </si>
  <si>
    <t>ASMR *PURPLE FOOD* JELLY DONUT, PEEPS, CANDY CORN, POPPING BOBA, ROCK CANDY, GRAPE CRUSH MUKBANG ë¨¹ë°©</t>
  </si>
  <si>
    <t>0vpJ7QsAsD8</t>
  </si>
  <si>
    <t>THE MOST SATISFYING FOOD VIDEO COMPILATION | SATISFYING AND TASTY FOOD</t>
  </si>
  <si>
    <t>NLPuCclm5lA</t>
  </si>
  <si>
    <t>I Ate $1,000 Worth of Food In One Day.</t>
  </si>
  <si>
    <t>co07EA4iFEU</t>
  </si>
  <si>
    <t>Food Theory: The Pink Sauce Mystery SOLVED (TikTok)</t>
  </si>
  <si>
    <t>P0dZIp-K_K8</t>
  </si>
  <si>
    <t>What the Chaga Tribe Eats in a Day!! EXTREME African Food in Tanzania!!</t>
  </si>
  <si>
    <t>sZ12W9uqxR4</t>
  </si>
  <si>
    <t>Bizarre Filipino Food in Pampanga!! Pets, Pigs and Pests!!</t>
  </si>
  <si>
    <t>VXjrCIcGZmw</t>
  </si>
  <si>
    <t>I deep fried STEAKS in Movie Theater BUTTER and this happened!</t>
  </si>
  <si>
    <t>1SHtfzBrrT4</t>
  </si>
  <si>
    <t>ASMR MOST POPULAR FOOD AT POPEYES (CHICKEN SANDWICH, FRIED CHICKEN, CAJUN FRIES, BISCUITS MUKBANG ë¨¹ë°©</t>
  </si>
  <si>
    <t>ZRIdNmF-kRw</t>
  </si>
  <si>
    <t>Food Theory: The Challenge That Nearly KILLED MrBeast!</t>
  </si>
  <si>
    <t>X1EA8vgu7xs</t>
  </si>
  <si>
    <t>Easy Fluffy Miniature Strawberry Pancake Recipe | ASMR Cooking Mini Food &amp;amp; Satisfying Video</t>
  </si>
  <si>
    <t>C1qzbYrp4EA</t>
  </si>
  <si>
    <t>Guy Fieri Eats Barbecue from a Baltimore Food Truck | Diners, Drive-Ins and Dives | Food Network</t>
  </si>
  <si>
    <t>QvoN89j82rw</t>
  </si>
  <si>
    <t>Pakistan Street Food at Night!! Vegans Wonâ€™t Survive Here!!</t>
  </si>
  <si>
    <t>vQMo2Sg1p-Y</t>
  </si>
  <si>
    <t>Blueberry Cornbread - How to Make &amp;quot;Blue Bottom&amp;quot; Cornbread - Food Wishes</t>
  </si>
  <si>
    <t>oybXTcj_0fM</t>
  </si>
  <si>
    <t>24 HOURS Eating Only 7-ELEVEN &amp;amp; CU FOOD! Korean CONVENIENCE STORE FOOD HACKS in Seoul South Korea</t>
  </si>
  <si>
    <t>Aa6r4uHlOwo</t>
  </si>
  <si>
    <t>EXTREME Spicy Food TikTok Compilation 17 ðŸ¥µ</t>
  </si>
  <si>
    <t>3QxV-Kb-__I</t>
  </si>
  <si>
    <t>Risky Thai Street Food!! Even Locals Donâ€™t Eat This!!</t>
  </si>
  <si>
    <t>bol-_4NZjWE</t>
  </si>
  <si>
    <t>YUMMY AND FRESH SUMMER FOOD RECIPES AND DRINK IDEAS</t>
  </si>
  <si>
    <t>HSin0BOwH4M</t>
  </si>
  <si>
    <t>Blood Red Jellyfish!! EXTREME Vietnam Street Food!!</t>
  </si>
  <si>
    <t>1H2l7dHq1fs</t>
  </si>
  <si>
    <t>ì°¨ëŒì§¬ë½• ìŠ¤íƒ€ì¼ë¡œ ë“ì—¬ ë§Œë“  ì°¨ëŒ ë¼ë©´!! (Hot spicy instant noodles with Beef brisket) ìš”ë¦¬&amp;amp;ë¨¹ë°©!! - Mukbang eating show</t>
  </si>
  <si>
    <t>dq5o90Cq7uc</t>
  </si>
  <si>
    <t>mukbang</t>
  </si>
  <si>
    <t>KING CRAB</t>
  </si>
  <si>
    <t>ZtzUs4Mg_tk</t>
  </si>
  <si>
    <t>ASMR ë¨¹ë°© :) ë§¤ì½¤ ë¶ˆë‹­ ìƒˆìš° ë²„ì„¯ ë–¡ë³¶ì´~ (ê°€ëž˜ë–¡, ì–´ë¬µ, ë¹„ì—”ë‚˜ì†Œì„¸ì§€, íŒ½ì´ë²„ì„¯, í‘œê³ ë²„ì„¯, ìƒˆì†¡ì´ë²„ì„¯, ë¶ˆë‹­ë§Œë‘, ë°±ë§Œì†¡ì´ë²„ì„¯) mukbang.</t>
  </si>
  <si>
    <t>1L7rzRFF2Rg</t>
  </si>
  <si>
    <t>ASMR MUKBANG ì§ì ‘ ë§Œë“  ì–‘ë… ì¹˜í‚¨ë¨¹ë°©! ìŠ¤í…Œì´í¬ ì§œíŒŒê²Œí‹° ë ˆì‹œí”¼ &amp;amp; ë¨¹ë°© FRIED CHICKEN AND BLACK BEAN NOODLES EATING SOUND!</t>
  </si>
  <si>
    <t>vXp3IzESmnw</t>
  </si>
  <si>
    <t>ASMR MUKBANG DOUBLE BIG MAC &amp;amp; CHEESY HASH BROWNS &amp;amp; CHICKEN NUGGETS (No Talking) EATING SOUNDS</t>
  </si>
  <si>
    <t>ASMR MUKBANG INDOMIE MI GORENG &amp;amp; FRIED CHICKEN | COOKING &amp;amp; EATING SOUNDS | Zach Choi ASMR</t>
  </si>
  <si>
    <t>f9gdOE_rK_8</t>
  </si>
  <si>
    <t>ASMR MUKBANG | ì¹˜ì¦ˆ ë¶ˆë‹­ë³¶ìŒë©´ &amp;amp; ì¹˜í† ìŠ¤ ëŒ€ì™• í†µ ê°€ëž˜ë–¡ íŠ€ê¹€ í•«ë„ê·¸ ë”¸ê¸° ë¨¹ë°© &amp;amp; ë ˆì‹œí”¼ FIRE NOODLES AND Tteokbokki EATING</t>
  </si>
  <si>
    <t>nad-9QEm5II</t>
  </si>
  <si>
    <t>ASMR MUKBANG| ì§ì ‘ ë§Œë“  ë–¡ë³¶ì´ ì–‘ë…ì¹˜í‚¨ ê¹€ë°¥ ë¨¹ë°© &amp;amp; ë ˆì‹œí”¼ FRIED CHICKEN AND Tteokbokki EATING</t>
  </si>
  <si>
    <t>EuySE6259wQ</t>
  </si>
  <si>
    <t>HILARIOUS WHO KNOWS ME BETTER (COUSIN VS. WIFE ) + HOMEMADE CHICKEN ENCHILADAS MUKBANG CHALLENGE!</t>
  </si>
  <si>
    <t>nMG8qiJAe6A</t>
  </si>
  <si>
    <t>ASMR MUKBANG| ì§ì ‘ ë§Œë“  ì¹˜í† ìŠ¤ ì–‘ë…ì¹˜í‚¨ ì¹˜ì¦ˆìŠ¤í‹± í•«ë„ê·¸ ì§œíŒŒê²Œí‹° ë¨¹ë°© &amp;amp; ë ˆì‹œí”¼ FRIED CHICKEN AND BLACK BEAN NOODLES EATING</t>
  </si>
  <si>
    <t>HQsswovXtPU</t>
  </si>
  <si>
    <t>ASMR BLACK BEAN NOODLES, SPICY SEAFOOD, SPICY ENOKI MUSHROOM, ë¶ˆë‹­ íŒ½ì´ë²„ì„¯ ë¨¹ë°©, OCTOPUS, ì§œìž¥ ë¼ë©´ ë¨¹ë°©MUKBANG</t>
  </si>
  <si>
    <t>EDrqd7dmFb0</t>
  </si>
  <si>
    <t>Celebrating My 400 Pound Milestone.... McDonald&amp;#39;s Mukbang</t>
  </si>
  <si>
    <t>-64r1hcxtV4</t>
  </si>
  <si>
    <t>ASMR MUKBANG ì§ì ‘ ë§Œë“  íƒ€í‚¤ìŠ¤ ëŒ€ì™• ê°€ëž˜ë–¡ ë–¡ë³¶ì´ ë¶ˆë‹­ë³¶ìŒë©´ ì¹˜ì¦ˆìŠ¤í‹± í•«ë„ê·¸ ë¨¹ë°© &amp;amp; ë ˆì‹œí”¼ FIRE NOODLES AND Tteokbokki EATING SOUND!</t>
  </si>
  <si>
    <t>OrNmI0ArHdk</t>
  </si>
  <si>
    <t>EXTREME BLUE TAKIS FIRE NOODLES WITH HUNGRY FAT CHICK â€¢ Mukbang &amp;amp; Recipe</t>
  </si>
  <si>
    <t>1GyRS20MUmU</t>
  </si>
  <si>
    <t>ASMR MUKBANG PITBULL EATING RAW FOODS WHOLE DUCK</t>
  </si>
  <si>
    <t>NtK9SBX2suw</t>
  </si>
  <si>
    <t>ASMR íŠ¹ë³„í•œ ë‚ ì´ë‹ˆê¹Œ í•œìš°++ ì‚´ì¹˜ì‚´ ì—…ì§„ì‚´ ë“±ì‹¬ ê°ˆë¹„ì‚´ ë²„ì„¯ ë¦¬ì–¼ë¨¹ë°© :) I&amp;#39;ll try 3kg of beef MUKBANG</t>
  </si>
  <si>
    <t>Nk2fvFhBKKc</t>
  </si>
  <si>
    <t>ASMR MUKBANG BLACK BEAN FIRE NOODLES &amp;amp; POPEYES CHICKEN SANDWICH COPYCAT | COOKING &amp;amp; EATING ASMR</t>
  </si>
  <si>
    <t>dYtG0N9Of5M</t>
  </si>
  <si>
    <t>Strange food, crocodile head, sheep head, roast pig| Chinese Food Eating Show | Funny Mukbang ASMR</t>
  </si>
  <si>
    <t>RkGDmf8_sDo</t>
  </si>
  <si>
    <t>mukbang CRINGE compilation</t>
  </si>
  <si>
    <t>A-rJJ5gBc9U</t>
  </si>
  <si>
    <t>Jv7ZiuzZzrk</t>
  </si>
  <si>
    <t>ì¡±ë°œ ëŒ€íŒŒê¹€ì¹˜ ë°±ê¹€ì¹˜ ìš”ë¦¬ ë¨¹ë°© PIG&amp;#39;S FEET &amp;amp; GREEN ONION KIMCHI ASMR MUKBANG REAL SOUND EATING SHOW</t>
  </si>
  <si>
    <t>iVvwt1PB7JU</t>
  </si>
  <si>
    <t>MUKBANG ìƒˆìš°ì¹˜í‚¨ ì‚¬ì´ë“œ ì „ë©”ë‰´ ë¨¹ë°©! Korean Fried Chicken ë©•ì‹œì¹´ë‚˜ ì‹ ë©”ë‰´ ì¹˜í‚¨ ì†Œë–¡ì†Œë–¡ ìƒˆìš°ë§ EATING SHOW | HIU í•˜ì´ìœ </t>
  </si>
  <si>
    <t>bvkk3UdlfA4</t>
  </si>
  <si>
    <t>ASMR MUKBANG ì§ì ‘ ë§Œë“  ë°”ë² í ë–¡ë³¶ì´ ë¶ˆë‹­ë³¶ìŒë©´ ì¹˜í‚¨ë¨¹ë°©! &amp;amp; ë ˆì‹œí”¼ FIRE NOODLES AND FRIED CHICKEN EATING SOUND!</t>
  </si>
  <si>
    <t>OodfOb6MjJA</t>
  </si>
  <si>
    <t>1QKshmg0AlY</t>
  </si>
  <si>
    <t>íŽ¸ì˜ì  ë‹¤ í„¸ì—ˆìŠµë‹ˆë‹¤âœŒï¸</t>
  </si>
  <si>
    <t>YQYfS14px6s</t>
  </si>
  <si>
    <t>EXTREME BLUE HEAT CHEESE STUFFED TAKIS â€¢ Mukbang &amp;amp; Recipe</t>
  </si>
  <si>
    <t>XhDu9JoE6n0</t>
  </si>
  <si>
    <t>Mukbang Cringe Compilation #10</t>
  </si>
  <si>
    <t>GOGBC1q2hlw</t>
  </si>
  <si>
    <t>ë¶ˆë‹­ ì§œìž¥ ë¬¸ì–´ ðŸ™ ì „ë³µ ì˜¤ì§•ì–´ íŒ½ì´ë²„ì„¯ í•´ì‚°ë¬¼ ê°€ë“ í•´ë¬¼ì°œ ë¨¹ë°© ë ˆì‹œí”¼ Octopus Seafood Boil Mushrooms Recipe Mukbang ASMR Ssoyoung</t>
  </si>
  <si>
    <t>BVhZqwt_4lA</t>
  </si>
  <si>
    <t>CRISPY PATA SINIGANG MUKBANG | MUKBANG PHILIPPINES | FILIPINO FOOD MUKBANG</t>
  </si>
  <si>
    <t>WI6JxmEGlF4</t>
  </si>
  <si>
    <t>ASMR MUKBANG | ì§ì ‘ ë§Œë“  í¼í”Œ ë””ì €íŠ¸ ë¨¹ë°© í•«ë„ê·¸ ì•„ì´ìŠ¤í¬ë¦¼ ì´ˆì½œë¦¿ &amp;amp; PURPLE DESSERT JELLY CANDY</t>
  </si>
  <si>
    <t>UjyQ_a2rUcE</t>
  </si>
  <si>
    <t>300KG PIG INTESTINE SOLD EVERYDAY in MANDAUE CEBU CITY | 30 years Recipe | Filipino Food</t>
  </si>
  <si>
    <t>9BbPM6iaTRo</t>
  </si>
  <si>
    <t>I wasn&amp;#39;t allowed to post this Mukbang</t>
  </si>
  <si>
    <t>ITMV5Y4VVt4</t>
  </si>
  <si>
    <t>ASMR Big Food, Medium Food VS Small Food Mukbang Challenge</t>
  </si>
  <si>
    <t>4lNsNPML2bI</t>
  </si>
  <si>
    <t>FAST FOOD MUKBANG WITH MY SIBLINGS</t>
  </si>
  <si>
    <t>zukfAqA_X4U</t>
  </si>
  <si>
    <t>15 Kilo ZayÄ±f GÃ¶steren KÄ±z MakyajÄ± |ArkadaÅŸlarÄ±mla Ã‡in RestorantÄ± ve CanlÄ± MÃ¼zik Vlog</t>
  </si>
  <si>
    <t>KING CRAB LEGS + LOBSTER TAILS + GREEN LIP MUSSELS ,  SEAFOOD BOIL MUKBANG ë¨¹ë°©ì‡¼</t>
  </si>
  <si>
    <t>COxMVM9Ohdw</t>
  </si>
  <si>
    <t>KILLER PORK SINIGANG MUKBANG</t>
  </si>
  <si>
    <t>JbWMr_b_vSA</t>
  </si>
  <si>
    <t>RCJswTYsZyU</t>
  </si>
  <si>
    <t>Spring Roll Spicy Noodles | MUKBANG</t>
  </si>
  <si>
    <t>a3UX1lGBsdI</t>
  </si>
  <si>
    <t>ASMR MUKBANG ì§ì ‘ ë§Œë“  ì¹˜í† ìŠ¤ í–„ë²„ê±° ì¹˜ì¦ˆìŠ¤í‹± ë¶ˆë‹­ë³¶ìŒë©´ í•«ë„ê·¸ ë¨¹ë°© &amp;amp; ë ˆì‹œí”¼ FIRE NOODLES AND CHEETOS BURGER EATING SOUND!</t>
  </si>
  <si>
    <t>meYoHWemjzY</t>
  </si>
  <si>
    <t>Jimmy&amp;#39;s @ Madisons Raider&amp;#39;s Stadium Dog Combo &amp;amp; Chili Cheese Dog Combo Mukbang</t>
  </si>
  <si>
    <t>c1aKaQu6LRE</t>
  </si>
  <si>
    <t>ASMR SPICY BLACK BEAN ENOKI MUSHROOMS OCTOPUS ì§œìž¥ë¶ˆë‹­ íŒ½ì´ë²„ì„¯, ë‚™ì§€ ë¨¹ë°© å’€åš¼éŸ³ãˆã®ã MUKBANG ZOEY ASMR</t>
  </si>
  <si>
    <t>L_U7b1aWPY4</t>
  </si>
  <si>
    <t>ASMR MUKBANG ì§ì ‘ ë§Œë“  ëŒ€ì™• ê°€ëž˜ë–¡ ë–¡ë³¶ì´ ë¶ˆë‹­ë³¶ìŒë©´ ì†Œì„¸ì§€ ë¨¹ë°© &amp;amp; ë ˆì‹œí”¼ FIRE NOODLES AND CHEETOS Tteokbokki EATING SOUND!</t>
  </si>
  <si>
    <t>goYbYzYgXDw</t>
  </si>
  <si>
    <t>ASMR ICE CREAM BLUE PARTY ë‹¤ì–‘í•œ ë¸”ë£¨ ì•„ì´ìŠ¤í¬ë¦¼ ë¨¹ë°© DESSERTS CANDY MUKBANG EATING SOUNDS å’€åš¼éŸ³ ãƒ¢ãƒƒãƒ‘ãƒ³</t>
  </si>
  <si>
    <t>J1Q7LQeUlqI</t>
  </si>
  <si>
    <t>SEAFOOD MUKBANG | KING CRAB SEAFOOD BOIL MUKBANG | CHEESY ALFREDO SAUCE | ASMR EATING | ASMR FOOD</t>
  </si>
  <si>
    <t>nFbWwK3Z8H8</t>
  </si>
  <si>
    <t>The Office - 2x2 Sexual Harassment - Group Reaction</t>
  </si>
  <si>
    <t>kmkmXanNn6Q</t>
  </si>
  <si>
    <t>reaction</t>
  </si>
  <si>
    <t>âš¡ Sarada&amp;#39;s Chidori VS Boro | Boruto&amp;#39;s Transformation ðŸ”¥ Boruto 207 Reaction Mashup ðŸ‡¯ðŸ‡µ [ãƒœãƒ«ãƒˆ -- æµ·å¤–ã®åå¿œ]</t>
  </si>
  <si>
    <t>8h0iusAw_ow</t>
  </si>
  <si>
    <t>VINLAND SAGA - Episode 4 (REACTION)</t>
  </si>
  <si>
    <t>j8u_IK6_OI8</t>
  </si>
  <si>
    <t>Try Not To Laugh | Hodgetwins | Kevin Ruining Videos [#5] Ultimate Montage | Reaction!</t>
  </si>
  <si>
    <t>17zIC3UBg0w</t>
  </si>
  <si>
    <t>Bill Burr DESTROYS FEMINISM &amp;amp; WOMEN SPORTS REACTION</t>
  </si>
  <si>
    <t>8A1XqeiFFgs</t>
  </si>
  <si>
    <t>LUFFY BEATS ROB LUCCI ! Luffy vs Rob Lucci ! Part 5 ! Reaction Mashup</t>
  </si>
  <si>
    <t>Qo-YJg0f6qY</t>
  </si>
  <si>
    <t>Dave Chappelle - Micheal Jackson And R.Kelly | Sticks And Stones Reaction | Asia and BJ React</t>
  </si>
  <si>
    <t>Ebh4UC4hgyU</t>
  </si>
  <si>
    <t>(Eng subs) Chhichhore Full Movie Reaction by Korean Movie Actress, Kim Sahee, Part 2</t>
  </si>
  <si>
    <t>l7R4EyRoAD0</t>
  </si>
  <si>
    <t>VIKRAM VEDHA Teaser Reaction! | Hrithik Roshan | Saif Ali Khan | Radhika Apte | Pushkar &amp;amp; Gayatri</t>
  </si>
  <si>
    <t>vK8P2FPL1Y4</t>
  </si>
  <si>
    <t>NOT THE DRESS!!! | Extraordinary Attorney Woo ì´ìƒí•œ ë³€í˜¸ì‚¬ ìš°ì˜ìš° Episode 2 Reaction</t>
  </si>
  <si>
    <t>4MvvMCo7Z00</t>
  </si>
  <si>
    <t>The Big Lebowski | First Time Watching | Movie Reaction | Movie Review | Movie Commentary</t>
  </si>
  <si>
    <t>jR6RWoXv_G4</t>
  </si>
  <si>
    <t>Top Gun: Maverick (2022) REACTION</t>
  </si>
  <si>
    <t>eaYcRrZkFbI</t>
  </si>
  <si>
    <t>WWE Top 20 Returns That Made The Commentators Go Wild (Reaction)</t>
  </si>
  <si>
    <t>oUUfuY4PbFo</t>
  </si>
  <si>
    <t>HOUSE OF THE DRAGON | EPISODE 1 THE HEIRS OF THE DRAGON | REACTION AND REVIEW | GAME OF THRONES</t>
  </si>
  <si>
    <t>OOmBqTAp1TU</t>
  </si>
  <si>
    <t>WAIT.. THE ENTITIES ARE PAST VICTIMS!? | Backrooms - Found Footage #2 (Reaction)</t>
  </si>
  <si>
    <t>rVZ-PvlZgkE</t>
  </si>
  <si>
    <t>Hyped and Crying for &amp;quot;TOP GUN: MAVERICK&amp;quot; (2022) Reaction &amp;amp; Commentary</t>
  </si>
  <si>
    <t>hRx-sgGRnfA</t>
  </si>
  <si>
    <t>Bang Bang Title Track Reaction by Foreigners | Hrithik Roshan, Katrina Kaif | Vishal Shekhar Benny D</t>
  </si>
  <si>
    <t>3YQPx4Fh_Jw</t>
  </si>
  <si>
    <t>Major Gaurav Arya Thug Life Moments SIGMA MALE RULES ðŸ˜Ž Reaction</t>
  </si>
  <si>
    <t>z8ZdVYFPC2w</t>
  </si>
  <si>
    <t>House of the Dragon S1x1 Burlington Bar REACTION Part 2!</t>
  </si>
  <si>
    <t>QC3zNCl0IAQ</t>
  </si>
  <si>
    <t>House of the Dragon 1x01 Reaction</t>
  </si>
  <si>
    <t>F81Bz6A4P20</t>
  </si>
  <si>
    <t>Vocal Coaches React To: Ave Maria | Dimash Kudaibergen</t>
  </si>
  <si>
    <t>y3KQzBnB7-U</t>
  </si>
  <si>
    <t>CONSTANTINE (2005) MOVIE REACTION!! First Time Watching! Keanu Reeves | John Constantine DC</t>
  </si>
  <si>
    <t>FUieCQCeFLc</t>
  </si>
  <si>
    <t>RYAN GEORGE | The First Guy To Ever Scuba Dive | REACTION!!</t>
  </si>
  <si>
    <t>EqCEE2VPL8o</t>
  </si>
  <si>
    <t>Vikram Vedha Teaser | Hrithik Roshan, Saif Ali Khan | Pushkar &amp;amp; Gayatri | Radhika Apte| REACTION!!!</t>
  </si>
  <si>
    <t>erCx9kkDO-k</t>
  </si>
  <si>
    <t>Wonderland Indonesia 2 : The Sacred Nusantara (Official Music Video) REACTION!!!</t>
  </si>
  <si>
    <t>l-TO8g3_arc</t>
  </si>
  <si>
    <t>Italian Reaction ðŸ‡¹ðŸ‡· 8 Dakikada TÃ¼rk Futbolu | KOMÄ°K ANLAR</t>
  </si>
  <si>
    <t>qF2aeGdOag4</t>
  </si>
  <si>
    <t>LUFFY FORMS 5600 PIRATE ALLIANCE! One Piece Ep 745/746 Reaction</t>
  </si>
  <si>
    <t>aIP3UEg5xoQ</t>
  </si>
  <si>
    <t>Vikram Vedha Movie Teaser Review | KRK | #krkreview #bollywood #latestreviews #review #hrithik</t>
  </si>
  <si>
    <t>2FYvHn12pOQ</t>
  </si>
  <si>
    <t>House of the Dragon Episode 1 REACTION! | 1x1 &amp;quot;The Heirs of the Dragon&amp;quot;</t>
  </si>
  <si>
    <t>numY1SB5i3A</t>
  </si>
  <si>
    <t>The Masked Singer Vietnam - Ca SÄ© Máº·t Náº¡ - Táº­p 5 | ViruSs Reaction !</t>
  </si>
  <si>
    <t>CbWigxQaYSc</t>
  </si>
  <si>
    <t>Yeh lo ek aur REMAKE aa gaya... Vikram Vedha Teaser Review</t>
  </si>
  <si>
    <t>A26OqhbXurY</t>
  </si>
  <si>
    <t>Boycott Urfi Javed &amp;amp; Cringe Instagram Reelers? ðŸ˜‚ #6</t>
  </si>
  <si>
    <t>3qhIuV7Y4iY</t>
  </si>
  <si>
    <t>K- Trap - Spoilt (Official Video) (REACTION)</t>
  </si>
  <si>
    <t>0HRJOF8Q1LQ</t>
  </si>
  <si>
    <t>Waleska &amp;amp; Efra react to Pawandeep Rajan for the first time in Indian Idol</t>
  </si>
  <si>
    <t>Vi1ypKoQxmQ</t>
  </si>
  <si>
    <t>NO MORE A FAMILY FRIENDLY VLOGGER | LAKSHAY CHAUDHARY</t>
  </si>
  <si>
    <t>Vikram Vedha Teaser â€¢ Reaction</t>
  </si>
  <si>
    <t>6lEVN6Dvhx0</t>
  </si>
  <si>
    <t>Vikram Vedha Teaser Review &amp;amp; Will The Remake Still Excite Audiences? | Hrithik Roshan, Saif Ali Khan</t>
  </si>
  <si>
    <t>tRp_obvGCyM</t>
  </si>
  <si>
    <t>NAACHO NAACHO Full Video Reaction | NTR | Ram Charan | SS Rajamouli | RRR | Foreigners React.</t>
  </si>
  <si>
    <t>KfqIOYhBsao</t>
  </si>
  <si>
    <t>Pakistani Couple Reacts to Ratsasan Trailer | Ratsasan vs Cuttputlli Comparison |  Vishnu Vishal</t>
  </si>
  <si>
    <t>GlrszPPG6ko</t>
  </si>
  <si>
    <t>Brahmos Attack on Pakistan Case | India Punishes Air Force Officers</t>
  </si>
  <si>
    <t>02SgNQSJNRs</t>
  </si>
  <si>
    <t>Reaction &amp;quot;QuÃªn Anh Äi&amp;quot; - &amp;quot;Waiting for you&amp;quot; - Mono Viá»‡t HoÃ ng | ViruSs</t>
  </si>
  <si>
    <t>isgtqJAEba8</t>
  </si>
  <si>
    <t>TIME FOR TRACK TWO!!!! EMINÆŽM feat. Young M.A. Unaccommodating REACTION/BAR HUNT!!!</t>
  </si>
  <si>
    <t>xuQPAGkNR0g</t>
  </si>
  <si>
    <t>CHENNAI EXPRESS | Tangaballi Singing Along DEEPIKA PADUKONE &amp;amp; SHAH RUKH KHAN | Movie Scene REACTION!</t>
  </si>
  <si>
    <t>nX0Zz8odZfg</t>
  </si>
  <si>
    <t>BLACKPINK - â€˜Pink Venomâ€™ DANCE PRACTICE VIDEO REACTION!</t>
  </si>
  <si>
    <t>vsbNsFB_fFA</t>
  </si>
  <si>
    <t>Azadi - A Tribute To India&amp;#39;s Great Freedom Fighters | Narrated By Annu Kapoor | REACTION!!!</t>
  </si>
  <si>
    <t>ttHU25alu8A</t>
  </si>
  <si>
    <t>MrBeast VISITS INDIA Reason!- YouTubers REACT | Thugesh No.1 Trending on Twitter?, Lakshay Chaudhary</t>
  </si>
  <si>
    <t>LXZhkjJYo4c</t>
  </si>
  <si>
    <t>Pak Reacts to Vikram Vedha Teaser | Hrithik Roshan, Saif Ali Khan | Pushkar &amp;amp; Gayatri | Radhika Apte</t>
  </si>
  <si>
    <t>lsS1u4SopiE</t>
  </si>
  <si>
    <t>House of the Dragon S1x1 Burlington Bar REACTION Part 1!</t>
  </si>
  <si>
    <t>ZYAiyoKVl78</t>
  </si>
  <si>
    <t>THE RISE OF BANGTAN - Chapter 13 : You Never Walk Alone REACTION</t>
  </si>
  <si>
    <t>WyMlRq1ZNbQ</t>
  </si>
  <si>
    <t>lofi</t>
  </si>
  <si>
    <t>Best of lofi hip hop 2021 âœ¨ - beats to relax/study to</t>
  </si>
  <si>
    <t>n61ULEU7CO0</t>
  </si>
  <si>
    <t>Floating City ðŸƒ Chill Lofi Beats</t>
  </si>
  <si>
    <t>1oahTaVIQvk</t>
  </si>
  <si>
    <t>lofi hip hop radio - beats to relax/study to ðŸ€ Music to Start Your Day with Positive Feelings</t>
  </si>
  <si>
    <t>glL1QjeCH80</t>
  </si>
  <si>
    <t>Morning Coffee â˜•ï¸ [lofi hip hop/study beats]</t>
  </si>
  <si>
    <t>1fueZCTYkpA</t>
  </si>
  <si>
    <t>1 A.M Study Session ðŸ“š - [lofi hip hop/chill beats]</t>
  </si>
  <si>
    <t>lTRiuFIWV54</t>
  </si>
  <si>
    <t>Stop Overthinking - Lofi Music - Lofi Hip Hop Mix ~ Music to put you in a better mood</t>
  </si>
  <si>
    <t>FgQh9x81LLU</t>
  </si>
  <si>
    <t>Calm Your Anxiety ðŸLofi Chill Mix - Lofi music for sleeping/study/relax/aesthetic</t>
  </si>
  <si>
    <t>eQWX51E-cGg</t>
  </si>
  <si>
    <t>Chill Night ðŸ¡ Lofi Hip Hop Radio ~ Lofi Music To Relax/Study To</t>
  </si>
  <si>
    <t>191wd4NscHo</t>
  </si>
  <si>
    <t>Chill Vibes - Lofi hip hop mix ~ Stress Relief, Chill Music</t>
  </si>
  <si>
    <t>Uv9URjIBtUQ</t>
  </si>
  <si>
    <t>dinner for one. ðŸœ asian lofi mix</t>
  </si>
  <si>
    <t>B9x4Sih7ZIk</t>
  </si>
  <si>
    <t>Music makes you happy early in the morning ~ lofi hip hop mix - music to put you in a better mood</t>
  </si>
  <si>
    <t>tgn4zTkXdzA</t>
  </si>
  <si>
    <t>Working Day ðŸŒ¯ Lofi hip hop radio - Lofi Music for Work, Study, Focus, Coding</t>
  </si>
  <si>
    <t>UZTretlQGt4</t>
  </si>
  <si>
    <t>Cozy Cabin ðŸƒ Chill Lofi Beats</t>
  </si>
  <si>
    <t>MuctFLYwz48</t>
  </si>
  <si>
    <t>Chill Drive - Lofi hip hop mix ~ Deep Focus, Relaxing Music</t>
  </si>
  <si>
    <t>0mcx6dmtYvM</t>
  </si>
  <si>
    <t>12 A.M Study Session ðŸ“š [lofi hip hop/chill beats]</t>
  </si>
  <si>
    <t>l98w9OSKVNA</t>
  </si>
  <si>
    <t>4 A.M Study Session ðŸ“š - [lofi hip hop/chill beats]</t>
  </si>
  <si>
    <t>TURbeWK2wwg</t>
  </si>
  <si>
    <t>â˜€ï¸ Chillhop Essentials Â· Summer 2022 [lofi hiphop / chill relaxing beats]</t>
  </si>
  <si>
    <t>8aZL9wMhGH0</t>
  </si>
  <si>
    <t>alone with my thoughts. ðŸ§º calm lofi mix</t>
  </si>
  <si>
    <t>Heart Of The Forest ðŸŒº deep lofi hiphop beats</t>
  </si>
  <si>
    <t>5STrZB6sm00</t>
  </si>
  <si>
    <t>Stop Overthinking - Lofi hip hop mix ~ Stress Relief, Relaxing Music</t>
  </si>
  <si>
    <t>nhZyPQzx7JI</t>
  </si>
  <si>
    <t>Chill Drive ðŸš™ Lofi Hip Hop Radio ~ Lofi Music To Relax/Study To</t>
  </si>
  <si>
    <t>931p_QE3PYg</t>
  </si>
  <si>
    <t>Music to put you in a better mood ~ Study music - lofi / relax / stress relief</t>
  </si>
  <si>
    <t>nK1r_9hPWuI</t>
  </si>
  <si>
    <t>Peaceful Journey ðŸƒ Chill Lofi Beats</t>
  </si>
  <si>
    <t>jUNr6uuJTDw</t>
  </si>
  <si>
    <t>Chill Drive - Aesthetic Music ~ Lofi hip hop mix</t>
  </si>
  <si>
    <t>iicfmXFALM8</t>
  </si>
  <si>
    <t>Cozy Winter â„ï¸ - [lofi hip hop/study beats]</t>
  </si>
  <si>
    <t>_tV5LEBDs7w</t>
  </si>
  <si>
    <t>Soothing Breeze ðŸƒ [asian lofi hip hop]</t>
  </si>
  <si>
    <t>gnZImHvA0ME</t>
  </si>
  <si>
    <t>Enchanted Forest ðŸƒ Chill Lofi Beats</t>
  </si>
  <si>
    <t>7YmNvCy30FU</t>
  </si>
  <si>
    <t>The Abyss ðŸŒ¿ Deep Lofi Beats</t>
  </si>
  <si>
    <t>TWTV4T3yxzs</t>
  </si>
  <si>
    <t>Secret Forest ðŸƒ Chill Lofi Beats</t>
  </si>
  <si>
    <t>NvftPSb5Xtw</t>
  </si>
  <si>
    <t>Calm Your Anxiety ~ Lofi Hip Hop Mix [Beats To Relax/ Chill to]</t>
  </si>
  <si>
    <t>1DkDrVEK2rc</t>
  </si>
  <si>
    <t>A Perfect Night ðŸŒ™ Deep Lofi Beats</t>
  </si>
  <si>
    <t>1lDYSpmdLzM</t>
  </si>
  <si>
    <t>Odyssey ðŸŒŠ Smooth Lofi Beats To Relax, Study, Vibe To (Lofi Mix)</t>
  </si>
  <si>
    <t>oXGVGXAx9Ng</t>
  </si>
  <si>
    <t>Stop OverthinkingðŸµ Lofi Hip Hop Mix ~ Rainy Night with Rain Sound</t>
  </si>
  <si>
    <t>1z5u_qPN8y0</t>
  </si>
  <si>
    <t>Lazy Sunday ðŸ’¤ - [lofi hip hop/chill beats]</t>
  </si>
  <si>
    <t>zFhfksjf_mY</t>
  </si>
  <si>
    <t>Cháº¡nh LÃ²ng ThÆ°Æ¡ng CÃ´ Lofi, Tháº±ng Háº§u Lofi, ÄÃ o NÆ°Æ¡ng Lofi | Nhá»¯ng Báº£n Lofi Chill TÃ¢m Tráº¡ng 2022</t>
  </si>
  <si>
    <t>xLG28C6LudU</t>
  </si>
  <si>
    <t>Smoke Chill - Lofi hip hop mix ~ Stress Relief, Relaxing Music</t>
  </si>
  <si>
    <t>v_OXMy8x2eo</t>
  </si>
  <si>
    <t>Chill Drive - Lofi hip hop mix ~ Stress Relief, Relaxing Your Mind</t>
  </si>
  <si>
    <t>25BkVBgFD9Y</t>
  </si>
  <si>
    <t>Lofi Video Game Beats</t>
  </si>
  <si>
    <t>QlP3eE9Vlg8</t>
  </si>
  <si>
    <t>Chill Vibes - Lofi hip hop mix ~ A playlist for loving the autumn</t>
  </si>
  <si>
    <t>uNwX-UOFX-k</t>
  </si>
  <si>
    <t>ï¼³ï¼¬ï¼¥ï¼¥ï¼°ï¼¹ ðŸ’¤ Lofi hip hop mix - Beats to sleep/chill to | Deep Sleeping Music</t>
  </si>
  <si>
    <t>ff5lO8TkVX8</t>
  </si>
  <si>
    <t>Maroon 5 - Animals (Official Music Video)</t>
  </si>
  <si>
    <t>qpgTC9MDx1o</t>
  </si>
  <si>
    <t>animals</t>
  </si>
  <si>
    <t>Maroon 5 - Animals (Lyrics)</t>
  </si>
  <si>
    <t>0GVExpdmoDs</t>
  </si>
  <si>
    <t>XJxSWkPhblE</t>
  </si>
  <si>
    <t>Martin Garrix - Animals (Official Video)</t>
  </si>
  <si>
    <t>gCYcHz2k5x0</t>
  </si>
  <si>
    <t>ONE HOUR of Amazing Animal Moments | BBC Earth</t>
  </si>
  <si>
    <t>eEaZvEZye84</t>
  </si>
  <si>
    <t>Funniest ANIMAL Videos!! ðŸ˜¹ (Ultimate Compilation of Funny PETS) ðŸ˜»</t>
  </si>
  <si>
    <t>2EVpKcbmEoQ</t>
  </si>
  <si>
    <t>The Animals - House of the Rising Sun (1964) HQ/Widescreen â™« 58 YEARS AGO</t>
  </si>
  <si>
    <t>4-43lLKaqBQ</t>
  </si>
  <si>
    <t>Mortal Combat (Full Episode) | Animal Fight Night</t>
  </si>
  <si>
    <t>whksDmTR9YE</t>
  </si>
  <si>
    <t>Nickelback-Animals</t>
  </si>
  <si>
    <t>DLYwwtPA49w</t>
  </si>
  <si>
    <t>Amazing Scene of Wild Animals In 4K - Scenic Relaxation Film</t>
  </si>
  <si>
    <t>5kozt0uDa4c</t>
  </si>
  <si>
    <t>Architects - &amp;quot;Animals&amp;quot;</t>
  </si>
  <si>
    <t>jdWhJcrrjQs</t>
  </si>
  <si>
    <t>Maroon 5 - Animals (Lyric Video)</t>
  </si>
  <si>
    <t>7BJ3ZXpserc</t>
  </si>
  <si>
    <t>Rarest Animals in the World</t>
  </si>
  <si>
    <t>9QJ9zE4X1o8</t>
  </si>
  <si>
    <t>Animals Of The World 4K - Scenic Wildlife Film With Calming Music</t>
  </si>
  <si>
    <t>pb-j3svRQLI</t>
  </si>
  <si>
    <t>Wild Life - Nature Documentary Full HD 1080p</t>
  </si>
  <si>
    <t>7jUW96CiEKA</t>
  </si>
  <si>
    <t>Pink Floyd - Animals (Full Album) 1977</t>
  </si>
  <si>
    <t>D4KQae9oMWs</t>
  </si>
  <si>
    <t>Funny animals - Funny cats / dogs - Funny animal videos 222</t>
  </si>
  <si>
    <t>9vfFQ-X95lk</t>
  </si>
  <si>
    <t>The Cutest Wild Baby Animals That Will Make You Go Aww</t>
  </si>
  <si>
    <t>uLYgyR_lBS4</t>
  </si>
  <si>
    <t>25 Largest Animals Ever Caught On Camera</t>
  </si>
  <si>
    <t>x2khunKVzA8</t>
  </si>
  <si>
    <t>100 Craziest Animal Fights of All Time 2022</t>
  </si>
  <si>
    <t>CqCTA3lEgQ8</t>
  </si>
  <si>
    <t>50 SCARIEST Animals In The World</t>
  </si>
  <si>
    <t>7_4oZm31UhU</t>
  </si>
  <si>
    <t>Neon Trees - Animal</t>
  </si>
  <si>
    <t>gM7Hlg75Mlo</t>
  </si>
  <si>
    <t>Wild Babies 4K - Amazing World Of Young Animals | Scenic Relaxation Film</t>
  </si>
  <si>
    <t>dyaqjsRkKyY</t>
  </si>
  <si>
    <t>35 Hero Animals that Saved Human Lives !</t>
  </si>
  <si>
    <t>u9X5SQCDnio</t>
  </si>
  <si>
    <t>Learn Family Animals: Cat, Horse, Cow, Chicken, Duck - Farm Animal Sounds - Part 2</t>
  </si>
  <si>
    <t>4Co4mDeCIJ4</t>
  </si>
  <si>
    <t>Best Funniest animals Videos 2022 ðŸ¤£ - Funny Dogs And Cats VideosðŸ±ðŸ¶</t>
  </si>
  <si>
    <t>p-nh7NMWiYE</t>
  </si>
  <si>
    <t>15 FATTEST Animals Ever Seen</t>
  </si>
  <si>
    <t>gfWCmQOypLA</t>
  </si>
  <si>
    <t>Glass Animals - Heat Waves (Official Video)</t>
  </si>
  <si>
    <t>mRD0-GxqHVo</t>
  </si>
  <si>
    <t>ALL MY EXOTIC ANIMALS IN ONE VIDEO ! FULL ZOO TOUR !</t>
  </si>
  <si>
    <t>15 Most Powerful African Animals in the World</t>
  </si>
  <si>
    <t>J3PwxecC7RA</t>
  </si>
  <si>
    <t>Architects - &amp;quot;Animals&amp;quot; (Orchestral Version) - Live at Abbey Road</t>
  </si>
  <si>
    <t>OCJi5hVdiZU</t>
  </si>
  <si>
    <t>Damn Nature You Scary | Funny Scary Animal Encounters</t>
  </si>
  <si>
    <t>XnitQYkYYcw</t>
  </si>
  <si>
    <t>Animals Â¥GLMVÂ¥ /Gacha Life/</t>
  </si>
  <si>
    <t>AGulIdSQCsY</t>
  </si>
  <si>
    <t>Masters of Disguise | Animal Armory | Episode 3 | Free Documentary Nature</t>
  </si>
  <si>
    <t>n70eobB2TgI</t>
  </si>
  <si>
    <t>35 Times Animals Messed With The Wrong Opponent !</t>
  </si>
  <si>
    <t>X-aKsG40DV4</t>
  </si>
  <si>
    <t>SAY HALO To Animals!!!|Doodle with me (Part 4)</t>
  </si>
  <si>
    <t>9QW7CORIoFw</t>
  </si>
  <si>
    <t>AWW SO CUTE! Cutest baby animals Videos Compilation Cute moment of the Animals - Cutest Animals #21</t>
  </si>
  <si>
    <t>1mQqbvu0gqo</t>
  </si>
  <si>
    <t>40 Biggest Animals Ever Captured !</t>
  </si>
  <si>
    <t>aoU_voPfm2I</t>
  </si>
  <si>
    <t>How to escape education&amp;#39;s death valley | Sir Ken Robinson</t>
  </si>
  <si>
    <t>wX78iKhInsc</t>
  </si>
  <si>
    <t>education</t>
  </si>
  <si>
    <t>Education In Society: Crash Course Sociology #40</t>
  </si>
  <si>
    <t>S294zRodS_4</t>
  </si>
  <si>
    <t>The Biggest Myth In Education</t>
  </si>
  <si>
    <t>rhgwIhB58PA</t>
  </si>
  <si>
    <t>What&amp;#39;s Education For?</t>
  </si>
  <si>
    <t>HndV87XpkWg</t>
  </si>
  <si>
    <t>Why The Education System Is Failing America | CNBC Marathon</t>
  </si>
  <si>
    <t>XlnspY2wOVw</t>
  </si>
  <si>
    <t>Let&amp;#39;s Talk About Education | Jayne Ellspermann | TEDxOcala</t>
  </si>
  <si>
    <t>hreYh2Yha4A</t>
  </si>
  <si>
    <t>John Deweyâ€™s 4 Principles of Education</t>
  </si>
  <si>
    <t>y3fm6wNzK70</t>
  </si>
  <si>
    <t>Life Change Begins with Education, Not Inspiration | Jim Rohn Motivational Video</t>
  </si>
  <si>
    <t>bLPCVGigTrw</t>
  </si>
  <si>
    <t>The problem of education inequality | CNBC Reports</t>
  </si>
  <si>
    <t>T-JVpKku5SI</t>
  </si>
  <si>
    <t>PSYQUI - Education</t>
  </si>
  <si>
    <t>IAgTv8b20Dg</t>
  </si>
  <si>
    <t>The Price of Education In China | Gen è·Ÿ China</t>
  </si>
  <si>
    <t>ovxXYMsz37g</t>
  </si>
  <si>
    <t>Pink Floyd - We Don&amp;#39;t Need No Education Lyrics in Description!</t>
  </si>
  <si>
    <t>MAe_w9a_IN8</t>
  </si>
  <si>
    <t>Financial Education | The 4 Rules Of Being Financially Literate</t>
  </si>
  <si>
    <t>q5JWp47z4bY</t>
  </si>
  <si>
    <t>RSA ANIMATE: Changing Education Paradigms</t>
  </si>
  <si>
    <t>zDZFcDGpL4U</t>
  </si>
  <si>
    <t>I Tried to Speedrun Minecraft Education Edition</t>
  </si>
  <si>
    <t>VxoXfpr6spc</t>
  </si>
  <si>
    <t>How School Makes Kids Less Intelligent | Eddy Zhong | TEDxYouth@BeaconStreet</t>
  </si>
  <si>
    <t>2Yt6raj-S1M</t>
  </si>
  <si>
    <t>The Importance Of Education - What&amp;#39;s The Real Purpose Of Education?</t>
  </si>
  <si>
    <t>ZDAdi6ZLktc</t>
  </si>
  <si>
    <t>The U.S. Is Dealing With A Teacher Shortage, Education Secretary</t>
  </si>
  <si>
    <t>PAlgOvXOewM</t>
  </si>
  <si>
    <t>Education should be a right for all, not a privilege for the few.</t>
  </si>
  <si>
    <t>I0dKGM_B3ys</t>
  </si>
  <si>
    <t>Every State Ranked by Education. (All 50 US States)</t>
  </si>
  <si>
    <t>BvbxH9PFcSI</t>
  </si>
  <si>
    <t>Growing Number Of High Schoolers Are Opting Out Of Higher Education</t>
  </si>
  <si>
    <t>JggwEgBFm3o</t>
  </si>
  <si>
    <t>Daryl Hall &amp;amp; John Oates - Adult Education (Official Video)</t>
  </si>
  <si>
    <t>XLYqTZKEpvs</t>
  </si>
  <si>
    <t>The Future of Education - Yuval Noah Harari &amp;amp; Russell Brand - Penguin Talks</t>
  </si>
  <si>
    <t>j0uw7Xc0fLk</t>
  </si>
  <si>
    <t>How Pratham Mittal Is Fixing Indian Business Education?</t>
  </si>
  <si>
    <t>BzOrENKvfV4</t>
  </si>
  <si>
    <t>Minecraft but you can CHOOSE YOUR YOUTUBER...</t>
  </si>
  <si>
    <t>3NPXe9tqAfc</t>
  </si>
  <si>
    <t>minecraft</t>
  </si>
  <si>
    <t>I Google Translated MINECRAFT 200 Times...</t>
  </si>
  <si>
    <t>D3Xz9SwOi7I</t>
  </si>
  <si>
    <t>Why do these SCARY DOCTORS PERFORM RADIATION SURGERY ON A VILLAGER in Minecraft ? SCARY VILLAGER !</t>
  </si>
  <si>
    <t>p-poNhIoWI8</t>
  </si>
  <si>
    <t>Monster School : BABY MONSTERS GIANT RUSH RUN CHALLENGE 3 - Minecraft Animation</t>
  </si>
  <si>
    <t>06mX6Af3Amg</t>
  </si>
  <si>
    <t>Busting 100 Minecraft Myths In 24 Hours</t>
  </si>
  <si>
    <t>yQHIbI5eFe0</t>
  </si>
  <si>
    <t>*SHOCKING* 8 INSANE Things Done By Minecraft Players That Will Blow Your Mind ðŸ˜±</t>
  </si>
  <si>
    <t>ysfw9ccb-vE</t>
  </si>
  <si>
    <t>Incredibly CURSED Minecraft Mods</t>
  </si>
  <si>
    <t>CrUkeMM-gis</t>
  </si>
  <si>
    <t>O VÃ­deo Mais Visto de Minecraft!</t>
  </si>
  <si>
    <t>F530cN4t4-I</t>
  </si>
  <si>
    <t>Teaching Preston How To LADDER CLUTCH in Minecraft Bedwars...</t>
  </si>
  <si>
    <t>QCY71hdGOl8</t>
  </si>
  <si>
    <t>I Survived 100 Days on a SURVIVAL ISLAND in Minecraft Hardcore...</t>
  </si>
  <si>
    <t>zDv2B606lvg</t>
  </si>
  <si>
    <t>GEBURT bis TOD als Minecraft SPINNE! âœ¿ [Deutsch/HD]</t>
  </si>
  <si>
    <t>hI-NdCkqPEU</t>
  </si>
  <si>
    <t>ASI serÃ¡n las VOTACIONES MC LIVE 2022!</t>
  </si>
  <si>
    <t>zRRCD_hYiLI</t>
  </si>
  <si>
    <t>Minecraft wait what meme part 281 (Yoshie NextBot)</t>
  </si>
  <si>
    <t>D6S4wlmGs8Y</t>
  </si>
  <si>
    <t>Bir Minecraft Efsanesi: BÄ°LLY VE GÄ°ZEMLÄ° HÄ°KAYESÄ°</t>
  </si>
  <si>
    <t>2DvcGeGCU18</t>
  </si>
  <si>
    <t>Eu sobrevivi 100 DIAS como GODZILLA no Minecraft HARDCORE!</t>
  </si>
  <si>
    <t>1r4rKBVHki8</t>
  </si>
  <si>
    <t>I found SECRET ROAD to OBUNGA PLANET in MINECRAFT animation! THE MAN FROM WINDOW Scooby</t>
  </si>
  <si>
    <t>Minecraft, But It Gets More Realistic...</t>
  </si>
  <si>
    <t>E5sYdqtJzHw</t>
  </si>
  <si>
    <t>Hice MINECRAFT RTX para ANDROID en 24 HORAS</t>
  </si>
  <si>
    <t>STMEBpBHvAo</t>
  </si>
  <si>
    <t>7 Security Build Hacks vs Pillagers - Minecraft</t>
  </si>
  <si>
    <t>dUdp_MSKMwA</t>
  </si>
  <si>
    <t>ELE VAI ME BATER SE EU NÃƒO CONCLUIR ESSES DESAFIOS NO MINECRAFT</t>
  </si>
  <si>
    <t>G5Wdx2v2LYY</t>
  </si>
  <si>
    <t>Minecraft, ale KOLORY CHCÄ„ NAS ZABIÄ†!</t>
  </si>
  <si>
    <t>2yYybr_dFwk</t>
  </si>
  <si>
    <t>MÃŒNH SINH Tá»’N 100 NGÃ€Y LÃ€M QUÃ‚N CÃCH Máº NG TRONG MINECRAFT ONE PIECE SIÃŠU KHÃ“ VÃ€ Máº NH QUÃ TRá»œI !!</t>
  </si>
  <si>
    <t>gjjGa8eIRk4</t>
  </si>
  <si>
    <t>Nguá»“n gá»‘c cá»§a ALLAY | Giáº£ thuyáº¿t MINECRAFT | Gamechan</t>
  </si>
  <si>
    <t>iZ3fFX_xeqg</t>
  </si>
  <si>
    <t>Hilariously FAKE Minecraft Speedruns...</t>
  </si>
  <si>
    <t>P891I3YCQf0</t>
  </si>
  <si>
    <t>BRUTÃLIS SHULKER FARM! MINECRAFT MESTERFOKON 77.</t>
  </si>
  <si>
    <t>kdfO2S83VFo</t>
  </si>
  <si>
    <t>CONSEGUI NOVOS TOTENS COM SUPER PODERES NO MINECRAFT!!</t>
  </si>
  <si>
    <t>ycS19p7EgNM</t>
  </si>
  <si>
    <t>Minecraft, ale MOGÄ˜ ZABIERAÄ† UMIEJÄ˜TNOÅšCI MOBÃ“W!</t>
  </si>
  <si>
    <t>RoaX4PPi6Mo</t>
  </si>
  <si>
    <t>I Made 100 Players Survive Zombie Island Civilization in Minecraft...</t>
  </si>
  <si>
    <t>4Uhqaf5ERfs</t>
  </si>
  <si>
    <t>Minecraft but I have 1,000,000 diamonds</t>
  </si>
  <si>
    <t>vl9E6lND4V0</t>
  </si>
  <si>
    <t>I Google Translated Minecraft Mobs 1,000 Times</t>
  </si>
  <si>
    <t>3F4VGLqrIIk</t>
  </si>
  <si>
    <t>TANI AQUAPARK 1$ vs DROGI AQUAPARK 100000$ W MINECRAFT?! GPLAY &amp;amp; LUMI</t>
  </si>
  <si>
    <t>WlUv1FyeHdE</t>
  </si>
  <si>
    <t>Vengo ADOTTATO Da Una Famiglia Di RAINBOW FRIENDS Su Minecraft!</t>
  </si>
  <si>
    <t>Z3KtXzvSXOo</t>
  </si>
  <si>
    <t>I Survived 100 Days as a WARDEN in Minecraft</t>
  </si>
  <si>
    <t>_-OvXMbWFGw</t>
  </si>
  <si>
    <t>Minecraft NOOB vs PRO: MODERN SECRET BASE BUILD CHALLENGE</t>
  </si>
  <si>
    <t>NSh5SW8jgKE</t>
  </si>
  <si>
    <t>TÃ³m Táº¯t 300 NgÃ y Sinh Tá»“n Minecraft SiÃªu Pixelmon MÃ¬nh Báº¯t Bá»™ 3 SÃ¡ng Táº¡o !!</t>
  </si>
  <si>
    <t>4ItYIOFQ4Ek</t>
  </si>
  <si>
    <t>One Block VS My HATER In Minecraft!</t>
  </si>
  <si>
    <t>RPZPjPmCheg</t>
  </si>
  <si>
    <t>Minecraft, But Health Multiplies Every Time You Mine || Minecraft Mods || Minecraft gameplay Tamil</t>
  </si>
  <si>
    <t>EkOFRoBW67s</t>
  </si>
  <si>
    <t>CONHEÃ‡A O PINK DO RAINBOW FRIENDS NO MINECRAFT !! ( RAINBOW FRIENDS  )</t>
  </si>
  <si>
    <t>YHl1X1Yc-mA</t>
  </si>
  <si>
    <t>Minecraft Speedrunner VS $1,000,000 MrBeast Challenge</t>
  </si>
  <si>
    <t>wwkH0prchjQ</t>
  </si>
  <si>
    <t>FERÄ°TED VS MÄ°NECRAFT #305</t>
  </si>
  <si>
    <t>qx1pOY5KtoY</t>
  </si>
  <si>
    <t>Monster School : I am Fearless...Bad Mother Herobrine - Sad Story - Minecraft Animation</t>
  </si>
  <si>
    <t>wVb7IkL690A</t>
  </si>
  <si>
    <t>THEMURAT VS MINECRAFT #159</t>
  </si>
  <si>
    <t>3qu5y7J2JcY</t>
  </si>
  <si>
    <t>GROWING UP as RAINBOW FRIENDS In Minecraft!</t>
  </si>
  <si>
    <t>nEqThvdVX2o</t>
  </si>
  <si>
    <t>CO ROBI BOBO na MOIM KOMPUTERZE o 3:00 w NOCY gdy ÅšPIÄ˜ w PRAWDZIWYM Å»YCIU? ðŸ˜°</t>
  </si>
  <si>
    <t>ketierIoqww</t>
  </si>
  <si>
    <t>BastiGHG vs. NEUE ENDBOSSE (EVIL BASTIGHG)</t>
  </si>
  <si>
    <t>nBYjG5aApQE</t>
  </si>
  <si>
    <t>TESTING Viral Minecraft Build Hacks That Actually Work</t>
  </si>
  <si>
    <t>9G0t1bJEP4g</t>
  </si>
  <si>
    <t>Why did THESE VILLAGERS BURIED ME ALIVE in Minecraft ? HOW TO SURVIVE UNDERGROUND ?</t>
  </si>
  <si>
    <t>5BtAcOHt310</t>
  </si>
  <si>
    <t>1.19.21 OUT NOW - New Cape &amp;amp; Mob Vote?</t>
  </si>
  <si>
    <t>sFtL_3URKYw</t>
  </si>
  <si>
    <t>SAT AUGUST LAST MINUTE TIPS!</t>
  </si>
  <si>
    <t>VK67DyaJpj4</t>
  </si>
  <si>
    <t>sat</t>
  </si>
  <si>
    <t>ULTIMATE SAT READING GUIDE TO IMPROVE YOUR SCORE 300 POINTS!</t>
  </si>
  <si>
    <t>_nEEYe9nvx8</t>
  </si>
  <si>
    <t>how to get a 1500+ on the SAT | how to study, study plan, motivation + section tips, resources ðŸ“š</t>
  </si>
  <si>
    <t>F1H7k_O_Cis</t>
  </si>
  <si>
    <t>SAT AUGUST GUIDE TO IMPROVE SCORE 200+ POINTS! ULTIMATE TIPS AND BEST PRACTICES!</t>
  </si>
  <si>
    <t>2RJ9vI-_G5k</t>
  </si>
  <si>
    <t>How to get a perfect score on the SAT reading section: tips from a 1600 scorer</t>
  </si>
  <si>
    <t>9Y5UOVGR1qc</t>
  </si>
  <si>
    <t>SAT Math Prep - No Calculator Practice Test 1</t>
  </si>
  <si>
    <t>2wejLVabgKM</t>
  </si>
  <si>
    <t>Day 1 of 14 days of SAT Prep Lessons! By a 1590 SAT Scorer! SAT Math Formulas and Writing Rules!</t>
  </si>
  <si>
    <t>naG265Nefoo</t>
  </si>
  <si>
    <t>How I Improved My SAT Score by 300+ Points: 5 Life-Saving Study Tips, Practice Books You NEED to Use</t>
  </si>
  <si>
    <t>kSPcjmZdAuI</t>
  </si>
  <si>
    <t>How to get a PERFECT 800 on the SAT Math Section: 13 Strategies to maximize your score</t>
  </si>
  <si>
    <t>OCOlne56VYc</t>
  </si>
  <si>
    <t>SAT Math Test Prep Online Crash Course Algebra &amp;amp; Geometry Study Guide Review, Functions,Youtube</t>
  </si>
  <si>
    <t>yBCAv_NzzPQ</t>
  </si>
  <si>
    <t>What&amp;#39;s a Good SATÂ® Score? Updated for 2022-2023!</t>
  </si>
  <si>
    <t>K0tyWm7nso0</t>
  </si>
  <si>
    <t>How I Got A 1530 on the SAT Without Studying (Part 1)</t>
  </si>
  <si>
    <t>Ky4juPl-lK4</t>
  </si>
  <si>
    <t>The problem with America&amp;#39;s college entrance exam</t>
  </si>
  <si>
    <t>WjVVwMGJ9S8</t>
  </si>
  <si>
    <t>SAT Math Test FULL Review (50 Problems) || Algebra &amp;amp; Geometry, Calculator &amp;amp; Non-Calculator</t>
  </si>
  <si>
    <t>PIGkcF-H1Ho</t>
  </si>
  <si>
    <t>SAT AUGUST TIPS AND TRICKS! DETAILED SAT GUIDE FOR NEW SAT!</t>
  </si>
  <si>
    <t>jZrHzU1orc8</t>
  </si>
  <si>
    <t>Asking Yale Students How They Got Into Yale | GPA, SAT/ACT, Extracurriculars &amp;amp; More!</t>
  </si>
  <si>
    <t>5Q538rYLdvg</t>
  </si>
  <si>
    <t>SAT Exam Prep | Tips from a Harvard grad</t>
  </si>
  <si>
    <t>f_S5png6OhY</t>
  </si>
  <si>
    <t>SATÂ® Reading: How to Crack a 700! Tips &amp;amp; Strategies to score HIGHER!</t>
  </si>
  <si>
    <t>7zjPapUDRMg</t>
  </si>
  <si>
    <t>SAT Reading Tips: How I Answered All 52 Reading Questions in 8 MINUTES</t>
  </si>
  <si>
    <t>k1VOUvAjUDo</t>
  </si>
  <si>
    <t>How to get a perfect score on the SAT writing section: tips from a 1600 scorer</t>
  </si>
  <si>
    <t>KXF9u9iZRM8</t>
  </si>
  <si>
    <t>SAT Reading: The Ultimate Guessing Trick</t>
  </si>
  <si>
    <t>2ycFoqPEYG4</t>
  </si>
  <si>
    <t>SAT AUGUST ULTIMATE STUDY ROUTINE GUIDE!</t>
  </si>
  <si>
    <t>kOC2QswhrXM</t>
  </si>
  <si>
    <t>Adults Take The SAT (Again)</t>
  </si>
  <si>
    <t>PJRhPrLJ4Oo</t>
  </si>
  <si>
    <t>SAT Math COMPLETE Test Review (50 Problems) || Algebra &amp;amp; Geometry, Calculator &amp;amp; Non-Calculator</t>
  </si>
  <si>
    <t>vnF2zqwI8oY</t>
  </si>
  <si>
    <t>How I Got a 1500+ on the SAT | ONE WEEK Study Plan Prep Tips</t>
  </si>
  <si>
    <t>i-jFcw-lGho</t>
  </si>
  <si>
    <t>SATÂ® Tips and Trickzzz: Three Tips and Strategies to INCREASE Your Score!</t>
  </si>
  <si>
    <t>-9hjdvULDyc</t>
  </si>
  <si>
    <t>How I got a 1500+ on the SAT: DOs/DONTs, Advice, Best Books, How to Study, What You Need to Know</t>
  </si>
  <si>
    <t>uQr-I8OsSjo</t>
  </si>
  <si>
    <t>How the SAT is Scored</t>
  </si>
  <si>
    <t>MDoc0qoKSHA</t>
  </si>
  <si>
    <t>Last Minute SATÂ® Tips: What to Study the Night Before the Exam</t>
  </si>
  <si>
    <t>ht5vd3wNw0Y</t>
  </si>
  <si>
    <t>Mase GAVE UP HIS BIBLE AGAIN to join Snoop Dogg and Death Row (YOU MUST SEE THIS)</t>
  </si>
  <si>
    <t>bb3ilyJAWfM</t>
  </si>
  <si>
    <t>How to get a perfect score on the SAT math section: tips from a 1600 scorer</t>
  </si>
  <si>
    <t>DrTNxpJl2Cg</t>
  </si>
  <si>
    <t>Katt Williams ATTACKED by Fans for NOT being Funny (YOU MUST SEE THIS)</t>
  </si>
  <si>
    <t>mJ2ep2XoDS0</t>
  </si>
  <si>
    <t>SAT Practice Test 2022: Mock Proctor with Timer and Breaks!</t>
  </si>
  <si>
    <t>1nhGDFGkozk</t>
  </si>
  <si>
    <t>SAT AUGUST ULTIMATE TRICKS GUIDE!</t>
  </si>
  <si>
    <t>PNslmbe6SW0</t>
  </si>
  <si>
    <t>Last Minute Cram Tips for the SAT Math Section!</t>
  </si>
  <si>
    <t>GAOHbxgVpcg</t>
  </si>
  <si>
    <t>Davis High School student receives a perfect score on the SAT exam</t>
  </si>
  <si>
    <t>rGqdj3BbpPw</t>
  </si>
  <si>
    <t>SAT Prep Guide: 10 Harvard SAT Tips Guaranteed to Get You a 1500+ *no tutor*</t>
  </si>
  <si>
    <t>kh898pODd8s</t>
  </si>
  <si>
    <t>ä¸­å›½äººæŒ‘æˆ˜ç¾Žå›½SATæ•°å­¦â€¦è€ƒå®Œä¸€åŠå°±å¼ƒè€ƒäº†ï¼ï¼Ÿï¼</t>
  </si>
  <si>
    <t>w3Ma0Z08IFU</t>
  </si>
  <si>
    <t>R. Kelly&amp;#39;s Victims STARTED ACTIN UP in Court &amp;quot;YOU RUINED OUR LIVES!&amp;quot;</t>
  </si>
  <si>
    <t>oRHWSya3XGE</t>
  </si>
  <si>
    <t>how i got 1500+ on the SAT ðŸ“š study tips!</t>
  </si>
  <si>
    <t>0X1_WUKvrno</t>
  </si>
  <si>
    <t>How I got a 1500+ | how to self study for the SAT | best SAT prep books 2020</t>
  </si>
  <si>
    <t>_bs5A-sHfbU</t>
  </si>
  <si>
    <t>SATÂ® Test Timer: Mock Proctor With Breaks and Clock!</t>
  </si>
  <si>
    <t>9W69Q3M9thY</t>
  </si>
  <si>
    <t>How To BEAT The SAT in 2022! ULTIMATE SAT 2022 GUIDE!</t>
  </si>
  <si>
    <t>1xHy_imdXdc</t>
  </si>
  <si>
    <t>What&amp;#39;s a Good SATÂ® Score: Updated 2021</t>
  </si>
  <si>
    <t>TQWhk-eXLXc</t>
  </si>
  <si>
    <t>Koreans Take SAT Math Section</t>
  </si>
  <si>
    <t>QyTKhDGV7L0</t>
  </si>
  <si>
    <t>Scoring 1500+ on the SAT in 1 month || Complete Plan, No Coaching Needed, Free Study Material</t>
  </si>
  <si>
    <t>Z3KKfGaGkbw</t>
  </si>
  <si>
    <t>Solving the 46 Hardest SAT Math Problems from the Official Practice Tests</t>
  </si>
  <si>
    <t>sIcJtXLMnRQ</t>
  </si>
  <si>
    <t>[SAT Writing] 8 MUST KNOW Grammar Concepts for a Perfect Score</t>
  </si>
  <si>
    <t>1VBsWYKxDmo</t>
  </si>
  <si>
    <t>SAT Math: The Ultimate Guessing Trick</t>
  </si>
  <si>
    <t>Z1-8o3bH674</t>
  </si>
  <si>
    <t>I Survived A Plane Crash</t>
  </si>
  <si>
    <t>jdMNoQE3mIQ</t>
  </si>
  <si>
    <t>mrbeast</t>
  </si>
  <si>
    <t>I Gave My 100,000,000th Subscriber An Island</t>
  </si>
  <si>
    <t>2isYuQZMbdU</t>
  </si>
  <si>
    <t>I Built Willy Wonka&amp;#39;s Chocolate Factory!</t>
  </si>
  <si>
    <t>Hwybp38GnZw</t>
  </si>
  <si>
    <t>100 Girls Vs 100 Boys For $500,000</t>
  </si>
  <si>
    <t>tVWWp1PqDus</t>
  </si>
  <si>
    <t>How Bubblegum Is Made!</t>
  </si>
  <si>
    <t>8kWrN2bgvSA</t>
  </si>
  <si>
    <t>$10,000 Every Day You Survive Prison</t>
  </si>
  <si>
    <t>hD1YtmKXNb4</t>
  </si>
  <si>
    <t>Never Have I Ever: IRL</t>
  </si>
  <si>
    <t>U1bUwDxBu4Y</t>
  </si>
  <si>
    <t>$456,000 Squid Game In Real Life!</t>
  </si>
  <si>
    <t>0e3GPea1Tyg</t>
  </si>
  <si>
    <t>Would You Swim With Sharks For $100,000?</t>
  </si>
  <si>
    <t>LnlKwzc_TNA</t>
  </si>
  <si>
    <t>100 Chicas VS 100 Chicos por 500,000 DÃ³lares</t>
  </si>
  <si>
    <t>zvkDF3Hvq-0</t>
  </si>
  <si>
    <t>100 Kids vs 1 Pro</t>
  </si>
  <si>
    <t>fqq9TSkSe2U</t>
  </si>
  <si>
    <t>Worldâ€™s Most Dangerous Escape Room!</t>
  </si>
  <si>
    <t>3jS_yEK8qVI</t>
  </si>
  <si>
    <t>I Opened A Restaurant That Pays You To Eat At It</t>
  </si>
  <si>
    <t>dg2Ag3e8W-Q</t>
  </si>
  <si>
    <t>I Spent 50 Hours Buried Alive</t>
  </si>
  <si>
    <t>9bqk6ZUsKyA</t>
  </si>
  <si>
    <t>Most Expensive Hotel Room!</t>
  </si>
  <si>
    <t>pgvBPAsDf2A</t>
  </si>
  <si>
    <t>100 Filles Contre 100 GarÃ§ons Pour 500 000 $</t>
  </si>
  <si>
    <t>ILGQ-rJK5yg</t>
  </si>
  <si>
    <t>Offering People $100,000 To Quit Their Job</t>
  </si>
  <si>
    <t>DuQbOQwVaNE</t>
  </si>
  <si>
    <t>24 Hours In The Most Haunted Place On Earth</t>
  </si>
  <si>
    <t>YyhKdOCwD7s</t>
  </si>
  <si>
    <t>Last To Take Hand Off Lamborghini, Keeps It</t>
  </si>
  <si>
    <t>qIsgdOVGA04</t>
  </si>
  <si>
    <t>Going Through The Same Drive Thru 1,000 Times</t>
  </si>
  <si>
    <t>QxGVgXf_LNk</t>
  </si>
  <si>
    <t>World&amp;#39;s Largest Experiment!</t>
  </si>
  <si>
    <t>JeTkMdw6RK8</t>
  </si>
  <si>
    <t>I Searched 100 Dumpsters, Here&amp;#39;s What I Found</t>
  </si>
  <si>
    <t>anFxsa5jXrE</t>
  </si>
  <si>
    <t>Last to Stop Swinging Wins $1,000,000 (Part 2)</t>
  </si>
  <si>
    <t>RwnN2FVaHmw</t>
  </si>
  <si>
    <t>I Opened The World&amp;#39;s First FREE Store</t>
  </si>
  <si>
    <t>n6qc4LHN2KQ</t>
  </si>
  <si>
    <t>Most Unusual Houses!</t>
  </si>
  <si>
    <t>IWWv3dq4Gb4</t>
  </si>
  <si>
    <t>World&amp;#39;s Most Dangerous Fruit</t>
  </si>
  <si>
    <t>0nS_yE49vDI</t>
  </si>
  <si>
    <t>Extreme Moments Before Disaster!</t>
  </si>
  <si>
    <t>5orcB4yyjoU</t>
  </si>
  <si>
    <t>I Gave People $1,000,000 But ONLY 1 Minute To Spend It!</t>
  </si>
  <si>
    <t>LeYsRMZFUq0</t>
  </si>
  <si>
    <t>World&amp;#39;s Largest Bowl Of Cereal</t>
  </si>
  <si>
    <t>xRwy_rKc7gI</t>
  </si>
  <si>
    <t>Last To Leave Circle Wins $500,000</t>
  </si>
  <si>
    <t>zxYjTTXc-J8</t>
  </si>
  <si>
    <t>$1 Burger vs $10,000 Burger!</t>
  </si>
  <si>
    <t>Xzkzp2Y1t0o</t>
  </si>
  <si>
    <t>Last To Leave VR Wins $20,000</t>
  </si>
  <si>
    <t>RCvnytndd9c</t>
  </si>
  <si>
    <t>Paying People $10,000 To Eat Ghost Pepper</t>
  </si>
  <si>
    <t>fWcSBWadolA</t>
  </si>
  <si>
    <t>Giant Monopoly Game With Real Money</t>
  </si>
  <si>
    <t>2nd73lyvq4w</t>
  </si>
  <si>
    <t>Luckiest People Alive!</t>
  </si>
  <si>
    <t>jgyTwWtvMdE</t>
  </si>
  <si>
    <t>Surviving 24 Hours Straight In A Desert</t>
  </si>
  <si>
    <t>Ooke4YZv8Ts</t>
  </si>
  <si>
    <t>Surviving 100 Days In The Wilderness!</t>
  </si>
  <si>
    <t>z6xXgUlBxwg</t>
  </si>
  <si>
    <t>I Bought The World&amp;#39;s Largest Firework ($600,000)</t>
  </si>
  <si>
    <t>erQ_9yEz0ls</t>
  </si>
  <si>
    <t>Extreme $500,000 Game Of Tag!</t>
  </si>
  <si>
    <t>uocETPj4Jx4</t>
  </si>
  <si>
    <t>World&amp;#39;s Fastest Car!</t>
  </si>
  <si>
    <t>nopEs-K4ExM</t>
  </si>
  <si>
    <t>Last To Leave Roller Coaster Wins $20,000 - Challenge</t>
  </si>
  <si>
    <t>gL6iSCSHjco</t>
  </si>
  <si>
    <t>I Ate A $70,000 Golden Pizza</t>
  </si>
  <si>
    <t>F4Y3Pkn95GI</t>
  </si>
  <si>
    <t>Weirdest Things On Amazon!</t>
  </si>
  <si>
    <t>wUoxbm9MUc0</t>
  </si>
  <si>
    <t>I Went Back To 1st Grade For A Day</t>
  </si>
  <si>
    <t>A-vX1AGBGsc</t>
  </si>
  <si>
    <t>People With Amazing Talent!</t>
  </si>
  <si>
    <t>_t9LL1VcG3Q</t>
  </si>
  <si>
    <t>Reacting To The Worldâ€™s Most Satisfying Videos!</t>
  </si>
  <si>
    <t>T1QUEKLNPtA</t>
  </si>
  <si>
    <t>100 Million Subscriber Livestream!</t>
  </si>
  <si>
    <t>er5LLR2oCmg</t>
  </si>
  <si>
    <t>MrBeast Hit 100,000,000 Subs So I Did This...</t>
  </si>
  <si>
    <t>k_Xwk6Afo1U</t>
  </si>
  <si>
    <t>Giving School Supplies To The Poorest Schools In America</t>
  </si>
  <si>
    <t>STiUV6XXG4E</t>
  </si>
  <si>
    <t>I Built MrBeastâ€™s 100 Million Playbutton!</t>
  </si>
  <si>
    <t>8GlEuSyQfcc</t>
  </si>
  <si>
    <t>John Dean: National Archives letter â€˜very damningâ€™ for Trump people</t>
  </si>
  <si>
    <t>ObMP3SxPVbs</t>
  </si>
  <si>
    <t>cnn</t>
  </si>
  <si>
    <t>Cruise ship spots migrants lost at sea floating on dresser</t>
  </si>
  <si>
    <t>LJx4AJNvyss</t>
  </si>
  <si>
    <t>Tapper: Republicans take credit for bills they opposed</t>
  </si>
  <si>
    <t>OfEtxu0xE2w</t>
  </si>
  <si>
    <t>CNN reporter explains impact of student debt relief on economy</t>
  </si>
  <si>
    <t>7SJA7_tz-kg</t>
  </si>
  <si>
    <t>AO VIVO: CNN PRIME TIME - 24/08/2022</t>
  </si>
  <si>
    <t>GrCzvoXJgJo</t>
  </si>
  <si>
    <t>Hackers tore apart voting machines. Here&amp;#39;s what they found</t>
  </si>
  <si>
    <t>M7MGdGttFA8</t>
  </si>
  <si>
    <t>Cooper: We&amp;#39;ve entered the &amp;#39;perfect phone call&amp;#39; phase of the Mar-a-Lago saga</t>
  </si>
  <si>
    <t>fdHTSbLo97Y</t>
  </si>
  <si>
    <t>FBI chief responds to threats after search of Trump&amp;#39;s property</t>
  </si>
  <si>
    <t>ARgPOUeTdAk</t>
  </si>
  <si>
    <t>Pink Floyd co-founder explains meaning behind warning at the top of his show</t>
  </si>
  <si>
    <t>ml373MHAtXo</t>
  </si>
  <si>
    <t>Former Trump White House lawyer reacts to FBI Mar-a-Lago search</t>
  </si>
  <si>
    <t>4ZIhGftS2lY</t>
  </si>
  <si>
    <t>More people use weed than tobacco in the US, new poll reveals</t>
  </si>
  <si>
    <t>FQxSwZDkxRk</t>
  </si>
  <si>
    <t>CNN reporter explains how prosecutors are inching closer to Trump</t>
  </si>
  <si>
    <t>mjdR0qsxfjY</t>
  </si>
  <si>
    <t>GOP strategist says there are two ways FBI&amp;#39;s Trump search can end</t>
  </si>
  <si>
    <t>M8T8ejSpCnc</t>
  </si>
  <si>
    <t>&amp;quot;Certeza que nÃ£o vÃ£o encontrar nada&amp;quot;, diz Hang Ã  CNN sobre celular apreendido pela PF | NOVO DIA</t>
  </si>
  <si>
    <t>yIPVCi4VZts</t>
  </si>
  <si>
    <t>&amp;#39;Hold on a second&amp;#39;: CNN anchor presses GOP lawmaker on comparing Trump to Clinton</t>
  </si>
  <si>
    <t>YJ25XyrvuQ4</t>
  </si>
  <si>
    <t>Hear Bannonâ€™s reaction to FBI search of Mar-a-Lago</t>
  </si>
  <si>
    <t>P5je6gBx3EA</t>
  </si>
  <si>
    <t>Chinese ambassador: Pelosi&amp;#39;s Taiwan visit will escalate tensions</t>
  </si>
  <si>
    <t>qvit3SUUmQE</t>
  </si>
  <si>
    <t>See Obama&amp;#39;s clever callback to Biden after he signs bill</t>
  </si>
  <si>
    <t>0odYZZ4qACg</t>
  </si>
  <si>
    <t>Hear what voters have to say about Liz Cheney&amp;#39;s opponent</t>
  </si>
  <si>
    <t>ZFPD_RTYNX8</t>
  </si>
  <si>
    <t>Resumen en video de la guerra Ucrania - Rusia: 23 de agosto</t>
  </si>
  <si>
    <t>nQXtTbRrAVE</t>
  </si>
  <si>
    <t>Reporter who broke major story about FBIâ€™s search of Trump&amp;#39;s home speaks to CNN</t>
  </si>
  <si>
    <t>slrYhhU7ybM</t>
  </si>
  <si>
    <t>Cheney says sheâ€™s â€˜thinking aboutâ€™ running for president</t>
  </si>
  <si>
    <t>g4noYHiFVpU</t>
  </si>
  <si>
    <t>Merrick Garland announces FBI filed motion to unseal Trump warrant</t>
  </si>
  <si>
    <t>sl9B4phBEII</t>
  </si>
  <si>
    <t>Republicans rush to Trump&amp;#39;s defense after FBI executes search warrant at Mar-a-Lago</t>
  </si>
  <si>
    <t>TbJsAJ8i0W0</t>
  </si>
  <si>
    <t>â€˜The hypocrisy is jaw-droppingâ€™: Honig on Trump taking the Fifth</t>
  </si>
  <si>
    <t>IKe7eS5xXSg</t>
  </si>
  <si>
    <t>Pence says he&amp;#39;d consider testifying before Jan. 6 committee if invited</t>
  </si>
  <si>
    <t>drQGaOJrJIA</t>
  </si>
  <si>
    <t>Former Trump aide calls Trumpâ€™s CPAC speech â€˜shamefulâ€™</t>
  </si>
  <si>
    <t>OBT5GVaUCCo</t>
  </si>
  <si>
    <t>Armed Trump supporters gathered outside Phoenix FBI office</t>
  </si>
  <si>
    <t>3R_Ex5Xi5Nw</t>
  </si>
  <si>
    <t>Trump&amp;#39;s ex-Chief of Staff reacts to report about informant tipping off FBI</t>
  </si>
  <si>
    <t>8440F14wKGk</t>
  </si>
  <si>
    <t>Brian Stelter speaks about cancellation of his CNN show &amp;#39;Reliable Sources&amp;#39;</t>
  </si>
  <si>
    <t>zAZ-GK-H_Ys</t>
  </si>
  <si>
    <t>&amp;#39;Deadly serious matterâ€™: Bernstein on FBI search of Trump home</t>
  </si>
  <si>
    <t>rJV014ojKPk</t>
  </si>
  <si>
    <t>Rents are sky high, and Elon Musk&amp;#39;s tweets cause a stir. Welcome to &amp;#39;Nightcap&amp;#39;</t>
  </si>
  <si>
    <t>O15EHN6tlVM</t>
  </si>
  <si>
    <t>Ex-prosecutor says Trump faces serious potential legal liability</t>
  </si>
  <si>
    <t>uN930SNDLhQ</t>
  </si>
  <si>
    <t>Trump and his allies flood airwaves with falsehoods after FBI search</t>
  </si>
  <si>
    <t>zzUn1prQ5Ps</t>
  </si>
  <si>
    <t>Reporter confronts Republican over call to defund FBI</t>
  </si>
  <si>
    <t>1H-EWHVziNw</t>
  </si>
  <si>
    <t>He got an offer to join Trump&amp;#39;s legal team. Hear why he turned it down</t>
  </si>
  <si>
    <t>ytiob-SMu18</t>
  </si>
  <si>
    <t>See Crenshaw&amp;#39;s reaction to Marjorie Taylor Greene calling to defund FBI</t>
  </si>
  <si>
    <t>Rz-kH4QnSes</t>
  </si>
  <si>
    <t>See McConnellâ€™s telling prediction about 2022 elections</t>
  </si>
  <si>
    <t>5DaVV221-yw</t>
  </si>
  <si>
    <t>&amp;#39;I thought of Al Capone&amp;#39;: Legendary journalist reacts to Trump search</t>
  </si>
  <si>
    <t>4giLq9Hwwx4</t>
  </si>
  <si>
    <t>Judge says he may unseal portions of Trump search affidavit</t>
  </si>
  <si>
    <t>_TY6ol9HtPA</t>
  </si>
  <si>
    <t>New satellite images debunk Putin&amp;#39;s claim about nuclear plant</t>
  </si>
  <si>
    <t>Pg8JW5mv-x4</t>
  </si>
  <si>
    <t>Watch Jordan Klepper confront MAGA crowd on conspiracies</t>
  </si>
  <si>
    <t>tif6K5B_JBM</t>
  </si>
  <si>
    <t>Ex-Trump lawyer defends Trump against NYT report</t>
  </si>
  <si>
    <t>uOqcqUBg0kA</t>
  </si>
  <si>
    <t>Trump responds to AG Garlandâ€™s move to unseal search warrant</t>
  </si>
  <si>
    <t>wbKZgefrbbU</t>
  </si>
  <si>
    <t>Ex-Trump attorney: What Trump fears the most about the FBI search</t>
  </si>
  <si>
    <t>SK4Pw4-HoWQ</t>
  </si>
  <si>
    <t>Bible among challenged books school district is reviewing for removal</t>
  </si>
  <si>
    <t>H21zuMPXbkA</t>
  </si>
  <si>
    <t>See video Alex Jones sent out to followers after juryâ€™s decision</t>
  </si>
  <si>
    <t>yc33gDAfNJQ</t>
  </si>
  <si>
    <t>Ronny Jackson publicly criticized Biden&amp;#39;s health. Then he heard from Obama</t>
  </si>
  <si>
    <t>PmjxcmzXWKM</t>
  </si>
  <si>
    <t>Analysis: How FBI&amp;#39;s search of Mar-a-Lago could help Trump in 2024</t>
  </si>
  <si>
    <t>62Z4MnFIifY</t>
  </si>
  <si>
    <t>Liz Cheney: The evidence is there to prosecute Trump</t>
  </si>
  <si>
    <t>nBzhjGblcJU</t>
  </si>
  <si>
    <t>The Math You&amp;#39;ll Use in Chemistry</t>
  </si>
  <si>
    <t>B2EnaKgF08M</t>
  </si>
  <si>
    <t>mathchemistry</t>
  </si>
  <si>
    <t>Intro to Chemistry &amp;amp; What is Chemistry? - [1-1-1]</t>
  </si>
  <si>
    <t>pdyDmXtye2w</t>
  </si>
  <si>
    <t>Greek Alphabet Symbols List - College Math, Chemistry, &amp;amp; Physics</t>
  </si>
  <si>
    <t>_AWZZP3J5Nw</t>
  </si>
  <si>
    <t>Balancing Chemical Equations Practice Problems</t>
  </si>
  <si>
    <t>eNsVaUCzvLA</t>
  </si>
  <si>
    <t>Algebra Introduction - Basic Overview - Online Crash Course Review Video Tutorial Lessons</t>
  </si>
  <si>
    <t>grnP3mduZkM</t>
  </si>
  <si>
    <t>01 - Introduction To Chemistry - Online Chemistry Course - Learn Chemistry &amp;amp; Solve Problems</t>
  </si>
  <si>
    <t>k3rRrl9J2F4</t>
  </si>
  <si>
    <t>Understand Calculus in 35 Minutes</t>
  </si>
  <si>
    <t>WsQQvHm4lSw</t>
  </si>
  <si>
    <t>SCIENCE WARS - Acapella Parody | SCIENCE SONGS</t>
  </si>
  <si>
    <t>LTXTeAt2mpg</t>
  </si>
  <si>
    <t>Intro to Chemistry, Basic Concepts - Periodic Table, Elements, Metric System &amp;amp; Unit Conversion</t>
  </si>
  <si>
    <t>bka20Q9TN6M</t>
  </si>
  <si>
    <t>Significant Figures - A Fast Review!</t>
  </si>
  <si>
    <t>l2yuDvwYq5g</t>
  </si>
  <si>
    <t>Mathematicians vs. Physics Classes be like...</t>
  </si>
  <si>
    <t>xPzR_D9qKeo</t>
  </si>
  <si>
    <t>Mathematics and Chemistry : MathChemistry.com : Masters Degree in Math</t>
  </si>
  <si>
    <t>TlEpQgYBS0E</t>
  </si>
  <si>
    <t>The Map of Mathematics</t>
  </si>
  <si>
    <t>OmJ-4B-mS-Y</t>
  </si>
  <si>
    <t>Chemical Reactions and Equations</t>
  </si>
  <si>
    <t>Hxd1TNgSuPg</t>
  </si>
  <si>
    <t>V_vguZj_7FE</t>
  </si>
  <si>
    <t>All of Biology in 9 minutes</t>
  </si>
  <si>
    <t>ax0yjzbSBa4</t>
  </si>
  <si>
    <t>biology</t>
  </si>
  <si>
    <t>Biology 1010 Lecture 1 Intro to Biology</t>
  </si>
  <si>
    <t>Q8ijKtdIRMQ</t>
  </si>
  <si>
    <t>Biology: Cell Structure I Nucleus Medical Media</t>
  </si>
  <si>
    <t>URUJD5NEXC8</t>
  </si>
  <si>
    <t>Biology - Intro to Cell Structure - Quick Review!</t>
  </si>
  <si>
    <t>vwAJ8ByQH2U</t>
  </si>
  <si>
    <t>Stroll Through the Playlist (a Biology Review)</t>
  </si>
  <si>
    <t>7xeFP0SEDdc</t>
  </si>
  <si>
    <t>What is Biology?</t>
  </si>
  <si>
    <t>6v8djXa-IPQ</t>
  </si>
  <si>
    <t>The Insane Biology of: The Octopus</t>
  </si>
  <si>
    <t>mFP_AjJeP-M</t>
  </si>
  <si>
    <t>Biologist Answers Biology Questions From Twitter | Tech Support | WIRED</t>
  </si>
  <si>
    <t>HdwzJLTLFqc</t>
  </si>
  <si>
    <t>Biologist Explains One Concept in 5 Levels of Difficulty - CRISPR | WIRED</t>
  </si>
  <si>
    <t>sweN8d4_MUg</t>
  </si>
  <si>
    <t>Quantum Biology: The Hidden Nature of Nature</t>
  </si>
  <si>
    <t>ADiql3FG5is</t>
  </si>
  <si>
    <t>The Insane Biology of: The Dragonfly</t>
  </si>
  <si>
    <t>iJi61NAIsjs</t>
  </si>
  <si>
    <t>2021&amp;#39;s Breakthroughs in Neuroscience and Other Biology</t>
  </si>
  <si>
    <t>1tOx_Vh5diE</t>
  </si>
  <si>
    <t>The Insane Biology of: Hammerhead Sharks</t>
  </si>
  <si>
    <t>lgTbQlfOSKE</t>
  </si>
  <si>
    <t>Biologist Answers More Biology Questions From Twitter | Tech Support | WIRED</t>
  </si>
  <si>
    <t>qPKHna_P9zE</t>
  </si>
  <si>
    <t>Map of Biology</t>
  </si>
  <si>
    <t>wENhHnJI1ys</t>
  </si>
  <si>
    <t>DNA Structure and Replication: Crash Course Biology #10</t>
  </si>
  <si>
    <t>8kK2zwjRV0M</t>
  </si>
  <si>
    <t>1. Introduction to Human Behavioral Biology</t>
  </si>
  <si>
    <t>NNnIGh9g6fA</t>
  </si>
  <si>
    <t>The Insane Biology of: The Orca</t>
  </si>
  <si>
    <t>GimCcrwYxdE</t>
  </si>
  <si>
    <t>Cartoon x nublu x Gameboy Tetris - Biology [NCS Release] (Official Music Video)</t>
  </si>
  <si>
    <t>OcNV3UeesoU</t>
  </si>
  <si>
    <t>What Are the New Discoveries in Human Biology? - with Dan Davis</t>
  </si>
  <si>
    <t>SqrRW3CMOzo</t>
  </si>
  <si>
    <t>The Insane Biology of: The Axolotl</t>
  </si>
  <si>
    <t>bFkIG9S2Mmg</t>
  </si>
  <si>
    <t>Biomolecules (Updated)</t>
  </si>
  <si>
    <t>YO244P1e9QM</t>
  </si>
  <si>
    <t>Web of Complex Biology | Science Documentary | Bill Nye</t>
  </si>
  <si>
    <t>XQgvsXQ6AyE</t>
  </si>
  <si>
    <t>The Insane Biology of: The Venus Flytrap</t>
  </si>
  <si>
    <t>CAUOhG_c4Go</t>
  </si>
  <si>
    <t>The Insane Biology of: Ant Colonies</t>
  </si>
  <si>
    <t>VLBDVXLiWxQ</t>
  </si>
  <si>
    <t>The Insane Biology of: The Platypus</t>
  </si>
  <si>
    <t>Wh2du5SOjmY</t>
  </si>
  <si>
    <t>Carbon... SO SIMPLE: Crash Course Biology #1</t>
  </si>
  <si>
    <t>QnQe0xW_JY4</t>
  </si>
  <si>
    <t>Pi&amp;#39;erre Bourne - Biology 101 [Official Audio]</t>
  </si>
  <si>
    <t>WpbUnPTAoB4</t>
  </si>
  <si>
    <t>The Insane Biology of: The Electric Eel</t>
  </si>
  <si>
    <t>vsQYI5Ajwp4</t>
  </si>
  <si>
    <t>&amp;#39;Amphiterra&amp;#39; Explained | Speculative Biology</t>
  </si>
  <si>
    <t>pJ41WRSrrOo</t>
  </si>
  <si>
    <t>Biological Molecules - You Are What You Eat: Crash Course Biology #3</t>
  </si>
  <si>
    <t>H8WJ2KENlK0</t>
  </si>
  <si>
    <t>Girls Aloud - Biology</t>
  </si>
  <si>
    <t>bBPtP4t2J1k</t>
  </si>
  <si>
    <t>Biologist Answers Even More Biology Questions From Twitter | Tech Support | WIRED</t>
  </si>
  <si>
    <t>dgEYV2s8Pg4</t>
  </si>
  <si>
    <t>Photosynthesis: Crash Course Biology #8</t>
  </si>
  <si>
    <t>sQK3Yr4Sc_k</t>
  </si>
  <si>
    <t>The Insane Biology of: The Harpy Eagle</t>
  </si>
  <si>
    <t>R1HAEGyk4Co</t>
  </si>
  <si>
    <t>ATP &amp;amp; Respiration: Crash Course Biology #7</t>
  </si>
  <si>
    <t>00jbG_cfGuQ</t>
  </si>
  <si>
    <t>How Much Do You Know About &amp;quot;BIOLOGY&amp;quot;?ðŸŒ±| QUIZ/TRIVIA/QUESTIONS</t>
  </si>
  <si>
    <t>vXp9xKwUihM</t>
  </si>
  <si>
    <t>&amp;#39;Exobiotica&amp;#39; Explained | Speculative Biology</t>
  </si>
  <si>
    <t>HSVUtNRNcS4</t>
  </si>
  <si>
    <t>Evolution from ape to man. From Proconsul to Homo heidelbergensis</t>
  </si>
  <si>
    <t>SGxDv7XybSo</t>
  </si>
  <si>
    <t>Biology: Digestive System Video</t>
  </si>
  <si>
    <t>bo2Ape8JHqA</t>
  </si>
  <si>
    <t>Eukaryopolis - The City of Animal Cells: Crash Course Biology #4</t>
  </si>
  <si>
    <t>cj8dDTHGJBY</t>
  </si>
  <si>
    <t>&amp;#39;Draconology&amp;#39; Explained | Dragon Biology</t>
  </si>
  <si>
    <t>NXlTO0dti3k</t>
  </si>
  <si>
    <t>Water - Liquid Awesome: Crash Course Biology #2</t>
  </si>
  <si>
    <t>HVT3Y3_gHGg</t>
  </si>
  <si>
    <t>Cell Biology | DNA Replication ðŸ§¬</t>
  </si>
  <si>
    <t>xvWdIi6_fGg</t>
  </si>
  <si>
    <t>Evo-Devo (Despacito Biology Parody) | A Capella Science</t>
  </si>
  <si>
    <t>ydqReeTV_vk</t>
  </si>
  <si>
    <t>The Biology Behind Bonsai Trees</t>
  </si>
  <si>
    <t>jxg-N7Ld3H0</t>
  </si>
  <si>
    <t>Taxonomy: Life&amp;#39;s Filing System - Crash Course Biology #19</t>
  </si>
  <si>
    <t>F38BmgPcZ_I</t>
  </si>
  <si>
    <t>Physics - Basic Introduction</t>
  </si>
  <si>
    <t>b1t41Q3xRM8</t>
  </si>
  <si>
    <t>physics</t>
  </si>
  <si>
    <t>The Mind Bending Story Of Quantum Physics (Part 1/2) | Spark</t>
  </si>
  <si>
    <t>ISdBAf-ysI0</t>
  </si>
  <si>
    <t>All physics explained in 15 minutes (worth remembering)</t>
  </si>
  <si>
    <t>TTHazQeM8v8</t>
  </si>
  <si>
    <t>2021&amp;#39;s Biggest Breakthroughs in Physics</t>
  </si>
  <si>
    <t>FMM7GWnAv0A</t>
  </si>
  <si>
    <t>What is Physics?</t>
  </si>
  <si>
    <t>yWMKYID5fr8</t>
  </si>
  <si>
    <t>What If Physics IS NOT Describing Reality?</t>
  </si>
  <si>
    <t>v-aP1J-BdvE</t>
  </si>
  <si>
    <t>Dr. Michio Kaku Answers Physics Questions From Twitter | Tech Support | WIRED</t>
  </si>
  <si>
    <t>bUmULlGACEI</t>
  </si>
  <si>
    <t>01 - Introduction to Physics, Part 1 (Force, Motion &amp;amp; Energy) - Online Physics Course</t>
  </si>
  <si>
    <t>i_CijGuk7fw</t>
  </si>
  <si>
    <t>Physicist Explains Dimensions in 5 Levels of Difficulty | WIRED</t>
  </si>
  <si>
    <t>3KC32Vymo0Q</t>
  </si>
  <si>
    <t>The Map of Physics</t>
  </si>
  <si>
    <t>ZihywtixUYo</t>
  </si>
  <si>
    <t>Neil deGrasse Tyson Explains The Weirdness of Quantum Physics</t>
  </si>
  <si>
    <t>SDxzZHSBhw0</t>
  </si>
  <si>
    <t>Physics expert explains how NASA got sound from a black hole</t>
  </si>
  <si>
    <t>jKvjvW6a62c</t>
  </si>
  <si>
    <t>Quantum Physics for 7 Year Olds | Dominic Walliman | TEDxEastVan</t>
  </si>
  <si>
    <t>ARWBdfWpDyc</t>
  </si>
  <si>
    <t>5 Fun Physics Phenomena</t>
  </si>
  <si>
    <t>1Xp_imnO6WE</t>
  </si>
  <si>
    <t>Will Constructor Theory REWRITE Physics?</t>
  </si>
  <si>
    <t>hYc97J2MZIo</t>
  </si>
  <si>
    <t>Physics Review - Basic Introduction</t>
  </si>
  <si>
    <t>-6IgkG5yZfo</t>
  </si>
  <si>
    <t>Physicists At CERN Just Made A Terrifying Discovery That Changes Everything!</t>
  </si>
  <si>
    <t>JpKoT9AgSJo</t>
  </si>
  <si>
    <t>3 Perplexing Physics Problems</t>
  </si>
  <si>
    <t>K-Fc08X56R0</t>
  </si>
  <si>
    <t>Einstein and the Quantum: Entanglement and Emergence</t>
  </si>
  <si>
    <t>ntxC5KMC4y0</t>
  </si>
  <si>
    <t>Physicsâ€™ greatest mystery: Michio Kaku explains the God Equation | Big Think</t>
  </si>
  <si>
    <t>B1GO1HPLp7Y</t>
  </si>
  <si>
    <t>Michio Kaku: The Universe in a Nutshell (Full Presentation) | Big Think</t>
  </si>
  <si>
    <t>0NbBjNiw4tk</t>
  </si>
  <si>
    <t>Wireless Keyboard Prank HACK on Rich Kid Playing Fortnite! (N3ON)</t>
  </si>
  <si>
    <t>CN16j8AHHuk</t>
  </si>
  <si>
    <t>The physics anomaly no one talks about: What&amp;#39;s up with those neutrinos?</t>
  </si>
  <si>
    <t>p118YbxFtGg</t>
  </si>
  <si>
    <t>8 Year Old LOST His GIRLFRIEND To A Rich Kid, So We Confronted Her... (Fortnite)</t>
  </si>
  <si>
    <t>c0Ir6O1JB-I</t>
  </si>
  <si>
    <t>The Map of Particle Physics | The Standard Model Explained</t>
  </si>
  <si>
    <t>mYcLuWHzfmE</t>
  </si>
  <si>
    <t>Thermodynamics: Crash Course Physics #23</t>
  </si>
  <si>
    <t>4i1MUWJoI0U</t>
  </si>
  <si>
    <t>7 AMAZING Physics Tricks That You Must See</t>
  </si>
  <si>
    <t>IzQsYnLz2Gc</t>
  </si>
  <si>
    <t>Physics experiments that changed the world â€“ with Suzie Sheehy</t>
  </si>
  <si>
    <t>aXg3edeUrtc</t>
  </si>
  <si>
    <t>How Two Physicists Unlocked the Secrets of Two Dimensions</t>
  </si>
  <si>
    <t>kpsu9_ql0-M</t>
  </si>
  <si>
    <t>What Does Quantum Physics Actually Tell Us About the World?</t>
  </si>
  <si>
    <t>GBs8e2KRLDg</t>
  </si>
  <si>
    <t>Gifting a 9 Year Old MAX Battle Pass!</t>
  </si>
  <si>
    <t>Ewp4HvlzNs0</t>
  </si>
  <si>
    <t>Can Life Really Be Explained By Physics? (featuring Prof. Brian Cox)</t>
  </si>
  <si>
    <t>k-vm3ZWnMWk</t>
  </si>
  <si>
    <t>Modern Physics || Modern Physics Full Lecture Course</t>
  </si>
  <si>
    <t>3lTQqEehEhI</t>
  </si>
  <si>
    <t>Electric Charge: Crash Course Physics #25</t>
  </si>
  <si>
    <t>TFlVWf8JX4A</t>
  </si>
  <si>
    <t>When a physics teacher knows his stuff !!</t>
  </si>
  <si>
    <t>77ZF50ve6rs</t>
  </si>
  <si>
    <t>Amazing Physics Toys/Gadgets 1</t>
  </si>
  <si>
    <t>Y5dylh2aOiw</t>
  </si>
  <si>
    <t>I Met RICH KID In Real Life...</t>
  </si>
  <si>
    <t>pJpOxIksxXU</t>
  </si>
  <si>
    <t>What is the SchrÃ¶dinger Equation? A basic introduction to Quantum Mechanics</t>
  </si>
  <si>
    <t>2WPA1L9uJqo</t>
  </si>
  <si>
    <t>Physicists At CERN Just Made An Incredible Discovery That Changes Everything</t>
  </si>
  <si>
    <t>iDgJD-MarvU</t>
  </si>
  <si>
    <t>Asking a Theoretical Physicist About the Physics of Consciousness | Roger Penrose &amp;amp; Jordan Peterson</t>
  </si>
  <si>
    <t>Qi9ys2j1ncg</t>
  </si>
  <si>
    <t>I Made RICH KID Say **** For The First Time... (Fortnite)</t>
  </si>
  <si>
    <t>jxi-3WvWvGM</t>
  </si>
  <si>
    <t>Kinematics In One Dimension - Physics</t>
  </si>
  <si>
    <t>dHjWVlfNraM</t>
  </si>
  <si>
    <t>Frank Wilczek: Physics of Quarks, Dark Matter, Complexity, Life &amp;amp; Aliens | Lex Fridman Podcast #187</t>
  </si>
  <si>
    <t>LDTe8uFqbws</t>
  </si>
  <si>
    <t>Minecraft Physics Had an Update..</t>
  </si>
  <si>
    <t>SiHeMrHDlzs</t>
  </si>
  <si>
    <t>Static &amp;amp; Kinetic Friction, Tension, Normal Force, Inclined Plane &amp;amp; Pulley System Problems - Physics</t>
  </si>
  <si>
    <t>pL2YfC-22Uc</t>
  </si>
  <si>
    <t>15 Craziest Things That Defy the Laws of Physics</t>
  </si>
  <si>
    <t>dHsxkaxRfnE</t>
  </si>
  <si>
    <t>Newton&amp;#39;s Law of Motion - First, Second &amp;amp; Third - Physics</t>
  </si>
  <si>
    <t>g550H4e5FCY</t>
  </si>
  <si>
    <t>Leonard Susskind Marrying Quantum Physics &amp;amp; General Relativity</t>
  </si>
  <si>
    <t>4JXjqaN97IY</t>
  </si>
  <si>
    <t>How Trees Bend the Laws of Physics</t>
  </si>
  <si>
    <t>BickMFHAZR0</t>
  </si>
  <si>
    <t>RICH KID Tried To DATE My CRUSH, So I Did This... (Fortnite)</t>
  </si>
  <si>
    <t>V2dPq92LToE</t>
  </si>
  <si>
    <t>What is Computer Science?</t>
  </si>
  <si>
    <t>Tzl0ELY_TiM</t>
  </si>
  <si>
    <t>computer science</t>
  </si>
  <si>
    <t>100+ Computer Science Concepts Explained</t>
  </si>
  <si>
    <t>Introduction to Programming and Computer Science - Full Course</t>
  </si>
  <si>
    <t>zOjov-2OZ0E</t>
  </si>
  <si>
    <t>Map of Computer Science</t>
  </si>
  <si>
    <t>SzJ46YA_RaA</t>
  </si>
  <si>
    <t>3 years of Computer Science in 8 minutes</t>
  </si>
  <si>
    <t>ReVeUvwTGdU</t>
  </si>
  <si>
    <t>An Entire Computer Science Degree in 12 Minutes</t>
  </si>
  <si>
    <t>EJiVWoFk8GA</t>
  </si>
  <si>
    <t>Computer Scientist Explains One Concept in 5 Levels of Difficulty | WIRED</t>
  </si>
  <si>
    <t>fOGdb1CTu5c</t>
  </si>
  <si>
    <t>Early Computing: Crash Course Computer Science #1</t>
  </si>
  <si>
    <t>O5nskjZ_GoI</t>
  </si>
  <si>
    <t>Computer Science in 10 Minutes</t>
  </si>
  <si>
    <t>A45p5e86Lpw</t>
  </si>
  <si>
    <t>Computer Science degree: What you need to know</t>
  </si>
  <si>
    <t>k0GlqFrRQI0</t>
  </si>
  <si>
    <t>Computer Scientist Explains Machine Learning in 5 Levels of Difficulty | WIRED</t>
  </si>
  <si>
    <t>5q87K1WaoFI</t>
  </si>
  <si>
    <t>My Computer Science Degree in 8 Minutes</t>
  </si>
  <si>
    <t>dh7IwmBQZeI</t>
  </si>
  <si>
    <t>Computer Science Careers and Subfields</t>
  </si>
  <si>
    <t>2VpDcjFshJI</t>
  </si>
  <si>
    <t>My Regrets as a Computer Science Student</t>
  </si>
  <si>
    <t>xa6me8wou_k</t>
  </si>
  <si>
    <t>What Is Computer Science?</t>
  </si>
  <si>
    <t>AnVBCyzNgaU</t>
  </si>
  <si>
    <t>Computer science is for everyone | Hadi Partovi | TEDxRainier</t>
  </si>
  <si>
    <t>FpMNs7H24X0</t>
  </si>
  <si>
    <t>Is a Computer Science Degree Worth It?</t>
  </si>
  <si>
    <t>c-41IY0bOGU</t>
  </si>
  <si>
    <t>2021&amp;#39;s Biggest Breakthroughs in Math and Computer Science</t>
  </si>
  <si>
    <t>9uASADiYe_8</t>
  </si>
  <si>
    <t>Top 10 BEST Career Paths For Computer Science Majors ($100k+ Jobs)</t>
  </si>
  <si>
    <t>OhuduvuenYQ</t>
  </si>
  <si>
    <t>Boolean Logic &amp;amp; Logic Gates: Crash Course Computer Science #3</t>
  </si>
  <si>
    <t>gI-qXk7XojA</t>
  </si>
  <si>
    <t>Lec 1 | MIT 6.00 Introduction to Computer Science and Programming, Fall 2008</t>
  </si>
  <si>
    <t>k6U-i4gXkLM</t>
  </si>
  <si>
    <t>6 Reasons Why Computer Science is the Best Major</t>
  </si>
  <si>
    <t>ywBD6HiD8vQ</t>
  </si>
  <si>
    <t>Computer Science Degree Vs Computer Engineering Degree (Which Is Better?)</t>
  </si>
  <si>
    <t>sdDklIYkWA0</t>
  </si>
  <si>
    <t>5 Things I Wish I Knew Before Majoring in Computer Science</t>
  </si>
  <si>
    <t>TOSxb5aXKlk</t>
  </si>
  <si>
    <t>Things New Computer Science Students Need to Know</t>
  </si>
  <si>
    <t>G6IN2UxMFpU</t>
  </si>
  <si>
    <t>The Math Needed for Computer Science</t>
  </si>
  <si>
    <t>eSFA1Fp8jcU</t>
  </si>
  <si>
    <t>The Man Who Revolutionized Computer Science With Math</t>
  </si>
  <si>
    <t>rkZzg7Vowao</t>
  </si>
  <si>
    <t>Computer science education: why does it suck so much and what if it didnâ€™t? | Ashley Gavin | TEDxNYU</t>
  </si>
  <si>
    <t>5jmN_tBS0t4</t>
  </si>
  <si>
    <t>Should YOU Major In Computer Science? (2022)</t>
  </si>
  <si>
    <t>FPu2S_qEN5s</t>
  </si>
  <si>
    <t>Intro to Algorithms: Crash Course Computer Science #13</t>
  </si>
  <si>
    <t>rL8X2mlNHPM</t>
  </si>
  <si>
    <t>What You Need to Succeed in Computer Science</t>
  </si>
  <si>
    <t>D1qnuKSfPOg</t>
  </si>
  <si>
    <t>Introduction to Graph Theory: A Computer Science Perspective</t>
  </si>
  <si>
    <t>LFKZLXVO-Dg</t>
  </si>
  <si>
    <t>Day in the Life of a Computer Science Student at Waterloo</t>
  </si>
  <si>
    <t>M85EcbfhH9A</t>
  </si>
  <si>
    <t>The Computer Science Iceberg Explained (Part 1)</t>
  </si>
  <si>
    <t>H565avw-ufk</t>
  </si>
  <si>
    <t>CS50 FULL REVIEW  - Best Course to Learn Computer Science in 2022? (edX, Harvard)</t>
  </si>
  <si>
    <t>Computer Science isn&amp;#39;t programming! // How to become a Master Programmer // Featuring Dr Chuck</t>
  </si>
  <si>
    <t>z3o6yEzcnLc</t>
  </si>
  <si>
    <t>Computer Science Terminology</t>
  </si>
  <si>
    <t>LtoBGQPuu1c</t>
  </si>
  <si>
    <t>My HONEST College Advice For Computer Science Majors // as a senior computer science student</t>
  </si>
  <si>
    <t>bJCzuGbg4s4</t>
  </si>
  <si>
    <t>Representing Numbers and Letters with Binary: Crash Course Computer Science #4</t>
  </si>
  <si>
    <t>1GSjbWt0c9M</t>
  </si>
  <si>
    <t>Registers and RAM: Crash Course Computer Science #6</t>
  </si>
  <si>
    <t>fpnE6UAfbtU</t>
  </si>
  <si>
    <t>Is Computer Science Right for You?</t>
  </si>
  <si>
    <t>ReQdX04S00w</t>
  </si>
  <si>
    <t>Everything You Need to Know as a Computer Science Student</t>
  </si>
  <si>
    <t>aDfqRbGk_Yk</t>
  </si>
  <si>
    <t>The Traveling Salesman Problem: When Good Enough Beats Perfect</t>
  </si>
  <si>
    <t>GiDsjIBOVoA</t>
  </si>
  <si>
    <t>Online Computer Science Bachelor&amp;#39;s - Colorado State University</t>
  </si>
  <si>
    <t>ec5vegLMkTM</t>
  </si>
  <si>
    <t>Electronic Computing: Crash Course Computer Science #2</t>
  </si>
  <si>
    <t>LN0ucKNX0hc</t>
  </si>
  <si>
    <t>My College Advice for Computer Science Majors (after graduating 6 years ago)</t>
  </si>
  <si>
    <t>DUnjnfcpn3M</t>
  </si>
  <si>
    <t>Data Structures - Computer Science Course for Beginners</t>
  </si>
  <si>
    <t>zg9ih6SVACc</t>
  </si>
  <si>
    <t>Conquering Math as a Computer Science Student</t>
  </si>
  <si>
    <t>yKJz5IntDW8</t>
  </si>
  <si>
    <t>Kirbyâ€™s Dream Buffet â€“ Overview Trailer â€“ Nintendo Switch</t>
  </si>
  <si>
    <t>mQqVCYDD3sA</t>
  </si>
  <si>
    <t>nintendo</t>
  </si>
  <si>
    <t>Sonic Frontiers - Story Trailer - Nintendo Switch</t>
  </si>
  <si>
    <t>zDZAbmxP7Yw</t>
  </si>
  <si>
    <t>Top 10 Nintendo 3DS Games| The Completionist</t>
  </si>
  <si>
    <t>Yaf9h-Rceus</t>
  </si>
  <si>
    <t>Splatoon 3 Direct - Nintendo Switch</t>
  </si>
  <si>
    <t>aiuIZN0KDFQ</t>
  </si>
  <si>
    <t>Nintendo&amp;#39;s Surprising Event Revealed And Tons of New Games Get Announced | News Wave</t>
  </si>
  <si>
    <t>z7SGxS0h8YQ</t>
  </si>
  <si>
    <t>Nintendo Direct Mini: Partner Showcase | 6.28.2022</t>
  </si>
  <si>
    <t>dKB3WXRWTCM</t>
  </si>
  <si>
    <t>We&amp;#39;ve Played Splatoon 3 - Is It Any Good?</t>
  </si>
  <si>
    <t>I0wIauQ0wMs</t>
  </si>
  <si>
    <t>Mario Kart 8 Deluxe â€” Booster Course Pass - Wave 2 Release Date - Nintendo Switch</t>
  </si>
  <si>
    <t>xBly7QHQkYA</t>
  </si>
  <si>
    <t>Nintendo Switch OLED Kirby Edition</t>
  </si>
  <si>
    <t>uS5exTLvQVo</t>
  </si>
  <si>
    <t>Xenoblade Chronicles 3 Direct - Nintendo Switch</t>
  </si>
  <si>
    <t>hoHvpS2x8us</t>
  </si>
  <si>
    <t>ON A JOUE A SPLATOON 3 EN AVANT PREMIERE SUR NINTENDO SWITCH !</t>
  </si>
  <si>
    <t>_sapOflid6o</t>
  </si>
  <si>
    <t>Denuvo Is Bringing DRM To Nintendo Switch - And This Is NOT GOOD!</t>
  </si>
  <si>
    <t>QrW6gVz7H5M</t>
  </si>
  <si>
    <t>Nintendo Switch games that will be NOSTALGIC...</t>
  </si>
  <si>
    <t>U_VQPOYJxpI</t>
  </si>
  <si>
    <t>LEGO Star Wars: The Skywalker Saga Nintendo Switch NEW PATCH Review!</t>
  </si>
  <si>
    <t>tDdvopwhCaE</t>
  </si>
  <si>
    <t>Deep Cut: Anarchy Rainbow - Splatoon 3 - Nintendo Switch</t>
  </si>
  <si>
    <t>DtMOAvOWTvY</t>
  </si>
  <si>
    <t>ðŸš¨ DÃ‰PÃŠCHEZ-VOUS ðŸš¨ Ces PROMOS disparaissent bientÃ´t du PS Store, Xbox Store, Nintendo eShop...</t>
  </si>
  <si>
    <t>96mrgd8-3yE</t>
  </si>
  <si>
    <t>Nintendo&amp;#39;s Big Switch Reveal Means No Direct? + PSVR 2 Coming Soon!</t>
  </si>
  <si>
    <t>cCyPBq_u638</t>
  </si>
  <si>
    <t>This &amp;quot;Nintendo Switch Lite OLED PRO&amp;quot; can play ANYTHING!</t>
  </si>
  <si>
    <t>T17B7v6T8W4</t>
  </si>
  <si>
    <t>Splatoon 3 Direct â€“ 10/08/2022</t>
  </si>
  <si>
    <t>QkQ2TlVoXVg</t>
  </si>
  <si>
    <t>Nintendo Switch: Unboxing &amp;amp; Review</t>
  </si>
  <si>
    <t>y9b2vxjP0po</t>
  </si>
  <si>
    <t>Nintendo Switch ATTENTION HOGWARTS LEGACY DIFFERENCES ðŸ˜±âŒâš ï¸ &amp;amp; COLLECTOR Ã  300â‚¬ &amp;amp; PAS SUR SWITCH âŒ</t>
  </si>
  <si>
    <t>LL2H1ksXocA</t>
  </si>
  <si>
    <t>18 AMAZING Nintendo Switch secrets! ðŸ”¥ðŸ˜±ðŸ¤¯</t>
  </si>
  <si>
    <t>tOtVkaGqtbQ</t>
  </si>
  <si>
    <t>Nintendo Switch OLED Review Vs Original | One Month Later</t>
  </si>
  <si>
    <t>TlBU5LfBEcM</t>
  </si>
  <si>
    <t>PokÃ©mon Presents | 08.03.2022</t>
  </si>
  <si>
    <t>ojiBuA97rdc</t>
  </si>
  <si>
    <t>Evolution of Nintendo [1889-2022]</t>
  </si>
  <si>
    <t>q6S7VOi3E5k</t>
  </si>
  <si>
    <t>Splatoon 3: Early Switch Multiplayer Hands-on - How Is Nintendo&amp;#39;s Shooter Shaping Up?</t>
  </si>
  <si>
    <t>JDB-Vm4eqTk</t>
  </si>
  <si>
    <t>OLED Nintendo Switch Unboxing!</t>
  </si>
  <si>
    <t>46C33cO4A3c</t>
  </si>
  <si>
    <t>The WEIRD Nintendo Switch Accessories on Amazon</t>
  </si>
  <si>
    <t>aJ8ZOtE--_g</t>
  </si>
  <si>
    <t>I Customized A Nintendo Switch In 10 Hours, 1 Hour, 10 Minutes, 1 Minute &amp;amp; 10 Seconds - Challenge</t>
  </si>
  <si>
    <t>28RxpkcVAFw</t>
  </si>
  <si>
    <t>Nintendo employees when their joycons drift</t>
  </si>
  <si>
    <t>sgNyDjjDCD4</t>
  </si>
  <si>
    <t>Nintendo BIG ANNOUNCEMENT Revealed Just Nowâ€¦</t>
  </si>
  <si>
    <t>kmgWldPQ6t0</t>
  </si>
  <si>
    <t>Top 10 Must Have Nintendo Switch Games! 2022 Guide</t>
  </si>
  <si>
    <t>AsuXEeDKRoQ</t>
  </si>
  <si>
    <t>Bayonetta 3 - Release Date Revealed - Nintendo Switch</t>
  </si>
  <si>
    <t>gOGJGv6OoXA</t>
  </si>
  <si>
    <t>Nintendo Switch Online Is About To Get VERY Interesting In 2022...</t>
  </si>
  <si>
    <t>LoumzWmxUDo</t>
  </si>
  <si>
    <t>Splatoon 3 DEBERÃA SER GRATIS: Jugamos EL MEJOR SHOOTER ONLINE ðŸ™ (Nintendo Switch)</t>
  </si>
  <si>
    <t>LKkUMbagFcc</t>
  </si>
  <si>
    <t>Â¡RUMORES apuntan a un NINTENDO DIRECT el DÃA 14 de SEPTIEMBRE! Â¿NUEVO STAR FOX en CAMINO?</t>
  </si>
  <si>
    <t>EvMp_cnU1Cc</t>
  </si>
  <si>
    <t>Nintendo Switch: Five Years In - Scott The Woz</t>
  </si>
  <si>
    <t>92F46l6vpRs</t>
  </si>
  <si>
    <t>Splatoon 3 â€“ Release Date Revealed  - Nintendo Switch</t>
  </si>
  <si>
    <t>Rkz-PjCQjWk</t>
  </si>
  <si>
    <t>Nintendo has been accused...</t>
  </si>
  <si>
    <t>_bFhv1gXFrc</t>
  </si>
  <si>
    <t>LA FECHA DEFINITIVA del NINTENDO DIRECT con ZELDA, METROID y MARIO!? | Nuevo Star Fox | PS Showcase</t>
  </si>
  <si>
    <t>6i0BA-cDnrU</t>
  </si>
  <si>
    <t>Pokemon Presents - Official Full Presentation (August 3, 2022)</t>
  </si>
  <si>
    <t>nHnh15pScSI</t>
  </si>
  <si>
    <t>No One Has The Balls To Make This Nintendo Video, So I Will</t>
  </si>
  <si>
    <t>JbTvmqtskYY</t>
  </si>
  <si>
    <t>Mario Strikers: Battle League - 1st Free Update - Nintendo Switch</t>
  </si>
  <si>
    <t>29qaA3suXBk</t>
  </si>
  <si>
    <t>nintendo switch OLED unboxing (+ accessories!!) ðŸ¶ðŸƒðŸŒ¸</t>
  </si>
  <si>
    <t>k1wBOG4v3T4</t>
  </si>
  <si>
    <t>Nintendo Switch accessories you NEED!</t>
  </si>
  <si>
    <t>The Nintendo Switch BIGGEST SECRET Has Finally Been Revealed....</t>
  </si>
  <si>
    <t>xvCmnfVQQRE</t>
  </si>
  <si>
    <t>Nintendo Switch HUNTING in NEW YORK CITY!</t>
  </si>
  <si>
    <t>8nkTemr8AVY</t>
  </si>
  <si>
    <t>Steam Deck is the &amp;quot;END&amp;quot; of Nintendo Switch?</t>
  </si>
  <si>
    <t>xc7d1iU7SVI</t>
  </si>
  <si>
    <t>Xbox REVEALS Big Updates For Xbox Series X Exclusives &amp;amp; Xbox Game Pass For PC | Xbox News</t>
  </si>
  <si>
    <t>kVMMvvKkJpM</t>
  </si>
  <si>
    <t>xbox</t>
  </si>
  <si>
    <t>Xbox Says Console Exclusives are Fading Away</t>
  </si>
  <si>
    <t>mxjMX7ziMNc</t>
  </si>
  <si>
    <t>Xbox &amp;amp; Bethesda Games Showcase 2022</t>
  </si>
  <si>
    <t>rOYnwhKwlw8</t>
  </si>
  <si>
    <t>Xbox just said &amp;quot;Console Exclusives are DOOMED&amp;quot; but will PlayStation AGREE?</t>
  </si>
  <si>
    <t>sN9kJY3Ie4s</t>
  </si>
  <si>
    <t>Best Gamescom 2022 Game Reveals | Huge Xbox Game Pass Game Steals the Show | News Dose</t>
  </si>
  <si>
    <t>rnn-sfBHX7o</t>
  </si>
  <si>
    <t>The Xbox Series S: Should You Buy One?</t>
  </si>
  <si>
    <t>5xRFvRGMwho</t>
  </si>
  <si>
    <t>Evolution of Xbox (Animation)</t>
  </si>
  <si>
    <t>qV_dH7cfbMs</t>
  </si>
  <si>
    <t>If I Can Fix This Xbox Series X I&amp;#39;ll GIVE IT AWAY!!!</t>
  </si>
  <si>
    <t>pIZW8eoxQ5o</t>
  </si>
  <si>
    <t>PlayStation 5 vs Xbox Series X: Which is better?</t>
  </si>
  <si>
    <t>jGZzpr4BtAM</t>
  </si>
  <si>
    <t>Lies of P - Gameplay Reveal</t>
  </si>
  <si>
    <t>eghRcO16Zig</t>
  </si>
  <si>
    <t>the GameStop Xbox SCAM</t>
  </si>
  <si>
    <t>KdVM2RhDaAM</t>
  </si>
  <si>
    <t>Microsoft&amp;#39;s HUGE plans for Xbox! We can&amp;#39;t stop it</t>
  </si>
  <si>
    <t>NdqOOCel9-o</t>
  </si>
  <si>
    <t>Xbox Just REVEALED Big Official Updates On Xbox Series X Exclusives, Xbox GamePass And Free Games!</t>
  </si>
  <si>
    <t>573n5HGVo94</t>
  </si>
  <si>
    <t>The NEW Xbox Game Pass! What you need to know today</t>
  </si>
  <si>
    <t>lVuMJBUSfdI</t>
  </si>
  <si>
    <t>The Evolution of XBOX Startup Screens (2001-2019)</t>
  </si>
  <si>
    <t>XWv_4L1_Z7Q</t>
  </si>
  <si>
    <t>New Game Pass Additions, Updates, and Events | This Week on Xbox</t>
  </si>
  <si>
    <t>P1W_9yI5UJY</t>
  </si>
  <si>
    <t>I spent 20 days customizing my new Xbox</t>
  </si>
  <si>
    <t>DRHNWCmF3_0</t>
  </si>
  <si>
    <t>The Ultimate Xbox MYSTERY TECH</t>
  </si>
  <si>
    <t>IeOd4_6kI30</t>
  </si>
  <si>
    <t>When customers blame you for unrelated issues. Xbox one X Prior repair gone wrong. No Signal</t>
  </si>
  <si>
    <t>_keRzD8rVp8</t>
  </si>
  <si>
    <t>TEM JOGÃƒO! MUITOS JOGOS REVELADOS para o XBOX GAME PASS e GAMEPLAY de JOGO AGUARDADO!</t>
  </si>
  <si>
    <t>EFvqXRTW330</t>
  </si>
  <si>
    <t>Weird loophole brings PS5 exclusives to Xbox Series! How it works</t>
  </si>
  <si>
    <t>_L55PffW9sE</t>
  </si>
  <si>
    <t>JOGOS CONFIRMADOS NO GAME PASS EM SETEMBRO E GRANDES LANÃ‡AMENTOS NO XBOX!</t>
  </si>
  <si>
    <t>kHDWTIUtSD8</t>
  </si>
  <si>
    <t>Mom Throws Out Her Son&amp;#39;s Xbox, She Instantly Regrets The Decision She Made | Dhar Mann</t>
  </si>
  <si>
    <t>gEFmwpWfdAI</t>
  </si>
  <si>
    <t>All Xbox, Nintendo and PlayStation Startups (Unused Brand ID)</t>
  </si>
  <si>
    <t>Hru1FjQUkpI</t>
  </si>
  <si>
    <t>LEAKED Gameplay for New Xbox Games - Dead Island 2 | RedFall &amp;amp; Gamescom 2022 Event Xbox News Cast 66</t>
  </si>
  <si>
    <t>SxXpaOL9WzI</t>
  </si>
  <si>
    <t>Why I regret buying an Xbox Series X</t>
  </si>
  <si>
    <t>JzjkmhcpYYU</t>
  </si>
  <si>
    <t>Xbox Series X - Unbox &amp;amp; Setup</t>
  </si>
  <si>
    <t>dnOwCyedro8</t>
  </si>
  <si>
    <t>Reloading a Controller: Xbox vs. Playstation</t>
  </si>
  <si>
    <t>60zVVNU_Jvw</t>
  </si>
  <si>
    <t>Things Are Getting HEATED Between Xbox &amp;amp; PlayStation...</t>
  </si>
  <si>
    <t>X_vhvlA1sxo</t>
  </si>
  <si>
    <t>*XBOX* Mod in Among Us</t>
  </si>
  <si>
    <t>3okShyDl_UY</t>
  </si>
  <si>
    <t>25 amazing Xbox Series X and S secrets! ðŸ˜±ðŸ”¥ðŸ˜² #Xbox #XboxSeriesX #XboxSerieS</t>
  </si>
  <si>
    <t>kqIdgOs2cPE</t>
  </si>
  <si>
    <t>Xbox Gamepass Continue to Deliver Great Content and Playstation Fanboys Continue to Hate it</t>
  </si>
  <si>
    <t>xFcT0zIQcds</t>
  </si>
  <si>
    <t>All Xbox Startup Animations (2001-2020)</t>
  </si>
  <si>
    <t>EnCdmRnME_A</t>
  </si>
  <si>
    <t>Sonic Frontiers - Story Trailer</t>
  </si>
  <si>
    <t>aT7_2vZFoqM</t>
  </si>
  <si>
    <t>New Releases, Updates, and Games Coming Soon | This Week on Xbox</t>
  </si>
  <si>
    <t>ht6QvakANDk</t>
  </si>
  <si>
    <t>Friendâ€™s Mom STEALS New XBOX Series X from Kid!? *CRAZIEST STORY EVER* (LANKYBOX REACTION!)</t>
  </si>
  <si>
    <t>5PW3X8Yc2Gg</t>
  </si>
  <si>
    <t>FORZA HORIZON 2 FINALMENTE NO PC! (FICOU INCRÃVEL)ðŸ˜± | Emulador de Xbox 360</t>
  </si>
  <si>
    <t>DWAWh70Ccbk</t>
  </si>
  <si>
    <t>PlayStation vs Xbox: Which Console Is Better In Fortnite?</t>
  </si>
  <si>
    <t>iFLu5DH5NI8</t>
  </si>
  <si>
    <t>Xbox Series Upgrades in 2022! Time to swap?</t>
  </si>
  <si>
    <t>Ki2JWyOCXwo</t>
  </si>
  <si>
    <t>NEW Xbox Series X Performance Update | Sony canâ€™t match it</t>
  </si>
  <si>
    <t>AhEvsny6zLQ</t>
  </si>
  <si>
    <t>Sony PlayStation is PAYING for Games NOT to go on Xbox Game Pass?!</t>
  </si>
  <si>
    <t>6lbJ55D7rKg</t>
  </si>
  <si>
    <t>Microsoft Xbox Upgrades- they just got it right</t>
  </si>
  <si>
    <t>H1nGMrBKOeI</t>
  </si>
  <si>
    <t>Xbox Just Got BIG News - Massive Game Pass Change, NEW Partnership Announced, &amp;amp; MORE!</t>
  </si>
  <si>
    <t>qqR9pYcrLeU</t>
  </si>
  <si>
    <t>Saints Row: Performance Review PS5 vs Xbox Series X|S vs PC vs Xbox One X</t>
  </si>
  <si>
    <t>YBSRq8EEw6c</t>
  </si>
  <si>
    <t>13 NEW XBOX GAME PASS GAMES REVEALED FOR AUGUST &amp;amp; SEPTEMBER</t>
  </si>
  <si>
    <t>x_WBikPDezY</t>
  </si>
  <si>
    <t>Series X vs. Xbox One - What&amp;#39;s the Difference??</t>
  </si>
  <si>
    <t>9QvqBERvunI</t>
  </si>
  <si>
    <t>The Xbox Series S Gets An Upgrade!</t>
  </si>
  <si>
    <t>eXSfV9F6Zcs</t>
  </si>
  <si>
    <t>PS5, Xbox Predictions for Gamescom - Next-Gen Console Watch</t>
  </si>
  <si>
    <t>13yafinMNv4</t>
  </si>
  <si>
    <t>Previously On | Marvel Studiosâ€™ She-Hulk: Attorney at Law | Disney+</t>
  </si>
  <si>
    <t>U8agdTVOuxw</t>
  </si>
  <si>
    <t>marvel</t>
  </si>
  <si>
    <t>Official Clip | Marvel Studiosâ€™ She-Hulk: Attorney at Law | Disney+</t>
  </si>
  <si>
    <t>6UsZwc8aRuE</t>
  </si>
  <si>
    <t>HUGE MARVEL STUDIOS D23 REVEALS! New Phase 6 Films and Casting Rumors D23 Preview</t>
  </si>
  <si>
    <t>w4gOESctqLU</t>
  </si>
  <si>
    <t>Marvel Studiosâ€™ Black Panther: Wakanda Forever | Official Teaser</t>
  </si>
  <si>
    <t>RlOB3UALvrQ</t>
  </si>
  <si>
    <t>Why Marvel Phase Four Sucks!</t>
  </si>
  <si>
    <t>NWzBX3OP234</t>
  </si>
  <si>
    <t>Official Trailer | She-Hulk: Attorney at Law | Disney+</t>
  </si>
  <si>
    <t>u7JsKhI2An0</t>
  </si>
  <si>
    <t>Marvel Studios&amp;#39; Thor: Love and Thunder à¸˜à¸­à¸£à¹Œ: à¸”à¹‰à¸§à¸¢à¸£à¸±à¸à¹à¸¥à¸°à¸­à¸±à¸ªà¸™à¸µ | à¸•à¸±à¸§à¸­à¸¢à¹ˆà¸²à¸‡ Official</t>
  </si>
  <si>
    <t>8Ltc-BfxBhY</t>
  </si>
  <si>
    <t>I Am Groot | Official Trailer | Disney+</t>
  </si>
  <si>
    <t>D7eFpRf4tac</t>
  </si>
  <si>
    <t>Ms. Marvel | TrÃ¡iler Oficial Doblado | Disney+</t>
  </si>
  <si>
    <t>hJUVWZNwkFk</t>
  </si>
  <si>
    <t>Marvel Studios&amp;#39; Black Panther: Wakanda Forever | Official Hindi Teaser</t>
  </si>
  <si>
    <t>ys2cEkHskH4</t>
  </si>
  <si>
    <t>Marvelâ€™s Midnight Suns | â€œDarkness Fallsâ€ Trailer</t>
  </si>
  <si>
    <t>WVZTsTXO3Nk</t>
  </si>
  <si>
    <t>Mulher-Hulk: Defensora de HerÃ³is | Trailer 2 Oficial Dublado | Disney+</t>
  </si>
  <si>
    <t>MrktLFjzYWQ</t>
  </si>
  <si>
    <t>Marvel Studios&amp;#39; The Multiverse Saga Revealed at Hall H</t>
  </si>
  <si>
    <t>BL4aMClEINw</t>
  </si>
  <si>
    <t>Marvel Studios&amp;#39; Thor: Love and Thunder | Official Trailer</t>
  </si>
  <si>
    <t>wsoH9bd8JfA</t>
  </si>
  <si>
    <t>I&amp;#39;m a Hulk | Marvel Studios&amp;#39; She-Hulk: Attorney at Law | Disney+</t>
  </si>
  <si>
    <t>jqm0YYcOrOE</t>
  </si>
  <si>
    <t>Pantera Negra: Wakanda para Sempre | Marvel Studios | Teaser Trailer Legendado | Open Caption</t>
  </si>
  <si>
    <t>qkLquw1rOPA</t>
  </si>
  <si>
    <t>Nailing It Clip | Marvel Studiosâ€™ She-Hulk: Attorney At Law | Disney+</t>
  </si>
  <si>
    <t>RLil-mR8YeQ</t>
  </si>
  <si>
    <t>She Hulk : Defensores de HÃ©roes | TrÃ¡iler Oficial Doblado | Disney+</t>
  </si>
  <si>
    <t>PF1XE7yEmgY</t>
  </si>
  <si>
    <t>Marvel Studiosâ€™ Ms. Marvel | Official Trailer | Disney+</t>
  </si>
  <si>
    <t>m9EX0f6V11Y</t>
  </si>
  <si>
    <t>Thor: Amor e TrovÃ£o | Marvel Studios | Trailer Oficial Dublado</t>
  </si>
  <si>
    <t>1c_W_4cNLn0</t>
  </si>
  <si>
    <t>SPIDER-MAN #1 Trailer | Marvel Comics</t>
  </si>
  <si>
    <t>VdN0TWU9q2Y</t>
  </si>
  <si>
    <t>Pantera Negra: Wakanda para Sempre | Marvel Studios | Teaser Trailer Oficial Dublado</t>
  </si>
  <si>
    <t>oHDi01Yn4tY</t>
  </si>
  <si>
    <t>Marvel Studios&amp;#39; Thor: Love and Thunder | Official Teaser</t>
  </si>
  <si>
    <t>tgB1wUcmbbw</t>
  </si>
  <si>
    <t>ARE YOU HOLDING OUT FOR CAPTAIN MARVEL? | Marvel&amp;#39;s Avengers Game</t>
  </si>
  <si>
    <t>smhxQgeLfuA</t>
  </si>
  <si>
    <t>Marvel Studios Celebrates The Movies</t>
  </si>
  <si>
    <t>QdpxoFcdORI</t>
  </si>
  <si>
    <t>Mulher-Hulk: Defensora de HerÃ³is | Marvel Studios | Trailer Oficial Dublado | Disney+</t>
  </si>
  <si>
    <t>yRnApYO_hBI</t>
  </si>
  <si>
    <t>Go8nTmfrQd8</t>
  </si>
  <si>
    <t>Marvel Movie Kisses Ranked Worst To Best</t>
  </si>
  <si>
    <t>QFn7PN0smwM</t>
  </si>
  <si>
    <t>Thor: Amor y Trueno de Marvel Studios | Teaser Oficial | Doblado</t>
  </si>
  <si>
    <t>vKKu-Wt7O2Q</t>
  </si>
  <si>
    <t>Call My Lawyer | Marvel Studios&amp;#39; She-Hulk: Attorney at Law | Disney+</t>
  </si>
  <si>
    <t>KtoeIXKrU_E</t>
  </si>
  <si>
    <t>Mutant Genesis for Marvel Champions: The Card Game | Gameplay</t>
  </si>
  <si>
    <t>u1RbN7KATAw</t>
  </si>
  <si>
    <t>gim2kprjL50</t>
  </si>
  <si>
    <t>THE ROCK quiere DC VS MARVEL, con quiÃ©n se acostÃ³ CAPITÃN AMÃ‰RICA, vuelve PUNISHER, EZRA pide perdÃ³n</t>
  </si>
  <si>
    <t>hQKbnNhvM0U</t>
  </si>
  <si>
    <t>Car Crash | Marvel Studios&amp;#39; She-Hulk: Attorney at Law | Disney+</t>
  </si>
  <si>
    <t>K8SCPBQCmjg</t>
  </si>
  <si>
    <t>Thor: Love and Thunder de Marvel Studios | Teaser Oficial en espaÃ±ol | HD</t>
  </si>
  <si>
    <t>nGpH8MedZH4</t>
  </si>
  <si>
    <t>Marvel Studios&amp;#39; X-Men &amp;#39;97, What If...? Season 2, Spider-Man: Freshman Year and More</t>
  </si>
  <si>
    <t>BE3ZMhLlsiI</t>
  </si>
  <si>
    <t>AGATHA: COVEN OF CHAOS - TEASER TRAILER | Marvel Studios &amp;amp; Disney+</t>
  </si>
  <si>
    <t>RVwJp_959d8</t>
  </si>
  <si>
    <t>AVENGERS Disney Infinity 2.0 Marvel Super Heroes - Superhero Game Videos PC</t>
  </si>
  <si>
    <t>WnYKgqrZovA</t>
  </si>
  <si>
    <t>Top 10 Marvel Moments That Left Us Speechless</t>
  </si>
  <si>
    <t>rPHQhHDvoic</t>
  </si>
  <si>
    <t>LEGO MARVEL 2023 SETS!</t>
  </si>
  <si>
    <t>aEH_mEZWnd4</t>
  </si>
  <si>
    <t>Planning our Halloween theme!! Last year Marvel!! This year ?!</t>
  </si>
  <si>
    <t>UOvSoHuaNWc</t>
  </si>
  <si>
    <t>FULL Marvel Studios Panel from Hall H | San Diego Comic-Con 2022 | AUDIENCE REACTION SDCC 2022</t>
  </si>
  <si>
    <t>rf-NqJQJHBU</t>
  </si>
  <si>
    <t>8 Actors Before And After They Got The Call From Marvel</t>
  </si>
  <si>
    <t>_ah_OllAFdI</t>
  </si>
  <si>
    <t>Marvel&amp;#39;s Spider-Man PC - AMAZING SPIDER-MAN 2 MOVIE SUIT FREE ROAM GAMEPLAY! [MOD]</t>
  </si>
  <si>
    <t>NdiklopuK70</t>
  </si>
  <si>
    <t>When Andrew Tate catches you watching MarvelðŸ¤£ #shorts</t>
  </si>
  <si>
    <t>Z7tIF7m9KrM</t>
  </si>
  <si>
    <t>Bionic Avengers Bad On Defense? - Masters Cosmic Crucible Round 1 - MARVEL Strike Force - MSF</t>
  </si>
  <si>
    <t>r6LvjmIKEB0</t>
  </si>
  <si>
    <t>MARVEL COMIC-CON 2022 FULL ANNOUNCEMENT! (AUDIENCE REACTION)</t>
  </si>
  <si>
    <t>JXYGEii95vk</t>
  </si>
  <si>
    <t>Top 10 Marvel karakter, akiket valÃ³di emberekrÅ‘l mintÃ¡ztak</t>
  </si>
  <si>
    <t>kImQ6TnnVPs</t>
  </si>
  <si>
    <t>Marvel Bloopers You Have to See!</t>
  </si>
  <si>
    <t>9VgG6QcB01k</t>
  </si>
  <si>
    <t>SHE-HULK Breakdown: Every Easter Egg and Marvel Reference in Episode 1</t>
  </si>
  <si>
    <t>qCzxj40A0lk</t>
  </si>
  <si>
    <t>Lifetime Movies (2022) #LMN Movies ~ New Lifetime 2022 Based On True Story</t>
  </si>
  <si>
    <t>movies</t>
  </si>
  <si>
    <t>Prepper (2016) | Full Post-Apocalyptic Thriller Movie HD</t>
  </si>
  <si>
    <t>EHkkwCjQzsc</t>
  </si>
  <si>
    <t>Friday After Next (2002) Full Movie - HD</t>
  </si>
  <si>
    <t>2ZqYj6whM5I</t>
  </si>
  <si>
    <t>The Hunt - Best Action Movie 2022 special for USA full movie english Full HD 1080p</t>
  </si>
  <si>
    <t>LMW7L2uM9qQ</t>
  </si>
  <si>
    <t>Please Leave Whatever You Are Doing And Watch This Amazing Movie- Nigerian Movies</t>
  </si>
  <si>
    <t>pRltEL1hFqE</t>
  </si>
  <si>
    <t>Conspiracy Theory - Action Movie full movie english Action Movies</t>
  </si>
  <si>
    <t>7HDw6AscqaU</t>
  </si>
  <si>
    <t>10 Movies You Should Watch While They&amp;#39;re Still FREE on YouTube  | Flick Connection</t>
  </si>
  <si>
    <t>MCl7YGCTC6A</t>
  </si>
  <si>
    <t>Black Adam Action Movie 2022 full movie english Action Movies 2022</t>
  </si>
  <si>
    <t>NU87A-5SQGU</t>
  </si>
  <si>
    <t>Spicy Chicken Piccata | Home Movies with Alison Roman</t>
  </si>
  <si>
    <t>9k1dVfkF5gk</t>
  </si>
  <si>
    <t>New Hood MovieðŸ”¥ðŸ”¥ (2022) #lilmama</t>
  </si>
  <si>
    <t>CE2ePMYoNaU</t>
  </si>
  <si>
    <t>LAKE TERROR - FULL HD HORROR MOVIE IN ENGLISH</t>
  </si>
  <si>
    <t>cEMMz93OvpI</t>
  </si>
  <si>
    <t>Backwoods | FULL MOVIE | 2008 | Horror, Slasher, Haylie Duff</t>
  </si>
  <si>
    <t>qAS14ADr7Lo</t>
  </si>
  <si>
    <t>BEST UPCOMING MOVIES 2022 &amp;amp; 2023 (Trailers)</t>
  </si>
  <si>
    <t>5qs37JyMJrU</t>
  </si>
  <si>
    <t>DARK SECRET ðŸŽ¥ðŸŽ¥ Best Action Movies 2022 ðŸŽ¥ðŸŽ¥ Latest Hollywood Action Movies</t>
  </si>
  <si>
    <t>dL1QAMFd8bQ</t>
  </si>
  <si>
    <t>Robert Duvall, Tommy Lee Jones, Danny Glover Best Western Movies | Adventure Western | Lonesome Dove</t>
  </si>
  <si>
    <t>63kpXeBCnrQ</t>
  </si>
  <si>
    <t>SURVIVOR ðŸ¦€ðŸ¦‚ Best Action Movies 2022 ðŸ¦€ðŸ¦‚ Latest Hollywood Action Movies</t>
  </si>
  <si>
    <t>__7MkaWFObQ</t>
  </si>
  <si>
    <t>Gary Cooper, Anthony Perkins | Full War, Western Movie | Full Length | Friendly Persuasion English</t>
  </si>
  <si>
    <t>HFah22ClwMg</t>
  </si>
  <si>
    <t>SML Movie: Jeffy&amp;#39;s 18th Birthday!</t>
  </si>
  <si>
    <t>rc6EaDhclk4</t>
  </si>
  <si>
    <t>TREASURE ðŸ¦€ðŸ¦‚ Best Action Movies 2022 ðŸ¦€ðŸ¦‚ Latest Hollywood Action Movies</t>
  </si>
  <si>
    <t>hWf3ybzArDQ</t>
  </si>
  <si>
    <t>Lifetime Movies 2022 #LMN Movies | New Lifetime Movies Based On True Story #1</t>
  </si>
  <si>
    <t>Z20dzX3Rs6A</t>
  </si>
  <si>
    <t>MYSTERIOUS KILLER ðŸŽ¥ðŸŽ¥ Best Action Movies 2022 ðŸŽ¥ðŸŽ¥ Latest Hollywood Action Movies</t>
  </si>
  <si>
    <t>hl_J1iabXPg</t>
  </si>
  <si>
    <t>The Killer Lady - Best Action Scene 10/10</t>
  </si>
  <si>
    <t>2bWgKHHT_4o</t>
  </si>
  <si>
    <t>Sterling Hayden, Sebastian Cabot | Full Western Movie | Wild West | Terror in a Texas Town English</t>
  </si>
  <si>
    <t>ipP4Tze_b3Y</t>
  </si>
  <si>
    <t>BEST Auditions Of Songs From Movies | Amazing Auditions</t>
  </si>
  <si>
    <t>ZcBBGC8_mfU</t>
  </si>
  <si>
    <t>The Magnificent Seven - Full Movie In English | Hollywood Movies | Hollywood Classic Movies</t>
  </si>
  <si>
    <t>1MZY_0tYmrs</t>
  </si>
  <si>
    <t>TOP SECRET MISSION â­ðŸŒŸ Best Action Movies 2022 â­ðŸŒŸ Latest Hollywood Action Movies</t>
  </si>
  <si>
    <t>PIFa7wJ9c0c</t>
  </si>
  <si>
    <t>Vikram Vedha Teaser | Hrithik Roshan, Saif Ali Khan | Pushkar &amp;amp; Gayatri | Radhika Apte|Bhushan Kumar</t>
  </si>
  <si>
    <t>nf51aIeEWa0</t>
  </si>
  <si>
    <t>12 SURPRISINGLY Good Movies Included with Prime Video</t>
  </si>
  <si>
    <t>aJ2I8fvo-Zw</t>
  </si>
  <si>
    <t>MY SIN â­ðŸŒŸ Best Action Movies 2022 â­ðŸŒŸ Latest Hollywood Action Movies</t>
  </si>
  <si>
    <t>ZF9aQEBt9XE</t>
  </si>
  <si>
    <t>The Best NEW Science-Fiction Movies 2022 (Trailers)</t>
  </si>
  <si>
    <t>0VwoYslTFv4</t>
  </si>
  <si>
    <t>New Lifetime Movies 2022 - African American  #LMN Movies 2022 | Based On True Story #104</t>
  </si>
  <si>
    <t>0-MwnC4nM1I</t>
  </si>
  <si>
    <t>The Best NEW Action Movies 2022 (Trailers)</t>
  </si>
  <si>
    <t>5TMLa14s70s</t>
  </si>
  <si>
    <t>Kirk Douglas, James Coburn Best Western Movies | Full Length | Draw! Full Movie English</t>
  </si>
  <si>
    <t>tq7WVgrrucY</t>
  </si>
  <si>
    <t>Lifetime Movies 2022 #LMN Movies | New Lifetime Movies Based On True Story #6</t>
  </si>
  <si>
    <t>WC2LFmU8CNE</t>
  </si>
  <si>
    <t>Banjaran Hindi Full Movie - Rishi Kapoor - Sridevi - Kulbhushan Kharbanda - 90&amp;#39;s Hit Movie</t>
  </si>
  <si>
    <t>y4nYf9j04Nk</t>
  </si>
  <si>
    <t>Rajini Murugan Tamil Full Movie - Sivakarthikeyan | Keerthy Suresh | D.Imman | UIE Movies</t>
  </si>
  <si>
    <t>9zMxcklGsI8</t>
  </si>
  <si>
    <t>New Lifetime Movies (2022) #LMN Movies | Based On True Story (2022)</t>
  </si>
  <si>
    <t>8gj6deh-fWU</t>
  </si>
  <si>
    <t>Rishtey (2002) (HD) Hindi Full Movie - Anil Kapoor | Karisma Kapoor | Shilpa Shetty</t>
  </si>
  <si>
    <t>BGNE4WaTx-k</t>
  </si>
  <si>
    <t>Kabali | à¦•à¦¾à¦¬à¦¾à¦²à¦¿ | New Bangla Dubbed Tamil Movie 2022 | Rajinikanth, Radhika Apte | Pa Ranjith</t>
  </si>
  <si>
    <t>GGhIbQyz_x4</t>
  </si>
  <si>
    <t>The Best Upcoming ACTION Movies 2022 (Trailers)</t>
  </si>
  <si>
    <t>BQqRrlZ67fc</t>
  </si>
  <si>
    <t>Force 2016 Full Movie | John Abraham | Vidyut Jamwal | Genelia D&amp;#39;souza | Commando 2 full Movie Force</t>
  </si>
  <si>
    <t>cx4Xwae513g</t>
  </si>
  <si>
    <t>Military Tank Expert Rates 8 Tank Battles In Movies And TV | How Real Is It? | Insider</t>
  </si>
  <si>
    <t>4mjvZrLnlCg</t>
  </si>
  <si>
    <t>Does Gen Z Know 90s Movies? | Do They Know It? | React</t>
  </si>
  <si>
    <t>wQK1sXdF87s</t>
  </si>
  <si>
    <t>Mistake: Forgive Only Once | Exclusive English Action Movies</t>
  </si>
  <si>
    <t>_5EkSF8-8o0</t>
  </si>
  <si>
    <t>Data Science In 5 Minutes | Data Science For Beginners | What Is Data Science? | Simplilearn</t>
  </si>
  <si>
    <t>X3paOmcrTjQ</t>
  </si>
  <si>
    <t>data science</t>
  </si>
  <si>
    <t>What is Data Science?</t>
  </si>
  <si>
    <t>RBSUwFGa6Fk</t>
  </si>
  <si>
    <t>Data Science Full Course - Learn Data Science in 10 Hours | Data Science For Beginners | Edureka</t>
  </si>
  <si>
    <t>Learn Data Science Tutorial - Full Course for Beginners</t>
  </si>
  <si>
    <t>ua-CiDNNj30</t>
  </si>
  <si>
    <t>What REALLY is Data Science? Told by a Data Scientist</t>
  </si>
  <si>
    <t>xC-c7E5PK0Y</t>
  </si>
  <si>
    <t>Intro to Data Science - Crash Course for Beginners</t>
  </si>
  <si>
    <t>N6BghzuFLIg</t>
  </si>
  <si>
    <t>Why you should not be a data scientist</t>
  </si>
  <si>
    <t>sOZ8MxFw8TQ</t>
  </si>
  <si>
    <t>How I Would Learn Data Science in 2022</t>
  </si>
  <si>
    <t>Rt6eb9VOFII</t>
  </si>
  <si>
    <t>The Harsh Reality of Being a Data Scientist</t>
  </si>
  <si>
    <t>pn0PUY0jwGQ</t>
  </si>
  <si>
    <t>What Is Data Science? (Explained in 5 Minutes)</t>
  </si>
  <si>
    <t>uswU1s3M2VE</t>
  </si>
  <si>
    <t>Data Science Career: (Is Becoming A Data Scientist ACTUALLY Worth It?)</t>
  </si>
  <si>
    <t>O9nf1CqjGzI</t>
  </si>
  <si>
    <t>Data Scientist vs Data Analyst | Which Is Right For You?</t>
  </si>
  <si>
    <t>fUpChfNN5Uo</t>
  </si>
  <si>
    <t>How I Would Learn Data Science in 2022 (If I Had to Start Over)</t>
  </si>
  <si>
    <t>xpIFS6jZbe8</t>
  </si>
  <si>
    <t>ðŸ”¥Data Science Full Course 2022 | Data Science | Data Science For Beginners | Simplilearn</t>
  </si>
  <si>
    <t>xvEKQefqQ7A</t>
  </si>
  <si>
    <t>Data Scientist Overview</t>
  </si>
  <si>
    <t>J68XETxye7g</t>
  </si>
  <si>
    <t>Is Data Science Dying in 2022?</t>
  </si>
  <si>
    <t>rqvyWUODZGE</t>
  </si>
  <si>
    <t>real talk about my Data Scientist jobs + salary for entry level data science</t>
  </si>
  <si>
    <t>5O9abIxIqNA</t>
  </si>
  <si>
    <t>Python for Data Science - Course for Beginners (Learn Python, Pandas, NumPy, Matplotlib)</t>
  </si>
  <si>
    <t>LHBE6Q9XlzI</t>
  </si>
  <si>
    <t>What Professional Data Scientists ACTUALLY Do</t>
  </si>
  <si>
    <t>iPdO9MwdcLE</t>
  </si>
  <si>
    <t>Demystifying Data Science | Mr.Asitang Mishra | TEDxOakLawn</t>
  </si>
  <si>
    <t>iJUzouXg5kY</t>
  </si>
  <si>
    <t>How to get a data science job</t>
  </si>
  <si>
    <t>71RVNeseKZw</t>
  </si>
  <si>
    <t>Data Scientist Reveals the Best Way to Become Rich</t>
  </si>
  <si>
    <t>oMn8zc5NlL4</t>
  </si>
  <si>
    <t>Statistics for Data Science | Probability and Statistics | Statistics Tutorial | Ph.D. (Stanford)</t>
  </si>
  <si>
    <t>Vfo5le26IhY</t>
  </si>
  <si>
    <t>Skills Needed to Become a Data Scientist</t>
  </si>
  <si>
    <t>q2Ruz1dHnow</t>
  </si>
  <si>
    <t>The math you actually need to know for data science.</t>
  </si>
  <si>
    <t>eJtHzkMy_1k</t>
  </si>
  <si>
    <t>Data Science Full Course | Learn Data Science in 3 Hours | Data Science for Beginners | Edureka</t>
  </si>
  <si>
    <t>aGu0fbkHhek</t>
  </si>
  <si>
    <t>FASTEST Way to Become a Data Analyst and ACTUALLY Get a Job</t>
  </si>
  <si>
    <t>AYWLZ1lES6g</t>
  </si>
  <si>
    <t>Data science roadmap: What skills you should learn first?</t>
  </si>
  <si>
    <t>ylOILe-Sc-w</t>
  </si>
  <si>
    <t>DATA SCIENTIST CAREER STORY (how I became a data scientist &amp;amp; revealing my salaries)</t>
  </si>
  <si>
    <t>A2v4_SFd9Cc</t>
  </si>
  <si>
    <t>How to choose between software engineering and data science | 5 Key Considerations</t>
  </si>
  <si>
    <t>JUkSeqe1eYQ</t>
  </si>
  <si>
    <t>ðŸ‘©ðŸ»â€ðŸ’» How to learn Data Science FASTER</t>
  </si>
  <si>
    <t>lpSw_RAPmgc</t>
  </si>
  <si>
    <t>Python Machine Learning Tutorial (Data Science)</t>
  </si>
  <si>
    <t>7eh4d6sabA0</t>
  </si>
  <si>
    <t>Is Data Science Dying?</t>
  </si>
  <si>
    <t>2qVWurPFwfc</t>
  </si>
  <si>
    <t>A Day in the life of a Data Analyst in Chicago</t>
  </si>
  <si>
    <t>gamjNp2CToQ</t>
  </si>
  <si>
    <t>DATA SCIENCE INTERVIEW GUIDE | every type of interview question explained</t>
  </si>
  <si>
    <t>PNr51ZJkoBU</t>
  </si>
  <si>
    <t>Data Scientist vs Data Analyst vs Data Engineer: What&amp;#39;s the difference?</t>
  </si>
  <si>
    <t>XW0YptcgZSk</t>
  </si>
  <si>
    <t>3 Types of Data Science Interview Questions</t>
  </si>
  <si>
    <t>4Z6lxfglvUU</t>
  </si>
  <si>
    <t>How I Would Learn to be a Data Analyst</t>
  </si>
  <si>
    <t>CC66RXeTn_4</t>
  </si>
  <si>
    <t>What is Data Science? | Complete RoadMap | Simply Explained</t>
  </si>
  <si>
    <t>jtn-hRJjl68</t>
  </si>
  <si>
    <t>How to learn data science in 2022 (the minimize effort maximize outcome way)</t>
  </si>
  <si>
    <t>Axu4tJl8gbM</t>
  </si>
  <si>
    <t>t8JRidxZCXU</t>
  </si>
  <si>
    <t>How Data Science Helps Small Businesses</t>
  </si>
  <si>
    <t>Q_6o8l5aEWg</t>
  </si>
  <si>
    <t>Work Week In My Life | Data Scientist at Spotify</t>
  </si>
  <si>
    <t>nLPve1gGSMU</t>
  </si>
  <si>
    <t>Statistics for Data Science Full Course | Probability and Statistics for Engineers | Great Learning</t>
  </si>
  <si>
    <t>innk6tpRCW0</t>
  </si>
  <si>
    <t>AI VS ML VS DL VS Data Science</t>
  </si>
  <si>
    <t>k2P_pHQDlp0</t>
  </si>
  <si>
    <t>DO NOT STUDY Data Science and Business Analytics IF...</t>
  </si>
  <si>
    <t>gUukBKtwjQo</t>
  </si>
  <si>
    <t>Data science - ÙƒÙ„ Ù…Ø§ ØªÙˆØ¯ Ù…Ø¹Ø±ÙØªÙ‡ Ø¹Ù† Ù…Ø¬Ø§Ù„ Ø¹Ù„Ù… Ø§Ù„Ø¨ÙŠØ§Ù†Ø§Øª</t>
  </si>
  <si>
    <t>PD8VGZjfI9Y</t>
  </si>
  <si>
    <t>Do this to get a data science job abroad</t>
  </si>
  <si>
    <t>IpawPa1e2o0</t>
  </si>
  <si>
    <t>Live Day 1- Introduction To statistics In Data Science</t>
  </si>
  <si>
    <t>11unm2hmvOQ</t>
  </si>
  <si>
    <t>How I Would Learn Data Science in 2022 (If I Could Start Over)</t>
  </si>
  <si>
    <t>65yXoFc5stI</t>
  </si>
  <si>
    <t>1 Year of Learning Game Development In 6 Minutes</t>
  </si>
  <si>
    <t>_tE4phLuGyA</t>
  </si>
  <si>
    <t>game development</t>
  </si>
  <si>
    <t>Game development is HARD</t>
  </si>
  <si>
    <t>WH4ccUV2VCU</t>
  </si>
  <si>
    <t>How I Learned To Make Games | One Year of Indie Gamedev</t>
  </si>
  <si>
    <t>naES42NxbyY</t>
  </si>
  <si>
    <t>Game Development for Noobs | Beginner Guide</t>
  </si>
  <si>
    <t>7C92ZCnlmQo</t>
  </si>
  <si>
    <t>3 Months of Learning Game Development</t>
  </si>
  <si>
    <t>x5wndRdBowo</t>
  </si>
  <si>
    <t>1 Year Of Learning Game Development In Unity...</t>
  </si>
  <si>
    <t>c-aEBxGPLB0</t>
  </si>
  <si>
    <t>How I became a Game Developer with ZERO Coding &amp;amp; Design Experience + Tips</t>
  </si>
  <si>
    <t>aWr95b6e73I</t>
  </si>
  <si>
    <t>2 Years of Learning Game Development (FPS Indie Game)</t>
  </si>
  <si>
    <t>7QuQa2jX6qI</t>
  </si>
  <si>
    <t>The mistake every new game developer makes (Developing 2)</t>
  </si>
  <si>
    <t>ZMbIvmv25u0</t>
  </si>
  <si>
    <t>The stuff no one tells you about game development (Developing 7)</t>
  </si>
  <si>
    <t>iAxSqi5LBDM</t>
  </si>
  <si>
    <t>Making Your First Indie Game (5 Tips for 2021 &amp;amp; 2022!)</t>
  </si>
  <si>
    <t>5 Years Of Learning Game Development</t>
  </si>
  <si>
    <t>Y7NtFNfCyi0</t>
  </si>
  <si>
    <t>2 Years of Game Development - Chef RPG</t>
  </si>
  <si>
    <t>zatQG96LYQA</t>
  </si>
  <si>
    <t>Learn Unity - Beginner&amp;#39;s Game Development Tutorial</t>
  </si>
  <si>
    <t>gB1F9G0JXOo</t>
  </si>
  <si>
    <t>7 Years of Indie Game Development - The Making Of Sapiens</t>
  </si>
  <si>
    <t>66SKA06jouw</t>
  </si>
  <si>
    <t>6 Years of Learning Game Development</t>
  </si>
  <si>
    <t>kRVQYb9wzaU</t>
  </si>
  <si>
    <t>My 1 Year Game Dev Journey - From School to Sea of Thieves</t>
  </si>
  <si>
    <t>FH6oEwmEgnk</t>
  </si>
  <si>
    <t>2 Years of Learning Game Development - Decay</t>
  </si>
  <si>
    <t>jEJ_D53RquY</t>
  </si>
  <si>
    <t>Basic Principles of Game Design</t>
  </si>
  <si>
    <t>G8AT01tuyrk</t>
  </si>
  <si>
    <t>I Paid 4 Game Developers on Fiverr to Make the Same Game</t>
  </si>
  <si>
    <t>bbTGeRMy8oQ</t>
  </si>
  <si>
    <t>I Wish I Had Known This Before I Started Unity Game Development...</t>
  </si>
  <si>
    <t>286SGzpUx9o</t>
  </si>
  <si>
    <t>Remaking My First Game! | Devlog #1</t>
  </si>
  <si>
    <t>OU3B3D-52us</t>
  </si>
  <si>
    <t>Best Game in 24 Hours Wins $0.01 - Game Development Challenge</t>
  </si>
  <si>
    <t>fcfv1KJkTGo</t>
  </si>
  <si>
    <t>How I Started Making Games with No Experience</t>
  </si>
  <si>
    <t>DyVRjp0Nf7w</t>
  </si>
  <si>
    <t>300 DAYS of Game Development in 3 Minutes</t>
  </si>
  <si>
    <t>ez_-GKJafMU</t>
  </si>
  <si>
    <t>The Dark Side Of Game Development</t>
  </si>
  <si>
    <t>L9VXp6vGc58</t>
  </si>
  <si>
    <t>How Making Indie Games Changed My Life</t>
  </si>
  <si>
    <t>Y3Rs1z7it5M</t>
  </si>
  <si>
    <t>25 Game Dev Tips for Beginners - Tips &amp;amp; Tricks</t>
  </si>
  <si>
    <t>sVVn1C3F87A</t>
  </si>
  <si>
    <t>I Paid Game Developers on Fiverr to Make the Same Game</t>
  </si>
  <si>
    <t>I9G6xJTUCHs</t>
  </si>
  <si>
    <t>I Tried Learning Game Development In One Week</t>
  </si>
  <si>
    <t>cFyBbDj9gvY</t>
  </si>
  <si>
    <t>5 Steps To Start Making Games (in 2021)</t>
  </si>
  <si>
    <t>0FTlopQl0h0</t>
  </si>
  <si>
    <t>2 Years of Learning Game Development in Unity | My devlog progress</t>
  </si>
  <si>
    <t>8fcy0_FQ_OA</t>
  </si>
  <si>
    <t>5 Years of Making Games in Unity!</t>
  </si>
  <si>
    <t>EezyHvMbILo</t>
  </si>
  <si>
    <t>A Day in the Life of a Game Developer with a Full Time Job</t>
  </si>
  <si>
    <t>V5o6CQNPgsQ</t>
  </si>
  <si>
    <t>Attempting to Learn 3D Game Development in One Week</t>
  </si>
  <si>
    <t>1mwNrMD0Lm0</t>
  </si>
  <si>
    <t>Solo Development: Myths, Reality and Survival Strategies</t>
  </si>
  <si>
    <t>YaUdstkv1RE</t>
  </si>
  <si>
    <t>A Day in the Life of an Indie Game Developer</t>
  </si>
  <si>
    <t>e9N4PIeYAnY</t>
  </si>
  <si>
    <t>I Tried Making a Multiplayer FPS Game in 1 Week...</t>
  </si>
  <si>
    <t>k_qILWYgaSM</t>
  </si>
  <si>
    <t>Why Game Companies Stopped Making Games - How Money Works</t>
  </si>
  <si>
    <t>TnsdRa_KvbI</t>
  </si>
  <si>
    <t>6 YEARS of Game Development</t>
  </si>
  <si>
    <t>tV3zWkI-JGs</t>
  </si>
  <si>
    <t>Why Dani Is The Most Underrated Game Developer Ever</t>
  </si>
  <si>
    <t>E6qlaQkdAos</t>
  </si>
  <si>
    <t>I Tried EVERY Game Developer&amp;#39;s WORST NIGHTMARE (Dream Game Devlog)</t>
  </si>
  <si>
    <t>DoLbS7c9FKs</t>
  </si>
  <si>
    <t>First Steps to becoming a Game Developer - How to become a Game Developer</t>
  </si>
  <si>
    <t>fsEwtkEBXmo</t>
  </si>
  <si>
    <t>I Made My Own Game Engine</t>
  </si>
  <si>
    <t>hysfq_xJAw0</t>
  </si>
  <si>
    <t>Game development is hard | Indie Game Devlog</t>
  </si>
  <si>
    <t>0jTI8UfcY1M</t>
  </si>
  <si>
    <t>2 Years of Unity Game Development in 10 Minutes! Len&amp;#39;s Island</t>
  </si>
  <si>
    <t>PshNJwGdWOM</t>
  </si>
  <si>
    <t>The Best FREE Software for Game Development! (In my Opinion)</t>
  </si>
  <si>
    <t>SBmeEQOh20A</t>
  </si>
  <si>
    <t>3 Years of Unity Game Development!</t>
  </si>
  <si>
    <t>RTpj9_S4zVU</t>
  </si>
  <si>
    <t>How much Money does my Mobile Game Make? (after 4 weeks)</t>
  </si>
  <si>
    <t>ueNhxQ2lYOM</t>
  </si>
  <si>
    <t>I Turned Manhunt Into a Multiplayer Game!</t>
  </si>
  <si>
    <t>HgrFyitP4bo</t>
  </si>
  <si>
    <t>Machine Learning Basics | What Is Machine Learning? | Introduction To Machine Learning | Simplilearn</t>
  </si>
  <si>
    <t>ukzFI9rgwfU</t>
  </si>
  <si>
    <t>machine learning</t>
  </si>
  <si>
    <t>Machine Learning Full Course - Learn Machine Learning 10 Hours | Machine Learning Tutorial | Edureka</t>
  </si>
  <si>
    <t>GwIo3gDZCVQ</t>
  </si>
  <si>
    <t>What is Machine Learning?</t>
  </si>
  <si>
    <t>HcqpanDadyQ</t>
  </si>
  <si>
    <t>The 7 steps of machine learning</t>
  </si>
  <si>
    <t>nKW8Ndu7Mjw</t>
  </si>
  <si>
    <t>Machine Learning vs Deep Learning</t>
  </si>
  <si>
    <t>q6kJ71tEYqM</t>
  </si>
  <si>
    <t>Machine Learning Course for Beginners</t>
  </si>
  <si>
    <t>NWONeJKn6kc</t>
  </si>
  <si>
    <t>11. Introduction to Machine Learning</t>
  </si>
  <si>
    <t>h0e2HAPTGF4</t>
  </si>
  <si>
    <t>But what is a neural network? | Chapter 1, Deep learning</t>
  </si>
  <si>
    <t>aircAruvnKk</t>
  </si>
  <si>
    <t>Machine Learning Explained in 100 Seconds</t>
  </si>
  <si>
    <t>PeMlggyqz0Y</t>
  </si>
  <si>
    <t>Machine Learning &amp;amp; Artificial Intelligence: Crash Course Computer Science #34</t>
  </si>
  <si>
    <t>z-EtmaFJieY</t>
  </si>
  <si>
    <t>All Machine Learning Models Explained in 5 Minutes | Types of ML Models Basics</t>
  </si>
  <si>
    <t>yN7ypxC7838</t>
  </si>
  <si>
    <t>ðŸ–¥ï¸ HOW TO GET STARTED WITH MACHINE LEARNING!</t>
  </si>
  <si>
    <t>I74ymkoNTnw</t>
  </si>
  <si>
    <t>9gGnTQTYNaE</t>
  </si>
  <si>
    <t>How to Get Started with Machine Learning &amp;amp; AI</t>
  </si>
  <si>
    <t>nl7kDPYD20A</t>
  </si>
  <si>
    <t>Intro to Machine Learning (ML Zero to Hero - Part 1)</t>
  </si>
  <si>
    <t>KNAWp2S3w94</t>
  </si>
  <si>
    <t>Why You Should NOT Learn Machine Learning!</t>
  </si>
  <si>
    <t>reY50t2hbuM</t>
  </si>
  <si>
    <t>Machine Learning Zero to Hero (Google I/O&amp;#39;19)</t>
  </si>
  <si>
    <t>VwVg9jCtqaU</t>
  </si>
  <si>
    <t>The Mathematics of Machine Learning</t>
  </si>
  <si>
    <t>Rt6beTKDtqY</t>
  </si>
  <si>
    <t>2020 Machine Learning Roadmap (95% valid for 2022)</t>
  </si>
  <si>
    <t>pHiMN_gy9mk</t>
  </si>
  <si>
    <t>Deep Learning Basics: Introduction and Overview</t>
  </si>
  <si>
    <t>O5xeyoRL95U</t>
  </si>
  <si>
    <t>MarI/O - Machine Learning for Video Games</t>
  </si>
  <si>
    <t>qv6UVOQ0F44</t>
  </si>
  <si>
    <t>Machine Learning Algorithms | Machine Learning Tutorial | Data Science Algorithms | Simplilearn</t>
  </si>
  <si>
    <t>I7NrVwm3apg</t>
  </si>
  <si>
    <t>Machine Learning with Python | Machine Learning Tutorial for Beginners | Machine Learning Tutorial</t>
  </si>
  <si>
    <t>RnFGwxJwx-0</t>
  </si>
  <si>
    <t>Complete Machine Learning In 6 Hours| Krish Naik</t>
  </si>
  <si>
    <t>JxgmHe2NyeY</t>
  </si>
  <si>
    <t>Machine Learning: Living in the Age of AI | A WIRED Film</t>
  </si>
  <si>
    <t>ZJixNvx9BAc</t>
  </si>
  <si>
    <t>How I Learnt Machine Learning In 6 Steps (3 months)</t>
  </si>
  <si>
    <t>OuC3wgp1Fnw</t>
  </si>
  <si>
    <t>Deep Learning Crash Course for Beginners</t>
  </si>
  <si>
    <t>VyWAvY2CF9c</t>
  </si>
  <si>
    <t>How Machines Learn</t>
  </si>
  <si>
    <t>R9OHn5ZF4Uo</t>
  </si>
  <si>
    <t>Stanford CS229: Machine Learning Course, Lecture 1 - Andrew Ng (Autumn 2018)</t>
  </si>
  <si>
    <t>jGwO_UgTS7I</t>
  </si>
  <si>
    <t>1. Artificial Intelligence and Machine Learning</t>
  </si>
  <si>
    <t>t4K6lney7Zw</t>
  </si>
  <si>
    <t>Machine Learning Fundamentals: Bias and Variance</t>
  </si>
  <si>
    <t>EuBBz3bI-aA</t>
  </si>
  <si>
    <t>Ultimate Machine Learning Roadmap 2022 (HUGE ANNOUNCEMENT)!</t>
  </si>
  <si>
    <t>y4o9hrSCDPI</t>
  </si>
  <si>
    <t>Gradient descent, how neural networks learn | Chapter 2, Deep learning</t>
  </si>
  <si>
    <t>IHZwWFHWa-w</t>
  </si>
  <si>
    <t>Machine Learning With Python Full Course 2022 | Machine Learning Tutorial for Beginners| Simplilearn</t>
  </si>
  <si>
    <t>c8W7dRPdIPE</t>
  </si>
  <si>
    <t>Machine Learning Interview Questions and Answers | Machine Learning Interview Preparation | Edureka</t>
  </si>
  <si>
    <t>t6gOpFLt-Ks</t>
  </si>
  <si>
    <t>QghjaS0WQQU</t>
  </si>
  <si>
    <t>Reinforcement Learning: Machine Learning Meets Control Theory</t>
  </si>
  <si>
    <t>0MNVhXEX9to</t>
  </si>
  <si>
    <t>Deep Learning In 5 Minutes | What Is Deep Learning? | Deep Learning Explained Simply | Simplilearn</t>
  </si>
  <si>
    <t>6M5VXKLf4D4</t>
  </si>
  <si>
    <t>Machine Learning Tutorial Python - 10  Support Vector Machine (SVM)</t>
  </si>
  <si>
    <t>FB5EdxAGxQg</t>
  </si>
  <si>
    <t>What Does A Machine Learning Engineer At Amazon Do?</t>
  </si>
  <si>
    <t>opb2Bq4Qvyo</t>
  </si>
  <si>
    <t>Machine Learning Tutorial | Machine Learning Basics | Machine Learning Algorithms | Simplilearn</t>
  </si>
  <si>
    <t>G7fPB4OHkys</t>
  </si>
  <si>
    <t>Live Day 1- Introduction To Machine Learning Algorithms For Data Science</t>
  </si>
  <si>
    <t>4UJelID_ICw</t>
  </si>
  <si>
    <t>Complete Roadmap for Machine Learning | ML Roadmap for Beginners</t>
  </si>
  <si>
    <t>T4MLrtOKPjY</t>
  </si>
  <si>
    <t>Should You Learn Machine Learning?</t>
  </si>
  <si>
    <t>AO6urf07KjE</t>
  </si>
  <si>
    <t>Todos podemos aprender Machine learning</t>
  </si>
  <si>
    <t>7ClLKBUvmRk</t>
  </si>
  <si>
    <t>Andrew Ng: Deep Learning, Education, and Real-World AI | Lex Fridman Podcast #73</t>
  </si>
  <si>
    <t>0jspaMLxBig</t>
  </si>
  <si>
    <t>f_uwKZIAeM0</t>
  </si>
  <si>
    <t>Don&amp;#39;t learn machine learning</t>
  </si>
  <si>
    <t>cyLWtMSry58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</si>
</sst>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82"/>
  <sheetViews>
    <sheetView tabSelected="1" workbookViewId="0"/>
  </sheetViews>
  <sheetFormatPr defaultRowHeight="15" x14ac:dyDescent="0.25"/>
  <cols>
    <col min="4" max="4" width="12.140625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0</v>
      </c>
      <c r="B2" t="s">
        <v>7</v>
      </c>
      <c r="C2" t="s">
        <v>8</v>
      </c>
      <c r="D2" s="1">
        <v>44796</v>
      </c>
      <c r="E2" t="s">
        <v>9</v>
      </c>
      <c r="F2">
        <v>3407</v>
      </c>
      <c r="G2">
        <v>672</v>
      </c>
      <c r="H2">
        <v>135612</v>
      </c>
    </row>
    <row r="3" spans="1:8" x14ac:dyDescent="0.25">
      <c r="A3">
        <v>1</v>
      </c>
      <c r="B3" t="s">
        <v>10</v>
      </c>
      <c r="C3" t="s">
        <v>11</v>
      </c>
      <c r="D3" s="1">
        <v>44797</v>
      </c>
      <c r="E3" t="s">
        <v>9</v>
      </c>
      <c r="F3">
        <v>76779</v>
      </c>
      <c r="G3">
        <v>4306</v>
      </c>
      <c r="H3">
        <v>1758063</v>
      </c>
    </row>
    <row r="4" spans="1:8" x14ac:dyDescent="0.25">
      <c r="A4">
        <v>2</v>
      </c>
      <c r="B4" t="s">
        <v>12</v>
      </c>
      <c r="C4" t="s">
        <v>13</v>
      </c>
      <c r="D4" s="1">
        <v>44796</v>
      </c>
      <c r="E4" t="s">
        <v>9</v>
      </c>
      <c r="F4">
        <v>63825</v>
      </c>
      <c r="G4">
        <v>3338</v>
      </c>
      <c r="H4">
        <v>1564007</v>
      </c>
    </row>
    <row r="5" spans="1:8" x14ac:dyDescent="0.25">
      <c r="A5">
        <v>3</v>
      </c>
      <c r="B5" t="s">
        <v>14</v>
      </c>
      <c r="C5" t="s">
        <v>15</v>
      </c>
      <c r="D5" s="1">
        <v>44796</v>
      </c>
      <c r="E5" t="s">
        <v>9</v>
      </c>
      <c r="F5">
        <v>71566</v>
      </c>
      <c r="G5">
        <v>1426</v>
      </c>
      <c r="H5">
        <v>922918</v>
      </c>
    </row>
    <row r="6" spans="1:8" x14ac:dyDescent="0.25">
      <c r="A6">
        <v>4</v>
      </c>
      <c r="B6" t="s">
        <v>16</v>
      </c>
      <c r="C6" t="s">
        <v>17</v>
      </c>
      <c r="D6" s="1">
        <v>44781</v>
      </c>
      <c r="E6" t="s">
        <v>9</v>
      </c>
      <c r="F6">
        <v>96513</v>
      </c>
      <c r="G6">
        <v>5155</v>
      </c>
      <c r="H6">
        <v>1855644</v>
      </c>
    </row>
    <row r="7" spans="1:8" x14ac:dyDescent="0.25">
      <c r="A7">
        <v>5</v>
      </c>
      <c r="B7" t="s">
        <v>18</v>
      </c>
      <c r="C7" t="s">
        <v>19</v>
      </c>
      <c r="D7" s="1">
        <v>44505</v>
      </c>
      <c r="E7" t="s">
        <v>9</v>
      </c>
      <c r="F7">
        <v>33570</v>
      </c>
      <c r="G7">
        <v>1643</v>
      </c>
      <c r="H7">
        <v>943119</v>
      </c>
    </row>
    <row r="8" spans="1:8" x14ac:dyDescent="0.25">
      <c r="A8">
        <v>6</v>
      </c>
      <c r="B8" t="s">
        <v>20</v>
      </c>
      <c r="C8" t="s">
        <v>21</v>
      </c>
      <c r="D8" s="1">
        <v>44725</v>
      </c>
      <c r="E8" t="s">
        <v>9</v>
      </c>
      <c r="F8">
        <v>135047</v>
      </c>
      <c r="G8">
        <v>9367</v>
      </c>
      <c r="H8">
        <v>5937790</v>
      </c>
    </row>
    <row r="9" spans="1:8" x14ac:dyDescent="0.25">
      <c r="A9">
        <v>7</v>
      </c>
      <c r="B9" t="s">
        <v>22</v>
      </c>
      <c r="C9" t="s">
        <v>23</v>
      </c>
      <c r="D9" s="1">
        <v>44780</v>
      </c>
      <c r="E9" t="s">
        <v>9</v>
      </c>
      <c r="F9">
        <v>216935</v>
      </c>
      <c r="G9">
        <v>12605</v>
      </c>
      <c r="H9">
        <v>4782514</v>
      </c>
    </row>
    <row r="10" spans="1:8" x14ac:dyDescent="0.25">
      <c r="A10">
        <v>8</v>
      </c>
      <c r="B10" t="s">
        <v>24</v>
      </c>
      <c r="C10" t="s">
        <v>25</v>
      </c>
      <c r="D10" s="1">
        <v>44538</v>
      </c>
      <c r="E10" t="s">
        <v>9</v>
      </c>
      <c r="F10">
        <v>45565</v>
      </c>
      <c r="G10">
        <v>2882</v>
      </c>
      <c r="H10">
        <v>7001236</v>
      </c>
    </row>
    <row r="11" spans="1:8" x14ac:dyDescent="0.25">
      <c r="A11">
        <v>9</v>
      </c>
      <c r="B11" t="s">
        <v>26</v>
      </c>
      <c r="C11" t="s">
        <v>27</v>
      </c>
      <c r="D11" s="1">
        <v>44756</v>
      </c>
      <c r="E11" t="s">
        <v>9</v>
      </c>
      <c r="F11">
        <v>24252</v>
      </c>
      <c r="G11">
        <v>1068</v>
      </c>
      <c r="H11">
        <v>667767</v>
      </c>
    </row>
    <row r="12" spans="1:8" x14ac:dyDescent="0.25">
      <c r="A12">
        <v>10</v>
      </c>
      <c r="B12" t="s">
        <v>28</v>
      </c>
      <c r="C12" t="s">
        <v>29</v>
      </c>
      <c r="D12" s="1">
        <v>44788</v>
      </c>
      <c r="E12" t="s">
        <v>9</v>
      </c>
      <c r="F12">
        <v>118001</v>
      </c>
      <c r="G12">
        <v>4123</v>
      </c>
      <c r="H12">
        <v>2359142</v>
      </c>
    </row>
    <row r="13" spans="1:8" x14ac:dyDescent="0.25">
      <c r="A13">
        <v>11</v>
      </c>
      <c r="B13" t="s">
        <v>30</v>
      </c>
      <c r="C13" t="s">
        <v>31</v>
      </c>
      <c r="D13" s="1">
        <v>44779</v>
      </c>
      <c r="E13" t="s">
        <v>9</v>
      </c>
      <c r="F13">
        <v>20999</v>
      </c>
      <c r="G13">
        <v>3091</v>
      </c>
      <c r="H13">
        <v>413179</v>
      </c>
    </row>
    <row r="14" spans="1:8" x14ac:dyDescent="0.25">
      <c r="A14">
        <v>12</v>
      </c>
      <c r="B14" t="s">
        <v>32</v>
      </c>
      <c r="C14" t="s">
        <v>33</v>
      </c>
      <c r="D14" s="1">
        <v>44786</v>
      </c>
      <c r="E14" t="s">
        <v>9</v>
      </c>
      <c r="F14">
        <v>15322</v>
      </c>
      <c r="G14">
        <v>547</v>
      </c>
      <c r="H14">
        <v>389114</v>
      </c>
    </row>
    <row r="15" spans="1:8" x14ac:dyDescent="0.25">
      <c r="A15">
        <v>13</v>
      </c>
      <c r="B15" t="s">
        <v>34</v>
      </c>
      <c r="C15" t="s">
        <v>35</v>
      </c>
      <c r="D15" s="1">
        <v>44545</v>
      </c>
      <c r="E15" t="s">
        <v>9</v>
      </c>
      <c r="F15">
        <v>17866</v>
      </c>
      <c r="G15">
        <v>157</v>
      </c>
      <c r="H15">
        <v>444953</v>
      </c>
    </row>
    <row r="16" spans="1:8" x14ac:dyDescent="0.25">
      <c r="A16">
        <v>14</v>
      </c>
      <c r="B16" t="s">
        <v>36</v>
      </c>
      <c r="C16" t="s">
        <v>37</v>
      </c>
      <c r="D16" s="1">
        <v>44751</v>
      </c>
      <c r="E16" t="s">
        <v>9</v>
      </c>
      <c r="F16">
        <v>13217</v>
      </c>
      <c r="G16">
        <v>442</v>
      </c>
      <c r="H16">
        <v>371563</v>
      </c>
    </row>
    <row r="17" spans="1:8" x14ac:dyDescent="0.25">
      <c r="A17">
        <v>15</v>
      </c>
      <c r="B17" t="s">
        <v>38</v>
      </c>
      <c r="C17" t="s">
        <v>39</v>
      </c>
      <c r="D17" s="1">
        <v>44351</v>
      </c>
      <c r="E17" t="s">
        <v>9</v>
      </c>
      <c r="F17">
        <v>26890</v>
      </c>
      <c r="G17">
        <v>4999</v>
      </c>
      <c r="H17">
        <v>1633059</v>
      </c>
    </row>
    <row r="18" spans="1:8" x14ac:dyDescent="0.25">
      <c r="A18">
        <v>16</v>
      </c>
      <c r="B18" t="s">
        <v>40</v>
      </c>
      <c r="C18" t="s">
        <v>41</v>
      </c>
      <c r="D18" s="1">
        <v>44421</v>
      </c>
      <c r="E18" t="s">
        <v>9</v>
      </c>
      <c r="F18">
        <v>9562</v>
      </c>
      <c r="G18">
        <v>199</v>
      </c>
      <c r="H18">
        <v>760249</v>
      </c>
    </row>
    <row r="19" spans="1:8" x14ac:dyDescent="0.25">
      <c r="A19">
        <v>17</v>
      </c>
      <c r="B19" t="s">
        <v>42</v>
      </c>
      <c r="C19" t="s">
        <v>43</v>
      </c>
      <c r="D19" s="1">
        <v>44763</v>
      </c>
      <c r="E19" t="s">
        <v>9</v>
      </c>
      <c r="F19">
        <v>11743</v>
      </c>
      <c r="G19">
        <v>143</v>
      </c>
      <c r="H19">
        <v>1086568</v>
      </c>
    </row>
    <row r="20" spans="1:8" x14ac:dyDescent="0.25">
      <c r="A20">
        <v>18</v>
      </c>
      <c r="B20" t="s">
        <v>44</v>
      </c>
      <c r="C20" t="s">
        <v>45</v>
      </c>
      <c r="D20" s="1">
        <v>44787</v>
      </c>
      <c r="E20" t="s">
        <v>9</v>
      </c>
      <c r="F20">
        <v>146978</v>
      </c>
      <c r="G20">
        <v>11105</v>
      </c>
      <c r="H20">
        <v>3186890</v>
      </c>
    </row>
    <row r="21" spans="1:8" x14ac:dyDescent="0.25">
      <c r="A21">
        <v>19</v>
      </c>
      <c r="B21" t="s">
        <v>46</v>
      </c>
      <c r="C21" t="s">
        <v>47</v>
      </c>
      <c r="D21" s="1">
        <v>44645</v>
      </c>
      <c r="E21" t="s">
        <v>9</v>
      </c>
      <c r="F21">
        <v>363771</v>
      </c>
      <c r="G21">
        <v>13609</v>
      </c>
      <c r="H21">
        <v>11422924</v>
      </c>
    </row>
    <row r="22" spans="1:8" x14ac:dyDescent="0.25">
      <c r="A22">
        <v>20</v>
      </c>
      <c r="B22" t="s">
        <v>48</v>
      </c>
      <c r="C22" t="s">
        <v>49</v>
      </c>
      <c r="D22" s="1">
        <v>44797</v>
      </c>
      <c r="E22" t="s">
        <v>9</v>
      </c>
      <c r="F22">
        <v>2117</v>
      </c>
      <c r="G22">
        <v>486</v>
      </c>
      <c r="H22">
        <v>63650</v>
      </c>
    </row>
    <row r="23" spans="1:8" x14ac:dyDescent="0.25">
      <c r="A23">
        <v>21</v>
      </c>
      <c r="B23" t="s">
        <v>50</v>
      </c>
      <c r="C23" t="s">
        <v>51</v>
      </c>
      <c r="D23" s="1">
        <v>44693</v>
      </c>
      <c r="E23" t="s">
        <v>9</v>
      </c>
      <c r="F23">
        <v>42841</v>
      </c>
      <c r="G23">
        <v>1357</v>
      </c>
      <c r="H23">
        <v>1280387</v>
      </c>
    </row>
    <row r="24" spans="1:8" x14ac:dyDescent="0.25">
      <c r="A24">
        <v>22</v>
      </c>
      <c r="B24" t="s">
        <v>52</v>
      </c>
      <c r="C24" t="s">
        <v>53</v>
      </c>
      <c r="D24" s="1">
        <v>44744</v>
      </c>
      <c r="E24" t="s">
        <v>9</v>
      </c>
      <c r="F24">
        <v>23689</v>
      </c>
      <c r="G24">
        <v>2842</v>
      </c>
      <c r="H24">
        <v>530889</v>
      </c>
    </row>
    <row r="25" spans="1:8" x14ac:dyDescent="0.25">
      <c r="A25">
        <v>23</v>
      </c>
      <c r="B25" t="s">
        <v>54</v>
      </c>
      <c r="C25" t="s">
        <v>55</v>
      </c>
      <c r="D25" s="1">
        <v>44365</v>
      </c>
      <c r="E25" t="s">
        <v>9</v>
      </c>
      <c r="F25">
        <v>55231</v>
      </c>
      <c r="G25">
        <v>2175</v>
      </c>
      <c r="H25">
        <v>2122433</v>
      </c>
    </row>
    <row r="26" spans="1:8" x14ac:dyDescent="0.25">
      <c r="A26">
        <v>24</v>
      </c>
      <c r="B26" t="s">
        <v>56</v>
      </c>
      <c r="C26" t="s">
        <v>57</v>
      </c>
      <c r="D26" s="1">
        <v>44773</v>
      </c>
      <c r="E26" t="s">
        <v>9</v>
      </c>
      <c r="F26">
        <v>1289</v>
      </c>
      <c r="G26">
        <v>183</v>
      </c>
      <c r="H26">
        <v>35948</v>
      </c>
    </row>
    <row r="27" spans="1:8" x14ac:dyDescent="0.25">
      <c r="A27">
        <v>25</v>
      </c>
      <c r="B27" t="s">
        <v>58</v>
      </c>
      <c r="C27" t="s">
        <v>59</v>
      </c>
      <c r="D27" s="1">
        <v>44797</v>
      </c>
      <c r="E27" t="s">
        <v>9</v>
      </c>
      <c r="F27">
        <v>970</v>
      </c>
      <c r="G27">
        <v>207</v>
      </c>
      <c r="H27">
        <v>23175</v>
      </c>
    </row>
    <row r="28" spans="1:8" x14ac:dyDescent="0.25">
      <c r="A28">
        <v>26</v>
      </c>
      <c r="B28" t="s">
        <v>60</v>
      </c>
      <c r="C28" t="s">
        <v>61</v>
      </c>
      <c r="D28" s="1">
        <v>44783</v>
      </c>
      <c r="E28" t="s">
        <v>9</v>
      </c>
      <c r="F28">
        <v>1608</v>
      </c>
      <c r="G28">
        <v>273</v>
      </c>
      <c r="H28">
        <v>78520</v>
      </c>
    </row>
    <row r="29" spans="1:8" x14ac:dyDescent="0.25">
      <c r="A29">
        <v>27</v>
      </c>
      <c r="B29" t="s">
        <v>62</v>
      </c>
      <c r="C29" t="s">
        <v>63</v>
      </c>
      <c r="D29" s="1">
        <v>44708</v>
      </c>
      <c r="E29" t="s">
        <v>9</v>
      </c>
      <c r="F29">
        <v>1452</v>
      </c>
      <c r="G29">
        <v>38</v>
      </c>
      <c r="H29">
        <v>63599</v>
      </c>
    </row>
    <row r="30" spans="1:8" x14ac:dyDescent="0.25">
      <c r="A30">
        <v>28</v>
      </c>
      <c r="B30" t="s">
        <v>64</v>
      </c>
      <c r="C30" t="s">
        <v>65</v>
      </c>
      <c r="D30" s="1">
        <v>44715</v>
      </c>
      <c r="E30" t="s">
        <v>9</v>
      </c>
      <c r="F30">
        <v>35758</v>
      </c>
      <c r="G30">
        <v>2056</v>
      </c>
      <c r="H30">
        <v>1006704</v>
      </c>
    </row>
    <row r="31" spans="1:8" x14ac:dyDescent="0.25">
      <c r="A31">
        <v>29</v>
      </c>
      <c r="B31" t="s">
        <v>66</v>
      </c>
      <c r="C31" t="s">
        <v>67</v>
      </c>
      <c r="D31" s="1">
        <v>44792</v>
      </c>
      <c r="E31" t="s">
        <v>9</v>
      </c>
      <c r="F31">
        <v>8725</v>
      </c>
      <c r="G31">
        <v>790</v>
      </c>
      <c r="H31">
        <v>257848</v>
      </c>
    </row>
    <row r="32" spans="1:8" x14ac:dyDescent="0.25">
      <c r="A32">
        <v>30</v>
      </c>
      <c r="B32" t="s">
        <v>68</v>
      </c>
      <c r="C32" t="s">
        <v>69</v>
      </c>
      <c r="D32" s="1">
        <v>44530</v>
      </c>
      <c r="E32" t="s">
        <v>9</v>
      </c>
      <c r="F32">
        <v>110145</v>
      </c>
      <c r="G32">
        <v>3289</v>
      </c>
      <c r="H32">
        <v>2954979</v>
      </c>
    </row>
    <row r="33" spans="1:8" x14ac:dyDescent="0.25">
      <c r="A33">
        <v>31</v>
      </c>
      <c r="B33" t="s">
        <v>70</v>
      </c>
      <c r="C33" t="s">
        <v>71</v>
      </c>
      <c r="D33" s="1">
        <v>44709</v>
      </c>
      <c r="E33" t="s">
        <v>9</v>
      </c>
      <c r="F33">
        <v>12188</v>
      </c>
      <c r="G33">
        <v>326</v>
      </c>
      <c r="H33">
        <v>304037</v>
      </c>
    </row>
    <row r="34" spans="1:8" x14ac:dyDescent="0.25">
      <c r="A34">
        <v>32</v>
      </c>
      <c r="B34" t="s">
        <v>72</v>
      </c>
      <c r="C34" t="s">
        <v>73</v>
      </c>
      <c r="D34" s="1">
        <v>44653</v>
      </c>
      <c r="E34" t="s">
        <v>9</v>
      </c>
      <c r="F34">
        <v>59458</v>
      </c>
      <c r="G34">
        <v>4159</v>
      </c>
      <c r="H34">
        <v>1541386</v>
      </c>
    </row>
    <row r="35" spans="1:8" x14ac:dyDescent="0.25">
      <c r="A35">
        <v>33</v>
      </c>
      <c r="B35" t="s">
        <v>74</v>
      </c>
      <c r="C35" t="s">
        <v>75</v>
      </c>
      <c r="D35" s="1">
        <v>44695</v>
      </c>
      <c r="E35" t="s">
        <v>9</v>
      </c>
      <c r="F35">
        <v>3494</v>
      </c>
      <c r="G35">
        <v>136</v>
      </c>
      <c r="H35">
        <v>589007</v>
      </c>
    </row>
    <row r="36" spans="1:8" x14ac:dyDescent="0.25">
      <c r="A36">
        <v>34</v>
      </c>
      <c r="B36" t="s">
        <v>76</v>
      </c>
      <c r="C36" t="s">
        <v>77</v>
      </c>
      <c r="D36" s="1">
        <v>44686</v>
      </c>
      <c r="E36" t="s">
        <v>9</v>
      </c>
      <c r="F36">
        <v>36423</v>
      </c>
      <c r="G36">
        <v>1902</v>
      </c>
      <c r="H36">
        <v>1085076</v>
      </c>
    </row>
    <row r="37" spans="1:8" x14ac:dyDescent="0.25">
      <c r="A37">
        <v>35</v>
      </c>
      <c r="B37" t="s">
        <v>78</v>
      </c>
      <c r="C37" t="s">
        <v>79</v>
      </c>
      <c r="D37" s="1">
        <v>44797</v>
      </c>
      <c r="E37" t="s">
        <v>9</v>
      </c>
      <c r="F37">
        <v>941</v>
      </c>
      <c r="G37">
        <v>221</v>
      </c>
      <c r="H37">
        <v>25594</v>
      </c>
    </row>
    <row r="38" spans="1:8" x14ac:dyDescent="0.25">
      <c r="A38">
        <v>36</v>
      </c>
      <c r="B38" t="s">
        <v>80</v>
      </c>
      <c r="C38" t="e">
        <f>-pTGc7cIBIA</f>
        <v>#NAME?</v>
      </c>
      <c r="D38" s="1">
        <v>44568</v>
      </c>
      <c r="E38" t="s">
        <v>9</v>
      </c>
      <c r="F38">
        <v>134194</v>
      </c>
      <c r="G38">
        <v>6102</v>
      </c>
      <c r="H38">
        <v>4098623</v>
      </c>
    </row>
    <row r="39" spans="1:8" x14ac:dyDescent="0.25">
      <c r="A39">
        <v>37</v>
      </c>
      <c r="B39" t="s">
        <v>81</v>
      </c>
      <c r="C39" t="s">
        <v>82</v>
      </c>
      <c r="D39" s="1">
        <v>44636</v>
      </c>
      <c r="E39" t="s">
        <v>9</v>
      </c>
      <c r="F39">
        <v>42075</v>
      </c>
      <c r="G39">
        <v>1820</v>
      </c>
      <c r="H39">
        <v>7188648</v>
      </c>
    </row>
    <row r="40" spans="1:8" x14ac:dyDescent="0.25">
      <c r="A40">
        <v>38</v>
      </c>
      <c r="B40" t="s">
        <v>83</v>
      </c>
      <c r="C40" t="s">
        <v>84</v>
      </c>
      <c r="D40" s="1">
        <v>44797</v>
      </c>
      <c r="E40" t="s">
        <v>9</v>
      </c>
      <c r="F40">
        <v>709</v>
      </c>
      <c r="G40">
        <v>128</v>
      </c>
      <c r="H40">
        <v>25745</v>
      </c>
    </row>
    <row r="41" spans="1:8" x14ac:dyDescent="0.25">
      <c r="A41">
        <v>39</v>
      </c>
      <c r="B41" t="s">
        <v>85</v>
      </c>
      <c r="C41" t="s">
        <v>86</v>
      </c>
      <c r="D41" s="1">
        <v>44765</v>
      </c>
      <c r="E41" t="s">
        <v>9</v>
      </c>
      <c r="F41">
        <v>78852</v>
      </c>
      <c r="G41">
        <v>3926</v>
      </c>
      <c r="H41">
        <v>1889567</v>
      </c>
    </row>
    <row r="42" spans="1:8" x14ac:dyDescent="0.25">
      <c r="A42">
        <v>40</v>
      </c>
      <c r="B42" t="s">
        <v>87</v>
      </c>
      <c r="C42" t="s">
        <v>88</v>
      </c>
      <c r="D42" s="1">
        <v>44716</v>
      </c>
      <c r="E42" t="s">
        <v>9</v>
      </c>
      <c r="F42">
        <v>32102</v>
      </c>
      <c r="G42">
        <v>3243</v>
      </c>
      <c r="H42">
        <v>786765</v>
      </c>
    </row>
    <row r="43" spans="1:8" x14ac:dyDescent="0.25">
      <c r="A43">
        <v>41</v>
      </c>
      <c r="B43" t="s">
        <v>89</v>
      </c>
      <c r="C43" t="s">
        <v>90</v>
      </c>
      <c r="D43" s="1">
        <v>44744</v>
      </c>
      <c r="E43" t="s">
        <v>9</v>
      </c>
      <c r="F43">
        <v>188623</v>
      </c>
      <c r="G43">
        <v>7464</v>
      </c>
      <c r="H43">
        <v>4195072</v>
      </c>
    </row>
    <row r="44" spans="1:8" x14ac:dyDescent="0.25">
      <c r="A44">
        <v>42</v>
      </c>
      <c r="B44" t="s">
        <v>91</v>
      </c>
      <c r="C44" t="s">
        <v>92</v>
      </c>
      <c r="D44" s="1">
        <v>44534</v>
      </c>
      <c r="E44" t="s">
        <v>9</v>
      </c>
      <c r="F44">
        <v>343227</v>
      </c>
      <c r="G44">
        <v>20854</v>
      </c>
      <c r="H44">
        <v>9618335</v>
      </c>
    </row>
    <row r="45" spans="1:8" x14ac:dyDescent="0.25">
      <c r="A45">
        <v>43</v>
      </c>
      <c r="B45" t="s">
        <v>93</v>
      </c>
      <c r="C45" t="s">
        <v>94</v>
      </c>
      <c r="D45" s="1">
        <v>44777</v>
      </c>
      <c r="E45" t="s">
        <v>9</v>
      </c>
      <c r="F45">
        <v>43960</v>
      </c>
      <c r="G45">
        <v>1767</v>
      </c>
      <c r="H45">
        <v>791624</v>
      </c>
    </row>
    <row r="46" spans="1:8" x14ac:dyDescent="0.25">
      <c r="A46">
        <v>44</v>
      </c>
      <c r="B46" t="s">
        <v>95</v>
      </c>
      <c r="C46" t="e">
        <f>-ju6y-pHByw</f>
        <v>#NAME?</v>
      </c>
      <c r="D46" s="1">
        <v>44707</v>
      </c>
      <c r="E46" t="s">
        <v>9</v>
      </c>
      <c r="F46">
        <v>77411</v>
      </c>
      <c r="G46">
        <v>2098</v>
      </c>
      <c r="H46">
        <v>2474364</v>
      </c>
    </row>
    <row r="47" spans="1:8" x14ac:dyDescent="0.25">
      <c r="A47">
        <v>45</v>
      </c>
      <c r="B47" t="s">
        <v>96</v>
      </c>
      <c r="C47" t="e">
        <f>-VVLmBXHvL8</f>
        <v>#NAME?</v>
      </c>
      <c r="D47" s="1">
        <v>44797</v>
      </c>
      <c r="E47" t="s">
        <v>9</v>
      </c>
      <c r="F47">
        <v>24</v>
      </c>
      <c r="G47">
        <v>45</v>
      </c>
      <c r="H47">
        <v>3461</v>
      </c>
    </row>
    <row r="48" spans="1:8" x14ac:dyDescent="0.25">
      <c r="A48">
        <v>46</v>
      </c>
      <c r="B48" t="s">
        <v>97</v>
      </c>
      <c r="C48" t="s">
        <v>98</v>
      </c>
      <c r="D48" s="1">
        <v>44772</v>
      </c>
      <c r="E48" t="s">
        <v>9</v>
      </c>
      <c r="F48">
        <v>4492</v>
      </c>
      <c r="G48">
        <v>169</v>
      </c>
      <c r="H48">
        <v>274201</v>
      </c>
    </row>
    <row r="49" spans="1:8" x14ac:dyDescent="0.25">
      <c r="A49">
        <v>47</v>
      </c>
      <c r="B49" t="s">
        <v>99</v>
      </c>
      <c r="C49" t="s">
        <v>100</v>
      </c>
      <c r="D49" s="1">
        <v>44720</v>
      </c>
      <c r="E49" t="s">
        <v>9</v>
      </c>
      <c r="F49">
        <v>51846</v>
      </c>
      <c r="G49">
        <v>2371</v>
      </c>
      <c r="H49">
        <v>1156785</v>
      </c>
    </row>
    <row r="50" spans="1:8" x14ac:dyDescent="0.25">
      <c r="A50">
        <v>48</v>
      </c>
      <c r="B50" t="s">
        <v>101</v>
      </c>
      <c r="C50" t="e">
        <f>--ixiTypG8g</f>
        <v>#NAME?</v>
      </c>
      <c r="D50" s="1">
        <v>44797</v>
      </c>
      <c r="E50" t="s">
        <v>102</v>
      </c>
      <c r="F50">
        <v>1029</v>
      </c>
      <c r="G50">
        <v>2347</v>
      </c>
      <c r="H50">
        <v>97434</v>
      </c>
    </row>
    <row r="51" spans="1:8" x14ac:dyDescent="0.25">
      <c r="A51">
        <v>49</v>
      </c>
      <c r="B51" t="s">
        <v>103</v>
      </c>
      <c r="C51" t="s">
        <v>104</v>
      </c>
      <c r="D51" s="1">
        <v>44797</v>
      </c>
      <c r="E51" t="s">
        <v>102</v>
      </c>
      <c r="F51">
        <v>534</v>
      </c>
      <c r="G51">
        <v>538</v>
      </c>
      <c r="H51">
        <v>57858</v>
      </c>
    </row>
    <row r="52" spans="1:8" x14ac:dyDescent="0.25">
      <c r="A52">
        <v>50</v>
      </c>
      <c r="B52" t="s">
        <v>105</v>
      </c>
      <c r="C52" t="s">
        <v>106</v>
      </c>
      <c r="D52" s="1">
        <v>44797</v>
      </c>
      <c r="E52" t="s">
        <v>102</v>
      </c>
      <c r="F52">
        <v>8526</v>
      </c>
      <c r="G52">
        <v>3934</v>
      </c>
      <c r="H52">
        <v>544884</v>
      </c>
    </row>
    <row r="53" spans="1:8" x14ac:dyDescent="0.25">
      <c r="A53">
        <v>51</v>
      </c>
      <c r="B53" t="s">
        <v>107</v>
      </c>
      <c r="C53" t="s">
        <v>108</v>
      </c>
      <c r="D53" s="1">
        <v>44797</v>
      </c>
      <c r="E53" t="s">
        <v>102</v>
      </c>
      <c r="F53">
        <v>588</v>
      </c>
      <c r="G53">
        <v>887</v>
      </c>
      <c r="H53">
        <v>69951</v>
      </c>
    </row>
    <row r="54" spans="1:8" x14ac:dyDescent="0.25">
      <c r="A54">
        <v>52</v>
      </c>
      <c r="B54" t="s">
        <v>109</v>
      </c>
      <c r="C54" t="s">
        <v>110</v>
      </c>
      <c r="D54" s="1">
        <v>44797</v>
      </c>
      <c r="E54" t="s">
        <v>102</v>
      </c>
      <c r="F54">
        <v>137</v>
      </c>
      <c r="G54">
        <v>222</v>
      </c>
      <c r="H54">
        <v>18531</v>
      </c>
    </row>
    <row r="55" spans="1:8" x14ac:dyDescent="0.25">
      <c r="A55">
        <v>53</v>
      </c>
      <c r="B55" t="s">
        <v>111</v>
      </c>
      <c r="C55" t="s">
        <v>112</v>
      </c>
      <c r="D55" s="1">
        <v>44797</v>
      </c>
      <c r="E55" t="s">
        <v>102</v>
      </c>
      <c r="F55">
        <v>848</v>
      </c>
      <c r="G55">
        <v>1384</v>
      </c>
      <c r="H55">
        <v>86855</v>
      </c>
    </row>
    <row r="56" spans="1:8" x14ac:dyDescent="0.25">
      <c r="A56">
        <v>54</v>
      </c>
      <c r="B56" t="s">
        <v>113</v>
      </c>
      <c r="C56" t="s">
        <v>114</v>
      </c>
      <c r="D56" s="1">
        <v>44797</v>
      </c>
      <c r="E56" t="s">
        <v>102</v>
      </c>
      <c r="F56">
        <v>827</v>
      </c>
      <c r="G56">
        <v>1653</v>
      </c>
      <c r="H56">
        <v>131012</v>
      </c>
    </row>
    <row r="57" spans="1:8" x14ac:dyDescent="0.25">
      <c r="A57">
        <v>55</v>
      </c>
      <c r="B57" t="s">
        <v>115</v>
      </c>
      <c r="C57" t="s">
        <v>116</v>
      </c>
      <c r="D57" s="1">
        <v>44797</v>
      </c>
      <c r="E57" t="s">
        <v>102</v>
      </c>
      <c r="F57">
        <v>1200</v>
      </c>
      <c r="G57">
        <v>2841</v>
      </c>
      <c r="H57">
        <v>54596</v>
      </c>
    </row>
    <row r="58" spans="1:8" x14ac:dyDescent="0.25">
      <c r="A58">
        <v>56</v>
      </c>
      <c r="B58" t="s">
        <v>117</v>
      </c>
      <c r="C58" t="s">
        <v>118</v>
      </c>
      <c r="D58" s="1">
        <v>44796</v>
      </c>
      <c r="E58" t="s">
        <v>102</v>
      </c>
      <c r="F58">
        <v>1167</v>
      </c>
      <c r="G58">
        <v>180</v>
      </c>
      <c r="H58">
        <v>235019</v>
      </c>
    </row>
    <row r="59" spans="1:8" x14ac:dyDescent="0.25">
      <c r="A59">
        <v>57</v>
      </c>
      <c r="B59" t="s">
        <v>119</v>
      </c>
      <c r="C59" t="s">
        <v>120</v>
      </c>
      <c r="D59" s="1">
        <v>44797</v>
      </c>
      <c r="E59" t="s">
        <v>102</v>
      </c>
      <c r="F59">
        <v>1573</v>
      </c>
      <c r="G59">
        <v>2670</v>
      </c>
      <c r="H59">
        <v>60528</v>
      </c>
    </row>
    <row r="60" spans="1:8" x14ac:dyDescent="0.25">
      <c r="A60">
        <v>58</v>
      </c>
      <c r="B60" t="s">
        <v>121</v>
      </c>
      <c r="C60" t="s">
        <v>122</v>
      </c>
      <c r="D60" s="1">
        <v>44796</v>
      </c>
      <c r="E60" t="s">
        <v>102</v>
      </c>
      <c r="F60">
        <v>1145</v>
      </c>
      <c r="G60">
        <v>793</v>
      </c>
      <c r="H60">
        <v>106127</v>
      </c>
    </row>
    <row r="61" spans="1:8" x14ac:dyDescent="0.25">
      <c r="A61">
        <v>59</v>
      </c>
      <c r="B61" t="s">
        <v>123</v>
      </c>
      <c r="C61" t="s">
        <v>124</v>
      </c>
      <c r="D61" s="1">
        <v>44796</v>
      </c>
      <c r="E61" t="s">
        <v>102</v>
      </c>
      <c r="F61">
        <v>474</v>
      </c>
      <c r="G61">
        <v>1553</v>
      </c>
      <c r="H61">
        <v>75301</v>
      </c>
    </row>
    <row r="62" spans="1:8" x14ac:dyDescent="0.25">
      <c r="A62">
        <v>60</v>
      </c>
      <c r="B62" t="s">
        <v>125</v>
      </c>
      <c r="C62" t="s">
        <v>126</v>
      </c>
      <c r="D62" s="1">
        <v>44797</v>
      </c>
      <c r="E62" t="s">
        <v>102</v>
      </c>
      <c r="F62">
        <v>82</v>
      </c>
      <c r="G62">
        <v>26</v>
      </c>
      <c r="H62">
        <v>17145</v>
      </c>
    </row>
    <row r="63" spans="1:8" x14ac:dyDescent="0.25">
      <c r="A63">
        <v>61</v>
      </c>
      <c r="B63" t="s">
        <v>127</v>
      </c>
      <c r="C63" t="s">
        <v>128</v>
      </c>
      <c r="D63" s="1">
        <v>44797</v>
      </c>
      <c r="E63" t="s">
        <v>102</v>
      </c>
      <c r="F63">
        <v>23828</v>
      </c>
      <c r="G63">
        <v>47</v>
      </c>
      <c r="H63">
        <v>500097</v>
      </c>
    </row>
    <row r="64" spans="1:8" x14ac:dyDescent="0.25">
      <c r="A64">
        <v>62</v>
      </c>
      <c r="B64" t="s">
        <v>129</v>
      </c>
      <c r="C64" t="s">
        <v>130</v>
      </c>
      <c r="D64" s="1">
        <v>44796</v>
      </c>
      <c r="E64" t="s">
        <v>102</v>
      </c>
      <c r="F64">
        <v>775</v>
      </c>
      <c r="G64">
        <v>1517</v>
      </c>
      <c r="H64">
        <v>127082</v>
      </c>
    </row>
    <row r="65" spans="1:8" x14ac:dyDescent="0.25">
      <c r="A65">
        <v>63</v>
      </c>
      <c r="B65" t="s">
        <v>131</v>
      </c>
      <c r="C65" t="s">
        <v>132</v>
      </c>
      <c r="D65" s="1">
        <v>44797</v>
      </c>
      <c r="E65" t="s">
        <v>102</v>
      </c>
      <c r="F65">
        <v>8484</v>
      </c>
      <c r="G65">
        <v>2192</v>
      </c>
      <c r="H65">
        <v>237313</v>
      </c>
    </row>
    <row r="66" spans="1:8" x14ac:dyDescent="0.25">
      <c r="A66">
        <v>64</v>
      </c>
      <c r="B66" t="s">
        <v>133</v>
      </c>
      <c r="C66" t="s">
        <v>134</v>
      </c>
      <c r="D66" s="1">
        <v>44793</v>
      </c>
      <c r="E66" t="s">
        <v>102</v>
      </c>
      <c r="F66">
        <v>7946</v>
      </c>
      <c r="G66">
        <v>1559</v>
      </c>
      <c r="H66">
        <v>905023</v>
      </c>
    </row>
    <row r="67" spans="1:8" x14ac:dyDescent="0.25">
      <c r="A67">
        <v>65</v>
      </c>
      <c r="B67" t="s">
        <v>135</v>
      </c>
      <c r="C67" t="s">
        <v>136</v>
      </c>
      <c r="D67" s="1">
        <v>44794</v>
      </c>
      <c r="E67" t="s">
        <v>102</v>
      </c>
      <c r="F67">
        <v>510</v>
      </c>
      <c r="G67">
        <v>560</v>
      </c>
      <c r="H67">
        <v>34715</v>
      </c>
    </row>
    <row r="68" spans="1:8" x14ac:dyDescent="0.25">
      <c r="A68">
        <v>66</v>
      </c>
      <c r="B68" t="s">
        <v>137</v>
      </c>
      <c r="C68" t="s">
        <v>138</v>
      </c>
      <c r="D68" s="1">
        <v>44797</v>
      </c>
      <c r="E68" t="s">
        <v>102</v>
      </c>
      <c r="F68">
        <v>129</v>
      </c>
      <c r="G68">
        <v>7</v>
      </c>
      <c r="H68">
        <v>10642</v>
      </c>
    </row>
    <row r="69" spans="1:8" x14ac:dyDescent="0.25">
      <c r="A69">
        <v>67</v>
      </c>
      <c r="B69" t="s">
        <v>139</v>
      </c>
      <c r="C69" t="s">
        <v>140</v>
      </c>
      <c r="D69" s="1">
        <v>44797</v>
      </c>
      <c r="E69" t="s">
        <v>102</v>
      </c>
      <c r="F69">
        <v>1288</v>
      </c>
      <c r="G69">
        <v>3</v>
      </c>
      <c r="H69">
        <v>172513</v>
      </c>
    </row>
    <row r="70" spans="1:8" x14ac:dyDescent="0.25">
      <c r="A70">
        <v>68</v>
      </c>
      <c r="B70" t="s">
        <v>141</v>
      </c>
      <c r="C70" t="s">
        <v>142</v>
      </c>
      <c r="D70" s="1">
        <v>44797</v>
      </c>
      <c r="E70" t="s">
        <v>102</v>
      </c>
      <c r="F70">
        <v>257</v>
      </c>
      <c r="G70">
        <v>1</v>
      </c>
      <c r="H70">
        <v>62189</v>
      </c>
    </row>
    <row r="71" spans="1:8" x14ac:dyDescent="0.25">
      <c r="A71">
        <v>69</v>
      </c>
      <c r="B71" t="s">
        <v>143</v>
      </c>
      <c r="C71" t="s">
        <v>144</v>
      </c>
      <c r="D71" s="1">
        <v>44797</v>
      </c>
      <c r="E71" t="s">
        <v>102</v>
      </c>
      <c r="F71">
        <v>612</v>
      </c>
      <c r="G71">
        <v>18</v>
      </c>
      <c r="H71">
        <v>60835</v>
      </c>
    </row>
    <row r="72" spans="1:8" x14ac:dyDescent="0.25">
      <c r="A72">
        <v>70</v>
      </c>
      <c r="B72" t="s">
        <v>145</v>
      </c>
      <c r="C72" t="s">
        <v>146</v>
      </c>
      <c r="D72" s="1">
        <v>44796</v>
      </c>
      <c r="E72" t="s">
        <v>102</v>
      </c>
      <c r="F72">
        <v>2385</v>
      </c>
      <c r="G72">
        <v>1349</v>
      </c>
      <c r="H72">
        <v>288722</v>
      </c>
    </row>
    <row r="73" spans="1:8" x14ac:dyDescent="0.25">
      <c r="A73">
        <v>71</v>
      </c>
      <c r="B73" t="s">
        <v>147</v>
      </c>
      <c r="C73" t="e">
        <f>--hxd1CrOqg</f>
        <v>#NAME?</v>
      </c>
      <c r="D73" s="1">
        <v>44795</v>
      </c>
      <c r="E73" t="s">
        <v>102</v>
      </c>
      <c r="F73">
        <v>6379</v>
      </c>
      <c r="G73">
        <v>4853</v>
      </c>
      <c r="H73">
        <v>808787</v>
      </c>
    </row>
    <row r="74" spans="1:8" x14ac:dyDescent="0.25">
      <c r="A74">
        <v>72</v>
      </c>
      <c r="B74" t="s">
        <v>148</v>
      </c>
      <c r="C74" t="s">
        <v>149</v>
      </c>
      <c r="D74" s="1">
        <v>44796</v>
      </c>
      <c r="E74" t="s">
        <v>102</v>
      </c>
      <c r="F74">
        <v>1009</v>
      </c>
      <c r="G74">
        <v>451</v>
      </c>
      <c r="H74">
        <v>127803</v>
      </c>
    </row>
    <row r="75" spans="1:8" x14ac:dyDescent="0.25">
      <c r="A75">
        <v>73</v>
      </c>
      <c r="B75" t="s">
        <v>150</v>
      </c>
      <c r="C75" t="s">
        <v>151</v>
      </c>
      <c r="D75" s="1">
        <v>44795</v>
      </c>
      <c r="E75" t="s">
        <v>102</v>
      </c>
      <c r="F75">
        <v>5630</v>
      </c>
      <c r="G75">
        <v>1848</v>
      </c>
      <c r="H75">
        <v>533947</v>
      </c>
    </row>
    <row r="76" spans="1:8" x14ac:dyDescent="0.25">
      <c r="A76">
        <v>74</v>
      </c>
      <c r="B76" t="s">
        <v>152</v>
      </c>
      <c r="C76" t="s">
        <v>153</v>
      </c>
      <c r="D76" s="1">
        <v>44797</v>
      </c>
      <c r="E76" t="s">
        <v>102</v>
      </c>
      <c r="F76">
        <v>686</v>
      </c>
      <c r="G76">
        <v>18</v>
      </c>
      <c r="H76">
        <v>56683</v>
      </c>
    </row>
    <row r="77" spans="1:8" x14ac:dyDescent="0.25">
      <c r="A77">
        <v>75</v>
      </c>
      <c r="B77" t="s">
        <v>154</v>
      </c>
      <c r="C77" t="s">
        <v>155</v>
      </c>
      <c r="D77" s="1">
        <v>44792</v>
      </c>
      <c r="E77" t="s">
        <v>102</v>
      </c>
      <c r="F77">
        <v>7277</v>
      </c>
      <c r="G77">
        <v>1294</v>
      </c>
      <c r="H77">
        <v>796750</v>
      </c>
    </row>
    <row r="78" spans="1:8" x14ac:dyDescent="0.25">
      <c r="A78">
        <v>76</v>
      </c>
      <c r="B78" t="s">
        <v>156</v>
      </c>
      <c r="C78" t="s">
        <v>157</v>
      </c>
      <c r="D78" s="1">
        <v>44792</v>
      </c>
      <c r="E78" t="s">
        <v>102</v>
      </c>
      <c r="F78">
        <v>695</v>
      </c>
      <c r="G78">
        <v>121</v>
      </c>
      <c r="H78">
        <v>159877</v>
      </c>
    </row>
    <row r="79" spans="1:8" x14ac:dyDescent="0.25">
      <c r="A79">
        <v>77</v>
      </c>
      <c r="B79" t="s">
        <v>158</v>
      </c>
      <c r="C79" t="s">
        <v>159</v>
      </c>
      <c r="D79" s="1">
        <v>44793</v>
      </c>
      <c r="E79" t="s">
        <v>102</v>
      </c>
      <c r="F79">
        <v>15854</v>
      </c>
      <c r="G79">
        <v>5373</v>
      </c>
      <c r="H79">
        <v>1465011</v>
      </c>
    </row>
    <row r="80" spans="1:8" x14ac:dyDescent="0.25">
      <c r="A80">
        <v>78</v>
      </c>
      <c r="B80" t="s">
        <v>160</v>
      </c>
      <c r="C80" t="s">
        <v>161</v>
      </c>
      <c r="D80" s="1">
        <v>44795</v>
      </c>
      <c r="E80" t="s">
        <v>102</v>
      </c>
      <c r="F80">
        <v>1030</v>
      </c>
      <c r="G80">
        <v>10</v>
      </c>
      <c r="H80">
        <v>187892</v>
      </c>
    </row>
    <row r="81" spans="1:8" x14ac:dyDescent="0.25">
      <c r="A81">
        <v>79</v>
      </c>
      <c r="B81" t="s">
        <v>162</v>
      </c>
      <c r="C81" t="s">
        <v>163</v>
      </c>
      <c r="D81" s="1">
        <v>44797</v>
      </c>
      <c r="E81" t="s">
        <v>102</v>
      </c>
      <c r="F81">
        <v>198</v>
      </c>
      <c r="G81">
        <v>12</v>
      </c>
      <c r="H81">
        <v>17763</v>
      </c>
    </row>
    <row r="82" spans="1:8" x14ac:dyDescent="0.25">
      <c r="A82">
        <v>80</v>
      </c>
      <c r="B82" t="s">
        <v>164</v>
      </c>
      <c r="C82" t="s">
        <v>165</v>
      </c>
      <c r="D82" s="1">
        <v>44791</v>
      </c>
      <c r="E82" t="s">
        <v>102</v>
      </c>
      <c r="F82">
        <v>7342</v>
      </c>
      <c r="G82">
        <v>1531</v>
      </c>
      <c r="H82">
        <v>932432</v>
      </c>
    </row>
    <row r="83" spans="1:8" x14ac:dyDescent="0.25">
      <c r="A83">
        <v>81</v>
      </c>
      <c r="B83" t="s">
        <v>166</v>
      </c>
      <c r="C83" t="s">
        <v>167</v>
      </c>
      <c r="D83" s="1">
        <v>44796</v>
      </c>
      <c r="E83" t="s">
        <v>102</v>
      </c>
      <c r="F83">
        <v>286</v>
      </c>
      <c r="G83">
        <v>22</v>
      </c>
      <c r="H83">
        <v>23135</v>
      </c>
    </row>
    <row r="84" spans="1:8" x14ac:dyDescent="0.25">
      <c r="A84">
        <v>82</v>
      </c>
      <c r="B84" t="s">
        <v>168</v>
      </c>
      <c r="C84" t="s">
        <v>169</v>
      </c>
      <c r="D84" s="1">
        <v>44794</v>
      </c>
      <c r="E84" t="s">
        <v>102</v>
      </c>
      <c r="F84">
        <v>2083</v>
      </c>
      <c r="G84">
        <v>2195</v>
      </c>
      <c r="H84">
        <v>164119</v>
      </c>
    </row>
    <row r="85" spans="1:8" x14ac:dyDescent="0.25">
      <c r="A85">
        <v>83</v>
      </c>
      <c r="B85" t="s">
        <v>170</v>
      </c>
      <c r="C85" t="s">
        <v>171</v>
      </c>
      <c r="D85" s="1">
        <v>44794</v>
      </c>
      <c r="E85" t="s">
        <v>102</v>
      </c>
      <c r="F85">
        <v>1728</v>
      </c>
      <c r="G85">
        <v>665</v>
      </c>
      <c r="H85">
        <v>212973</v>
      </c>
    </row>
    <row r="86" spans="1:8" x14ac:dyDescent="0.25">
      <c r="A86">
        <v>84</v>
      </c>
      <c r="B86" t="s">
        <v>172</v>
      </c>
      <c r="C86" t="s">
        <v>173</v>
      </c>
      <c r="D86" s="1">
        <v>44797</v>
      </c>
      <c r="E86" t="s">
        <v>102</v>
      </c>
      <c r="F86">
        <v>180</v>
      </c>
      <c r="G86">
        <v>16</v>
      </c>
      <c r="H86">
        <v>13976</v>
      </c>
    </row>
    <row r="87" spans="1:8" x14ac:dyDescent="0.25">
      <c r="A87">
        <v>85</v>
      </c>
      <c r="B87" t="s">
        <v>174</v>
      </c>
      <c r="C87" t="s">
        <v>175</v>
      </c>
      <c r="D87" s="1">
        <v>44794</v>
      </c>
      <c r="E87" t="s">
        <v>102</v>
      </c>
      <c r="F87">
        <v>1102</v>
      </c>
      <c r="G87">
        <v>668</v>
      </c>
      <c r="H87">
        <v>106690</v>
      </c>
    </row>
    <row r="88" spans="1:8" x14ac:dyDescent="0.25">
      <c r="A88">
        <v>86</v>
      </c>
      <c r="B88" t="s">
        <v>176</v>
      </c>
      <c r="C88" t="s">
        <v>177</v>
      </c>
      <c r="D88" s="1">
        <v>44796</v>
      </c>
      <c r="E88" t="s">
        <v>102</v>
      </c>
      <c r="F88">
        <v>1688</v>
      </c>
      <c r="G88">
        <v>796</v>
      </c>
      <c r="H88">
        <v>89985</v>
      </c>
    </row>
    <row r="89" spans="1:8" x14ac:dyDescent="0.25">
      <c r="A89">
        <v>87</v>
      </c>
      <c r="B89" t="s">
        <v>178</v>
      </c>
      <c r="C89" t="s">
        <v>179</v>
      </c>
      <c r="D89" s="1">
        <v>44796</v>
      </c>
      <c r="E89" t="s">
        <v>180</v>
      </c>
      <c r="F89">
        <v>8384</v>
      </c>
      <c r="G89">
        <v>1307</v>
      </c>
      <c r="H89">
        <v>176151</v>
      </c>
    </row>
    <row r="90" spans="1:8" x14ac:dyDescent="0.25">
      <c r="A90">
        <v>88</v>
      </c>
      <c r="B90" t="s">
        <v>12</v>
      </c>
      <c r="C90" t="s">
        <v>13</v>
      </c>
      <c r="D90" s="1">
        <v>44796</v>
      </c>
      <c r="E90" t="s">
        <v>180</v>
      </c>
      <c r="F90">
        <v>63825</v>
      </c>
      <c r="G90">
        <v>3338</v>
      </c>
      <c r="H90">
        <v>1564007</v>
      </c>
    </row>
    <row r="91" spans="1:8" x14ac:dyDescent="0.25">
      <c r="A91">
        <v>89</v>
      </c>
      <c r="B91" t="s">
        <v>181</v>
      </c>
      <c r="C91" t="s">
        <v>182</v>
      </c>
      <c r="D91" s="1">
        <v>44797</v>
      </c>
      <c r="E91" t="s">
        <v>180</v>
      </c>
      <c r="F91">
        <v>4163</v>
      </c>
      <c r="G91">
        <v>618</v>
      </c>
      <c r="H91">
        <v>133933</v>
      </c>
    </row>
    <row r="92" spans="1:8" x14ac:dyDescent="0.25">
      <c r="A92">
        <v>90</v>
      </c>
      <c r="B92" t="s">
        <v>183</v>
      </c>
      <c r="C92" t="s">
        <v>184</v>
      </c>
      <c r="D92" s="1">
        <v>44797</v>
      </c>
      <c r="E92" t="s">
        <v>180</v>
      </c>
      <c r="F92">
        <v>2925</v>
      </c>
      <c r="G92">
        <v>121</v>
      </c>
      <c r="H92">
        <v>99244</v>
      </c>
    </row>
    <row r="93" spans="1:8" x14ac:dyDescent="0.25">
      <c r="A93">
        <v>91</v>
      </c>
      <c r="B93" t="s">
        <v>185</v>
      </c>
      <c r="C93" t="s">
        <v>186</v>
      </c>
      <c r="D93" s="1">
        <v>44797</v>
      </c>
      <c r="E93" t="s">
        <v>180</v>
      </c>
      <c r="F93">
        <v>298406</v>
      </c>
      <c r="G93">
        <v>15609</v>
      </c>
      <c r="H93">
        <v>3773387</v>
      </c>
    </row>
    <row r="94" spans="1:8" x14ac:dyDescent="0.25">
      <c r="A94">
        <v>92</v>
      </c>
      <c r="B94" t="s">
        <v>187</v>
      </c>
      <c r="C94" t="s">
        <v>188</v>
      </c>
      <c r="D94" s="1">
        <v>44797</v>
      </c>
      <c r="E94" t="s">
        <v>180</v>
      </c>
      <c r="F94">
        <v>549</v>
      </c>
      <c r="G94">
        <v>29</v>
      </c>
      <c r="H94">
        <v>16307</v>
      </c>
    </row>
    <row r="95" spans="1:8" x14ac:dyDescent="0.25">
      <c r="A95">
        <v>93</v>
      </c>
      <c r="B95" t="s">
        <v>189</v>
      </c>
      <c r="C95" t="s">
        <v>190</v>
      </c>
      <c r="D95" s="1">
        <v>44795</v>
      </c>
      <c r="E95" t="s">
        <v>180</v>
      </c>
      <c r="F95">
        <v>2170</v>
      </c>
      <c r="G95">
        <v>282</v>
      </c>
      <c r="H95">
        <v>126228</v>
      </c>
    </row>
    <row r="96" spans="1:8" x14ac:dyDescent="0.25">
      <c r="A96">
        <v>94</v>
      </c>
      <c r="B96" t="s">
        <v>191</v>
      </c>
      <c r="C96" t="s">
        <v>192</v>
      </c>
      <c r="D96" s="1">
        <v>44796</v>
      </c>
      <c r="E96" t="s">
        <v>180</v>
      </c>
      <c r="F96">
        <v>1365</v>
      </c>
      <c r="G96">
        <v>256</v>
      </c>
      <c r="H96">
        <v>46436</v>
      </c>
    </row>
    <row r="97" spans="1:8" x14ac:dyDescent="0.25">
      <c r="A97">
        <v>95</v>
      </c>
      <c r="B97" t="s">
        <v>193</v>
      </c>
      <c r="C97" t="s">
        <v>194</v>
      </c>
      <c r="D97" s="1">
        <v>44797</v>
      </c>
      <c r="E97" t="s">
        <v>180</v>
      </c>
      <c r="F97">
        <v>3516</v>
      </c>
      <c r="G97">
        <v>306</v>
      </c>
      <c r="H97">
        <v>121644</v>
      </c>
    </row>
    <row r="98" spans="1:8" x14ac:dyDescent="0.25">
      <c r="A98">
        <v>96</v>
      </c>
      <c r="B98" t="s">
        <v>195</v>
      </c>
      <c r="C98" t="s">
        <v>196</v>
      </c>
      <c r="D98" s="1">
        <v>44797</v>
      </c>
      <c r="E98" t="s">
        <v>180</v>
      </c>
      <c r="F98">
        <v>2481</v>
      </c>
      <c r="G98">
        <v>429</v>
      </c>
      <c r="H98">
        <v>67444</v>
      </c>
    </row>
    <row r="99" spans="1:8" x14ac:dyDescent="0.25">
      <c r="A99">
        <v>97</v>
      </c>
      <c r="B99" t="s">
        <v>197</v>
      </c>
      <c r="C99" t="s">
        <v>198</v>
      </c>
      <c r="D99" s="1">
        <v>44797</v>
      </c>
      <c r="E99" t="s">
        <v>180</v>
      </c>
      <c r="F99">
        <v>2501</v>
      </c>
      <c r="G99">
        <v>193</v>
      </c>
      <c r="H99">
        <v>84565</v>
      </c>
    </row>
    <row r="100" spans="1:8" x14ac:dyDescent="0.25">
      <c r="A100">
        <v>98</v>
      </c>
      <c r="B100" t="s">
        <v>199</v>
      </c>
      <c r="C100" t="s">
        <v>200</v>
      </c>
      <c r="D100" s="1">
        <v>44793</v>
      </c>
      <c r="E100" t="s">
        <v>180</v>
      </c>
      <c r="F100">
        <v>82449</v>
      </c>
      <c r="G100">
        <v>2673</v>
      </c>
      <c r="H100">
        <v>2007038</v>
      </c>
    </row>
    <row r="101" spans="1:8" x14ac:dyDescent="0.25">
      <c r="A101">
        <v>99</v>
      </c>
      <c r="B101" t="s">
        <v>201</v>
      </c>
      <c r="C101" t="s">
        <v>202</v>
      </c>
      <c r="D101" s="1">
        <v>44797</v>
      </c>
      <c r="E101" t="s">
        <v>180</v>
      </c>
      <c r="F101">
        <v>1243</v>
      </c>
      <c r="G101">
        <v>21</v>
      </c>
      <c r="H101">
        <v>5967</v>
      </c>
    </row>
    <row r="102" spans="1:8" x14ac:dyDescent="0.25">
      <c r="A102">
        <v>100</v>
      </c>
      <c r="B102" t="s">
        <v>203</v>
      </c>
      <c r="C102" t="s">
        <v>204</v>
      </c>
      <c r="D102" s="1">
        <v>44797</v>
      </c>
      <c r="E102" t="s">
        <v>180</v>
      </c>
      <c r="F102">
        <v>48710</v>
      </c>
      <c r="G102">
        <v>3417</v>
      </c>
      <c r="H102">
        <v>552256</v>
      </c>
    </row>
    <row r="103" spans="1:8" x14ac:dyDescent="0.25">
      <c r="A103">
        <v>101</v>
      </c>
      <c r="B103" t="s">
        <v>205</v>
      </c>
      <c r="C103" t="s">
        <v>206</v>
      </c>
      <c r="D103" s="1">
        <v>44797</v>
      </c>
      <c r="E103" t="s">
        <v>180</v>
      </c>
      <c r="F103">
        <v>29966</v>
      </c>
      <c r="G103">
        <v>471</v>
      </c>
      <c r="H103">
        <v>205943</v>
      </c>
    </row>
    <row r="104" spans="1:8" x14ac:dyDescent="0.25">
      <c r="A104">
        <v>102</v>
      </c>
      <c r="B104" t="s">
        <v>207</v>
      </c>
      <c r="C104" t="s">
        <v>208</v>
      </c>
      <c r="D104" s="1">
        <v>44797</v>
      </c>
      <c r="E104" t="s">
        <v>180</v>
      </c>
      <c r="F104">
        <v>15842</v>
      </c>
      <c r="G104">
        <v>1547</v>
      </c>
      <c r="H104">
        <v>530763</v>
      </c>
    </row>
    <row r="105" spans="1:8" x14ac:dyDescent="0.25">
      <c r="A105">
        <v>103</v>
      </c>
      <c r="B105" t="s">
        <v>209</v>
      </c>
      <c r="C105" t="s">
        <v>210</v>
      </c>
      <c r="D105" s="1">
        <v>44797</v>
      </c>
      <c r="E105" t="s">
        <v>180</v>
      </c>
      <c r="F105">
        <v>3374</v>
      </c>
      <c r="G105">
        <v>741</v>
      </c>
      <c r="H105">
        <v>82874</v>
      </c>
    </row>
    <row r="106" spans="1:8" x14ac:dyDescent="0.25">
      <c r="A106">
        <v>104</v>
      </c>
      <c r="B106" t="s">
        <v>211</v>
      </c>
      <c r="C106" t="s">
        <v>212</v>
      </c>
      <c r="D106" s="1">
        <v>44797</v>
      </c>
      <c r="E106" t="s">
        <v>180</v>
      </c>
      <c r="F106">
        <v>8260</v>
      </c>
      <c r="G106">
        <v>195</v>
      </c>
      <c r="H106">
        <v>191777</v>
      </c>
    </row>
    <row r="107" spans="1:8" x14ac:dyDescent="0.25">
      <c r="A107">
        <v>105</v>
      </c>
      <c r="B107" t="s">
        <v>213</v>
      </c>
      <c r="C107" t="e">
        <f>-ymEXN_zeR4</f>
        <v>#NAME?</v>
      </c>
      <c r="D107" s="1">
        <v>44797</v>
      </c>
      <c r="E107" t="s">
        <v>180</v>
      </c>
      <c r="F107">
        <v>1525</v>
      </c>
      <c r="G107">
        <v>36</v>
      </c>
      <c r="H107">
        <v>14877</v>
      </c>
    </row>
    <row r="108" spans="1:8" x14ac:dyDescent="0.25">
      <c r="A108">
        <v>106</v>
      </c>
      <c r="B108" t="s">
        <v>214</v>
      </c>
      <c r="C108" t="s">
        <v>215</v>
      </c>
      <c r="D108" s="1">
        <v>44797</v>
      </c>
      <c r="E108" t="s">
        <v>180</v>
      </c>
      <c r="F108">
        <v>468</v>
      </c>
      <c r="G108">
        <v>164</v>
      </c>
      <c r="H108">
        <v>10351</v>
      </c>
    </row>
    <row r="109" spans="1:8" x14ac:dyDescent="0.25">
      <c r="A109">
        <v>107</v>
      </c>
      <c r="B109" t="s">
        <v>216</v>
      </c>
      <c r="C109" t="s">
        <v>217</v>
      </c>
      <c r="D109" s="1">
        <v>44796</v>
      </c>
      <c r="E109" t="s">
        <v>180</v>
      </c>
      <c r="F109">
        <v>18208</v>
      </c>
      <c r="G109">
        <v>44</v>
      </c>
      <c r="H109">
        <v>228095</v>
      </c>
    </row>
    <row r="110" spans="1:8" x14ac:dyDescent="0.25">
      <c r="A110">
        <v>108</v>
      </c>
      <c r="B110" t="s">
        <v>218</v>
      </c>
      <c r="C110" t="s">
        <v>219</v>
      </c>
      <c r="D110" s="1">
        <v>44797</v>
      </c>
      <c r="E110" t="s">
        <v>180</v>
      </c>
      <c r="F110">
        <v>3171</v>
      </c>
      <c r="G110">
        <v>5</v>
      </c>
      <c r="H110">
        <v>19693</v>
      </c>
    </row>
    <row r="111" spans="1:8" x14ac:dyDescent="0.25">
      <c r="A111">
        <v>109</v>
      </c>
      <c r="B111" t="s">
        <v>220</v>
      </c>
      <c r="C111" t="s">
        <v>221</v>
      </c>
      <c r="D111" s="1">
        <v>44796</v>
      </c>
      <c r="E111" t="s">
        <v>180</v>
      </c>
      <c r="F111">
        <v>1204</v>
      </c>
      <c r="G111">
        <v>135</v>
      </c>
      <c r="H111">
        <v>27564</v>
      </c>
    </row>
    <row r="112" spans="1:8" x14ac:dyDescent="0.25">
      <c r="A112">
        <v>110</v>
      </c>
      <c r="B112" t="s">
        <v>222</v>
      </c>
      <c r="C112" t="s">
        <v>223</v>
      </c>
      <c r="D112" s="1">
        <v>44796</v>
      </c>
      <c r="E112" t="s">
        <v>180</v>
      </c>
      <c r="F112">
        <v>10556</v>
      </c>
      <c r="G112">
        <v>466</v>
      </c>
      <c r="H112">
        <v>66633</v>
      </c>
    </row>
    <row r="113" spans="1:8" x14ac:dyDescent="0.25">
      <c r="A113">
        <v>111</v>
      </c>
      <c r="B113" t="s">
        <v>224</v>
      </c>
      <c r="C113" t="s">
        <v>225</v>
      </c>
      <c r="D113" s="1">
        <v>44795</v>
      </c>
      <c r="E113" t="s">
        <v>180</v>
      </c>
      <c r="F113">
        <v>869</v>
      </c>
      <c r="G113">
        <v>155</v>
      </c>
      <c r="H113">
        <v>22860</v>
      </c>
    </row>
    <row r="114" spans="1:8" x14ac:dyDescent="0.25">
      <c r="A114">
        <v>112</v>
      </c>
      <c r="B114" t="s">
        <v>226</v>
      </c>
      <c r="C114" t="s">
        <v>227</v>
      </c>
      <c r="D114" s="1">
        <v>44579</v>
      </c>
      <c r="E114" t="s">
        <v>180</v>
      </c>
      <c r="F114">
        <v>13492</v>
      </c>
      <c r="G114">
        <v>707</v>
      </c>
      <c r="H114">
        <v>879645</v>
      </c>
    </row>
    <row r="115" spans="1:8" x14ac:dyDescent="0.25">
      <c r="A115">
        <v>113</v>
      </c>
      <c r="B115" t="s">
        <v>228</v>
      </c>
      <c r="C115" t="s">
        <v>229</v>
      </c>
      <c r="D115" s="1">
        <v>44797</v>
      </c>
      <c r="E115" t="s">
        <v>180</v>
      </c>
      <c r="F115">
        <v>358</v>
      </c>
      <c r="G115">
        <v>23</v>
      </c>
      <c r="H115">
        <v>2386</v>
      </c>
    </row>
    <row r="116" spans="1:8" x14ac:dyDescent="0.25">
      <c r="A116">
        <v>114</v>
      </c>
      <c r="B116" t="s">
        <v>230</v>
      </c>
      <c r="C116" t="s">
        <v>231</v>
      </c>
      <c r="D116" s="1">
        <v>44796</v>
      </c>
      <c r="E116" t="s">
        <v>180</v>
      </c>
      <c r="F116">
        <v>2677</v>
      </c>
      <c r="G116">
        <v>485</v>
      </c>
      <c r="H116">
        <v>65005</v>
      </c>
    </row>
    <row r="117" spans="1:8" x14ac:dyDescent="0.25">
      <c r="A117">
        <v>115</v>
      </c>
      <c r="B117" t="s">
        <v>232</v>
      </c>
      <c r="C117" t="s">
        <v>233</v>
      </c>
      <c r="D117" s="1">
        <v>44796</v>
      </c>
      <c r="E117" t="s">
        <v>180</v>
      </c>
      <c r="F117">
        <v>39872</v>
      </c>
      <c r="G117">
        <v>187</v>
      </c>
      <c r="H117">
        <v>246407</v>
      </c>
    </row>
    <row r="118" spans="1:8" x14ac:dyDescent="0.25">
      <c r="A118">
        <v>116</v>
      </c>
      <c r="B118" t="s">
        <v>234</v>
      </c>
      <c r="C118" t="s">
        <v>235</v>
      </c>
      <c r="D118" s="1">
        <v>44795</v>
      </c>
      <c r="E118" t="s">
        <v>180</v>
      </c>
      <c r="F118">
        <v>46642</v>
      </c>
      <c r="G118">
        <v>1287</v>
      </c>
      <c r="H118">
        <v>268946</v>
      </c>
    </row>
    <row r="119" spans="1:8" x14ac:dyDescent="0.25">
      <c r="A119">
        <v>117</v>
      </c>
      <c r="B119" t="s">
        <v>236</v>
      </c>
      <c r="C119" t="s">
        <v>237</v>
      </c>
      <c r="D119" s="1">
        <v>44797</v>
      </c>
      <c r="E119" t="s">
        <v>180</v>
      </c>
      <c r="F119">
        <v>674</v>
      </c>
      <c r="G119">
        <v>93</v>
      </c>
      <c r="H119">
        <v>5931</v>
      </c>
    </row>
    <row r="120" spans="1:8" x14ac:dyDescent="0.25">
      <c r="A120">
        <v>118</v>
      </c>
      <c r="B120" t="s">
        <v>238</v>
      </c>
      <c r="C120" t="s">
        <v>239</v>
      </c>
      <c r="D120" s="1">
        <v>44795</v>
      </c>
      <c r="E120" t="s">
        <v>180</v>
      </c>
      <c r="F120">
        <v>3495</v>
      </c>
      <c r="G120">
        <v>202</v>
      </c>
      <c r="H120">
        <v>226258</v>
      </c>
    </row>
    <row r="121" spans="1:8" x14ac:dyDescent="0.25">
      <c r="A121">
        <v>119</v>
      </c>
      <c r="B121" t="s">
        <v>240</v>
      </c>
      <c r="C121" t="e">
        <f>-my0r8QrgiQ</f>
        <v>#NAME?</v>
      </c>
      <c r="D121" s="1">
        <v>44796</v>
      </c>
      <c r="E121" t="s">
        <v>180</v>
      </c>
      <c r="F121">
        <v>789</v>
      </c>
      <c r="G121">
        <v>77</v>
      </c>
      <c r="H121">
        <v>19223</v>
      </c>
    </row>
    <row r="122" spans="1:8" x14ac:dyDescent="0.25">
      <c r="A122">
        <v>120</v>
      </c>
      <c r="B122" t="s">
        <v>241</v>
      </c>
      <c r="C122" t="s">
        <v>242</v>
      </c>
      <c r="D122" s="1">
        <v>44797</v>
      </c>
      <c r="E122" t="s">
        <v>180</v>
      </c>
      <c r="F122">
        <v>3273</v>
      </c>
      <c r="G122">
        <v>472</v>
      </c>
      <c r="H122">
        <v>31837</v>
      </c>
    </row>
    <row r="123" spans="1:8" x14ac:dyDescent="0.25">
      <c r="A123">
        <v>121</v>
      </c>
      <c r="B123" t="s">
        <v>243</v>
      </c>
      <c r="C123" t="s">
        <v>244</v>
      </c>
      <c r="D123" s="1">
        <v>44796</v>
      </c>
      <c r="E123" t="s">
        <v>180</v>
      </c>
      <c r="F123">
        <v>4484</v>
      </c>
      <c r="G123">
        <v>459</v>
      </c>
      <c r="H123">
        <v>97946</v>
      </c>
    </row>
    <row r="124" spans="1:8" x14ac:dyDescent="0.25">
      <c r="A124">
        <v>122</v>
      </c>
      <c r="B124" t="s">
        <v>245</v>
      </c>
      <c r="C124" t="s">
        <v>246</v>
      </c>
      <c r="D124" s="1">
        <v>44795</v>
      </c>
      <c r="E124" t="s">
        <v>180</v>
      </c>
      <c r="F124">
        <v>2700</v>
      </c>
      <c r="G124">
        <v>279</v>
      </c>
      <c r="H124">
        <v>70186</v>
      </c>
    </row>
    <row r="125" spans="1:8" x14ac:dyDescent="0.25">
      <c r="A125">
        <v>123</v>
      </c>
      <c r="B125" t="s">
        <v>247</v>
      </c>
      <c r="C125" t="s">
        <v>248</v>
      </c>
      <c r="D125" s="1">
        <v>44149</v>
      </c>
      <c r="E125" t="s">
        <v>180</v>
      </c>
      <c r="F125">
        <v>238193</v>
      </c>
      <c r="G125">
        <v>14706</v>
      </c>
      <c r="H125">
        <v>7132206</v>
      </c>
    </row>
    <row r="126" spans="1:8" x14ac:dyDescent="0.25">
      <c r="A126">
        <v>124</v>
      </c>
      <c r="B126" t="s">
        <v>249</v>
      </c>
      <c r="C126" t="s">
        <v>250</v>
      </c>
      <c r="D126" s="1">
        <v>44687</v>
      </c>
      <c r="E126" t="s">
        <v>180</v>
      </c>
      <c r="F126">
        <v>71905</v>
      </c>
      <c r="G126">
        <v>6315</v>
      </c>
      <c r="H126">
        <v>2381931</v>
      </c>
    </row>
    <row r="127" spans="1:8" x14ac:dyDescent="0.25">
      <c r="A127">
        <v>125</v>
      </c>
      <c r="B127" t="s">
        <v>251</v>
      </c>
      <c r="C127" t="s">
        <v>252</v>
      </c>
      <c r="D127" s="1">
        <v>44797</v>
      </c>
      <c r="E127" t="s">
        <v>180</v>
      </c>
      <c r="F127">
        <v>9574</v>
      </c>
      <c r="G127">
        <v>537</v>
      </c>
      <c r="H127">
        <v>87891</v>
      </c>
    </row>
    <row r="128" spans="1:8" x14ac:dyDescent="0.25">
      <c r="A128">
        <v>126</v>
      </c>
      <c r="B128" t="s">
        <v>253</v>
      </c>
      <c r="C128" t="s">
        <v>254</v>
      </c>
      <c r="D128" s="1">
        <v>44795</v>
      </c>
      <c r="E128" t="s">
        <v>180</v>
      </c>
      <c r="F128">
        <v>1215</v>
      </c>
      <c r="G128">
        <v>100</v>
      </c>
      <c r="H128">
        <v>64958</v>
      </c>
    </row>
    <row r="129" spans="1:8" x14ac:dyDescent="0.25">
      <c r="A129">
        <v>127</v>
      </c>
      <c r="B129" t="s">
        <v>255</v>
      </c>
      <c r="C129" t="s">
        <v>256</v>
      </c>
      <c r="D129" s="1">
        <v>44796</v>
      </c>
      <c r="E129" t="s">
        <v>180</v>
      </c>
      <c r="F129">
        <v>11797</v>
      </c>
      <c r="G129">
        <v>519</v>
      </c>
      <c r="H129">
        <v>364725</v>
      </c>
    </row>
    <row r="130" spans="1:8" x14ac:dyDescent="0.25">
      <c r="A130">
        <v>128</v>
      </c>
      <c r="B130" t="s">
        <v>257</v>
      </c>
      <c r="C130" t="s">
        <v>258</v>
      </c>
      <c r="D130" s="1">
        <v>44795</v>
      </c>
      <c r="E130" t="s">
        <v>180</v>
      </c>
      <c r="F130">
        <v>2750</v>
      </c>
      <c r="G130">
        <v>116</v>
      </c>
      <c r="H130">
        <v>208701</v>
      </c>
    </row>
    <row r="131" spans="1:8" x14ac:dyDescent="0.25">
      <c r="A131">
        <v>129</v>
      </c>
      <c r="B131" t="s">
        <v>259</v>
      </c>
      <c r="C131" t="s">
        <v>260</v>
      </c>
      <c r="D131" s="1">
        <v>44797</v>
      </c>
      <c r="E131" t="s">
        <v>180</v>
      </c>
      <c r="F131">
        <v>563</v>
      </c>
      <c r="G131">
        <v>85</v>
      </c>
      <c r="H131">
        <v>14537</v>
      </c>
    </row>
    <row r="132" spans="1:8" x14ac:dyDescent="0.25">
      <c r="A132">
        <v>130</v>
      </c>
      <c r="B132" t="s">
        <v>261</v>
      </c>
      <c r="C132" t="s">
        <v>262</v>
      </c>
      <c r="D132" s="1">
        <v>44651</v>
      </c>
      <c r="E132" t="s">
        <v>263</v>
      </c>
      <c r="F132">
        <v>39944</v>
      </c>
      <c r="G132">
        <v>1677</v>
      </c>
      <c r="H132">
        <v>5093587</v>
      </c>
    </row>
    <row r="133" spans="1:8" x14ac:dyDescent="0.25">
      <c r="A133">
        <v>131</v>
      </c>
      <c r="B133" t="s">
        <v>264</v>
      </c>
      <c r="C133" t="s">
        <v>265</v>
      </c>
      <c r="D133" s="1">
        <v>44787</v>
      </c>
      <c r="E133" t="s">
        <v>263</v>
      </c>
      <c r="F133">
        <v>19987</v>
      </c>
      <c r="G133">
        <v>2358</v>
      </c>
      <c r="H133">
        <v>1335282</v>
      </c>
    </row>
    <row r="134" spans="1:8" x14ac:dyDescent="0.25">
      <c r="A134">
        <v>132</v>
      </c>
      <c r="B134" t="s">
        <v>266</v>
      </c>
      <c r="C134" t="s">
        <v>267</v>
      </c>
      <c r="D134" s="1">
        <v>43109</v>
      </c>
      <c r="E134" t="s">
        <v>263</v>
      </c>
      <c r="F134">
        <v>275577</v>
      </c>
      <c r="G134">
        <v>5431</v>
      </c>
      <c r="H134">
        <v>15040548</v>
      </c>
    </row>
    <row r="135" spans="1:8" x14ac:dyDescent="0.25">
      <c r="A135">
        <v>133</v>
      </c>
      <c r="B135" t="s">
        <v>268</v>
      </c>
      <c r="C135" t="s">
        <v>269</v>
      </c>
      <c r="D135" s="1">
        <v>44766</v>
      </c>
      <c r="E135" t="s">
        <v>263</v>
      </c>
      <c r="F135">
        <v>62969</v>
      </c>
      <c r="G135">
        <v>9809</v>
      </c>
      <c r="H135">
        <v>4288833</v>
      </c>
    </row>
    <row r="136" spans="1:8" x14ac:dyDescent="0.25">
      <c r="A136">
        <v>134</v>
      </c>
      <c r="B136" t="s">
        <v>270</v>
      </c>
      <c r="C136" t="s">
        <v>271</v>
      </c>
      <c r="D136" s="1">
        <v>44669</v>
      </c>
      <c r="E136" t="s">
        <v>263</v>
      </c>
      <c r="F136">
        <v>12785</v>
      </c>
      <c r="G136">
        <v>489</v>
      </c>
      <c r="H136">
        <v>1945140</v>
      </c>
    </row>
    <row r="137" spans="1:8" x14ac:dyDescent="0.25">
      <c r="A137">
        <v>135</v>
      </c>
      <c r="B137" t="s">
        <v>272</v>
      </c>
      <c r="C137" t="s">
        <v>273</v>
      </c>
      <c r="D137" s="1">
        <v>43577</v>
      </c>
      <c r="E137" t="s">
        <v>263</v>
      </c>
      <c r="F137">
        <v>778342</v>
      </c>
      <c r="G137">
        <v>20737</v>
      </c>
      <c r="H137">
        <v>57369066</v>
      </c>
    </row>
    <row r="138" spans="1:8" x14ac:dyDescent="0.25">
      <c r="A138">
        <v>136</v>
      </c>
      <c r="B138" t="s">
        <v>274</v>
      </c>
      <c r="C138" t="s">
        <v>275</v>
      </c>
      <c r="D138" s="1">
        <v>44367</v>
      </c>
      <c r="E138" t="s">
        <v>263</v>
      </c>
      <c r="F138">
        <v>56480</v>
      </c>
      <c r="G138">
        <v>2515</v>
      </c>
      <c r="H138">
        <v>12272628</v>
      </c>
    </row>
    <row r="139" spans="1:8" x14ac:dyDescent="0.25">
      <c r="A139">
        <v>137</v>
      </c>
      <c r="B139" t="s">
        <v>276</v>
      </c>
      <c r="C139" t="s">
        <v>277</v>
      </c>
      <c r="D139" s="1">
        <v>44795</v>
      </c>
      <c r="E139" t="s">
        <v>263</v>
      </c>
      <c r="F139">
        <v>23668</v>
      </c>
      <c r="G139">
        <v>2290</v>
      </c>
      <c r="H139">
        <v>1499121</v>
      </c>
    </row>
    <row r="140" spans="1:8" x14ac:dyDescent="0.25">
      <c r="A140">
        <v>138</v>
      </c>
      <c r="B140" t="s">
        <v>278</v>
      </c>
      <c r="C140" t="s">
        <v>279</v>
      </c>
      <c r="D140" s="1">
        <v>43821</v>
      </c>
      <c r="E140" t="s">
        <v>263</v>
      </c>
      <c r="F140">
        <v>102369</v>
      </c>
      <c r="G140">
        <v>10191</v>
      </c>
      <c r="H140">
        <v>16099483</v>
      </c>
    </row>
    <row r="141" spans="1:8" x14ac:dyDescent="0.25">
      <c r="A141">
        <v>139</v>
      </c>
      <c r="B141" t="s">
        <v>280</v>
      </c>
      <c r="C141" t="s">
        <v>281</v>
      </c>
      <c r="D141" s="1">
        <v>44414</v>
      </c>
      <c r="E141" t="s">
        <v>263</v>
      </c>
      <c r="F141">
        <v>60821</v>
      </c>
      <c r="G141">
        <v>2638</v>
      </c>
      <c r="H141">
        <v>12867358</v>
      </c>
    </row>
    <row r="142" spans="1:8" x14ac:dyDescent="0.25">
      <c r="A142">
        <v>140</v>
      </c>
      <c r="B142" t="s">
        <v>282</v>
      </c>
      <c r="C142" t="s">
        <v>283</v>
      </c>
      <c r="D142" s="1">
        <v>44653</v>
      </c>
      <c r="E142" t="s">
        <v>263</v>
      </c>
      <c r="F142">
        <v>355223</v>
      </c>
      <c r="G142">
        <v>6889</v>
      </c>
      <c r="H142">
        <v>11181957</v>
      </c>
    </row>
    <row r="143" spans="1:8" x14ac:dyDescent="0.25">
      <c r="A143">
        <v>141</v>
      </c>
      <c r="B143" t="s">
        <v>284</v>
      </c>
      <c r="C143" t="s">
        <v>285</v>
      </c>
      <c r="D143" s="1">
        <v>44793</v>
      </c>
      <c r="E143" t="s">
        <v>263</v>
      </c>
      <c r="F143">
        <v>7866</v>
      </c>
      <c r="G143">
        <v>550</v>
      </c>
      <c r="H143">
        <v>619006</v>
      </c>
    </row>
    <row r="144" spans="1:8" x14ac:dyDescent="0.25">
      <c r="A144">
        <v>142</v>
      </c>
      <c r="B144" t="s">
        <v>286</v>
      </c>
      <c r="C144" t="s">
        <v>287</v>
      </c>
      <c r="D144" s="1">
        <v>44438</v>
      </c>
      <c r="E144" t="s">
        <v>263</v>
      </c>
      <c r="F144">
        <v>84728</v>
      </c>
      <c r="G144">
        <v>1451</v>
      </c>
      <c r="H144">
        <v>10909239</v>
      </c>
    </row>
    <row r="145" spans="1:8" x14ac:dyDescent="0.25">
      <c r="A145">
        <v>143</v>
      </c>
      <c r="B145" t="s">
        <v>288</v>
      </c>
      <c r="C145" t="s">
        <v>289</v>
      </c>
      <c r="D145" s="1">
        <v>44789</v>
      </c>
      <c r="E145" t="s">
        <v>263</v>
      </c>
      <c r="F145">
        <v>6920</v>
      </c>
      <c r="G145">
        <v>640</v>
      </c>
      <c r="H145">
        <v>665643</v>
      </c>
    </row>
    <row r="146" spans="1:8" x14ac:dyDescent="0.25">
      <c r="A146">
        <v>144</v>
      </c>
      <c r="B146" t="s">
        <v>290</v>
      </c>
      <c r="C146" t="s">
        <v>291</v>
      </c>
      <c r="D146" s="1">
        <v>44614</v>
      </c>
      <c r="E146" t="s">
        <v>263</v>
      </c>
      <c r="F146">
        <v>22479</v>
      </c>
      <c r="G146">
        <v>299</v>
      </c>
      <c r="H146">
        <v>2020370</v>
      </c>
    </row>
    <row r="147" spans="1:8" x14ac:dyDescent="0.25">
      <c r="A147">
        <v>145</v>
      </c>
      <c r="B147" t="s">
        <v>292</v>
      </c>
      <c r="C147" t="s">
        <v>293</v>
      </c>
      <c r="D147" s="1">
        <v>44563</v>
      </c>
      <c r="E147" t="s">
        <v>263</v>
      </c>
      <c r="F147">
        <v>6568</v>
      </c>
      <c r="G147">
        <v>591</v>
      </c>
      <c r="H147">
        <v>592998</v>
      </c>
    </row>
    <row r="148" spans="1:8" x14ac:dyDescent="0.25">
      <c r="A148">
        <v>146</v>
      </c>
      <c r="B148" t="s">
        <v>294</v>
      </c>
      <c r="C148" t="s">
        <v>295</v>
      </c>
      <c r="D148" s="1">
        <v>44417</v>
      </c>
      <c r="E148" t="s">
        <v>263</v>
      </c>
      <c r="F148">
        <v>127971</v>
      </c>
      <c r="G148">
        <v>3938</v>
      </c>
      <c r="H148">
        <v>20647398</v>
      </c>
    </row>
    <row r="149" spans="1:8" x14ac:dyDescent="0.25">
      <c r="A149">
        <v>147</v>
      </c>
      <c r="B149" t="s">
        <v>296</v>
      </c>
      <c r="C149" t="s">
        <v>297</v>
      </c>
      <c r="D149" s="1">
        <v>44794</v>
      </c>
      <c r="E149" t="s">
        <v>263</v>
      </c>
      <c r="F149">
        <v>11805</v>
      </c>
      <c r="G149">
        <v>1116</v>
      </c>
      <c r="H149">
        <v>961317</v>
      </c>
    </row>
    <row r="150" spans="1:8" x14ac:dyDescent="0.25">
      <c r="A150">
        <v>148</v>
      </c>
      <c r="B150" t="s">
        <v>298</v>
      </c>
      <c r="C150" t="s">
        <v>299</v>
      </c>
      <c r="D150" s="1">
        <v>43745</v>
      </c>
      <c r="E150" t="s">
        <v>263</v>
      </c>
      <c r="F150">
        <v>601464</v>
      </c>
      <c r="G150">
        <v>23466</v>
      </c>
      <c r="H150">
        <v>27922929</v>
      </c>
    </row>
    <row r="151" spans="1:8" x14ac:dyDescent="0.25">
      <c r="A151">
        <v>149</v>
      </c>
      <c r="B151" t="s">
        <v>300</v>
      </c>
      <c r="C151" t="s">
        <v>301</v>
      </c>
      <c r="D151" s="1">
        <v>44107</v>
      </c>
      <c r="E151" t="s">
        <v>263</v>
      </c>
      <c r="F151">
        <v>241605</v>
      </c>
      <c r="G151">
        <v>6650</v>
      </c>
      <c r="H151">
        <v>31518906</v>
      </c>
    </row>
    <row r="152" spans="1:8" x14ac:dyDescent="0.25">
      <c r="A152">
        <v>150</v>
      </c>
      <c r="B152" t="s">
        <v>302</v>
      </c>
      <c r="C152" t="s">
        <v>303</v>
      </c>
      <c r="D152" s="1">
        <v>44688</v>
      </c>
      <c r="E152" t="s">
        <v>263</v>
      </c>
      <c r="F152">
        <v>39999</v>
      </c>
      <c r="G152">
        <v>6387</v>
      </c>
      <c r="H152">
        <v>5683239</v>
      </c>
    </row>
    <row r="153" spans="1:8" x14ac:dyDescent="0.25">
      <c r="A153">
        <v>151</v>
      </c>
      <c r="B153" t="s">
        <v>304</v>
      </c>
      <c r="C153" t="s">
        <v>305</v>
      </c>
      <c r="D153" s="1">
        <v>44204</v>
      </c>
      <c r="E153" t="s">
        <v>263</v>
      </c>
      <c r="F153">
        <v>33316</v>
      </c>
      <c r="G153">
        <v>1335</v>
      </c>
      <c r="H153">
        <v>7795119</v>
      </c>
    </row>
    <row r="154" spans="1:8" x14ac:dyDescent="0.25">
      <c r="A154">
        <v>152</v>
      </c>
      <c r="B154" t="s">
        <v>306</v>
      </c>
      <c r="C154" t="s">
        <v>307</v>
      </c>
      <c r="D154" s="1">
        <v>44493</v>
      </c>
      <c r="E154" t="s">
        <v>263</v>
      </c>
      <c r="F154">
        <v>14899</v>
      </c>
      <c r="G154">
        <v>637</v>
      </c>
      <c r="H154">
        <v>1836457</v>
      </c>
    </row>
    <row r="155" spans="1:8" x14ac:dyDescent="0.25">
      <c r="A155">
        <v>153</v>
      </c>
      <c r="B155" t="s">
        <v>308</v>
      </c>
      <c r="C155" t="s">
        <v>309</v>
      </c>
      <c r="D155" s="1">
        <v>44193</v>
      </c>
      <c r="E155" t="s">
        <v>263</v>
      </c>
      <c r="F155">
        <v>25347</v>
      </c>
      <c r="G155">
        <v>385</v>
      </c>
      <c r="H155">
        <v>9444655</v>
      </c>
    </row>
    <row r="156" spans="1:8" x14ac:dyDescent="0.25">
      <c r="A156">
        <v>154</v>
      </c>
      <c r="B156" t="s">
        <v>310</v>
      </c>
      <c r="C156" t="s">
        <v>311</v>
      </c>
      <c r="D156" s="1">
        <v>44794</v>
      </c>
      <c r="E156" t="s">
        <v>263</v>
      </c>
      <c r="F156">
        <v>11898</v>
      </c>
      <c r="G156">
        <v>1330</v>
      </c>
      <c r="H156">
        <v>901368</v>
      </c>
    </row>
    <row r="157" spans="1:8" x14ac:dyDescent="0.25">
      <c r="A157">
        <v>155</v>
      </c>
      <c r="B157" t="s">
        <v>312</v>
      </c>
      <c r="C157" t="s">
        <v>313</v>
      </c>
      <c r="D157" s="1">
        <v>44796</v>
      </c>
      <c r="E157" t="s">
        <v>263</v>
      </c>
      <c r="F157">
        <v>1096</v>
      </c>
      <c r="G157">
        <v>178</v>
      </c>
      <c r="H157">
        <v>106597</v>
      </c>
    </row>
    <row r="158" spans="1:8" x14ac:dyDescent="0.25">
      <c r="A158">
        <v>156</v>
      </c>
      <c r="B158" t="s">
        <v>314</v>
      </c>
      <c r="C158" t="s">
        <v>315</v>
      </c>
      <c r="D158" s="1">
        <v>44793</v>
      </c>
      <c r="E158" t="s">
        <v>263</v>
      </c>
      <c r="F158">
        <v>6325</v>
      </c>
      <c r="G158">
        <v>391</v>
      </c>
      <c r="H158">
        <v>573655</v>
      </c>
    </row>
    <row r="159" spans="1:8" x14ac:dyDescent="0.25">
      <c r="A159">
        <v>157</v>
      </c>
      <c r="B159" t="s">
        <v>316</v>
      </c>
      <c r="C159" t="e">
        <f>-RmUADCWI4A</f>
        <v>#NAME?</v>
      </c>
      <c r="D159" s="1">
        <v>43073</v>
      </c>
      <c r="E159" t="s">
        <v>263</v>
      </c>
      <c r="F159">
        <v>867074</v>
      </c>
      <c r="G159">
        <v>43024</v>
      </c>
      <c r="H159">
        <v>106014469</v>
      </c>
    </row>
    <row r="160" spans="1:8" x14ac:dyDescent="0.25">
      <c r="A160">
        <v>158</v>
      </c>
      <c r="B160" t="s">
        <v>317</v>
      </c>
      <c r="C160" t="s">
        <v>318</v>
      </c>
      <c r="D160" s="1">
        <v>44786</v>
      </c>
      <c r="E160" t="s">
        <v>263</v>
      </c>
      <c r="F160">
        <v>6946</v>
      </c>
      <c r="G160">
        <v>481</v>
      </c>
      <c r="H160">
        <v>647117</v>
      </c>
    </row>
    <row r="161" spans="1:8" x14ac:dyDescent="0.25">
      <c r="A161">
        <v>159</v>
      </c>
      <c r="B161" t="s">
        <v>319</v>
      </c>
      <c r="C161" t="s">
        <v>320</v>
      </c>
      <c r="D161" s="1">
        <v>44460</v>
      </c>
      <c r="E161" t="s">
        <v>263</v>
      </c>
      <c r="F161">
        <v>51562</v>
      </c>
      <c r="G161">
        <v>8289</v>
      </c>
      <c r="H161">
        <v>4282206</v>
      </c>
    </row>
    <row r="162" spans="1:8" x14ac:dyDescent="0.25">
      <c r="A162">
        <v>160</v>
      </c>
      <c r="B162" t="s">
        <v>321</v>
      </c>
      <c r="C162" t="s">
        <v>322</v>
      </c>
      <c r="D162" s="1">
        <v>44724</v>
      </c>
      <c r="E162" t="s">
        <v>263</v>
      </c>
      <c r="F162">
        <v>31796</v>
      </c>
      <c r="G162">
        <v>555</v>
      </c>
      <c r="H162">
        <v>6134948</v>
      </c>
    </row>
    <row r="163" spans="1:8" x14ac:dyDescent="0.25">
      <c r="A163">
        <v>161</v>
      </c>
      <c r="B163" t="s">
        <v>323</v>
      </c>
      <c r="C163" t="s">
        <v>324</v>
      </c>
      <c r="D163" s="1">
        <v>44793</v>
      </c>
      <c r="E163" t="s">
        <v>263</v>
      </c>
      <c r="F163">
        <v>46</v>
      </c>
      <c r="G163">
        <v>6</v>
      </c>
      <c r="H163">
        <v>2219</v>
      </c>
    </row>
    <row r="164" spans="1:8" x14ac:dyDescent="0.25">
      <c r="A164">
        <v>162</v>
      </c>
      <c r="B164" t="s">
        <v>325</v>
      </c>
      <c r="C164" t="s">
        <v>326</v>
      </c>
      <c r="D164" s="1">
        <v>43325</v>
      </c>
      <c r="E164" t="s">
        <v>263</v>
      </c>
      <c r="F164">
        <v>149084</v>
      </c>
      <c r="G164">
        <v>3901</v>
      </c>
      <c r="H164">
        <v>4820297</v>
      </c>
    </row>
    <row r="165" spans="1:8" x14ac:dyDescent="0.25">
      <c r="A165">
        <v>163</v>
      </c>
      <c r="B165" t="s">
        <v>327</v>
      </c>
      <c r="C165" t="s">
        <v>328</v>
      </c>
      <c r="D165" s="1">
        <v>44795</v>
      </c>
      <c r="E165" t="s">
        <v>263</v>
      </c>
      <c r="F165">
        <v>191</v>
      </c>
      <c r="G165">
        <v>35</v>
      </c>
      <c r="H165">
        <v>27378</v>
      </c>
    </row>
    <row r="166" spans="1:8" x14ac:dyDescent="0.25">
      <c r="A166">
        <v>164</v>
      </c>
      <c r="B166" t="s">
        <v>329</v>
      </c>
      <c r="C166" t="s">
        <v>330</v>
      </c>
      <c r="D166" s="1">
        <v>44797</v>
      </c>
      <c r="E166" t="s">
        <v>263</v>
      </c>
      <c r="F166">
        <v>38</v>
      </c>
      <c r="G166">
        <v>1</v>
      </c>
      <c r="H166">
        <v>4114</v>
      </c>
    </row>
    <row r="167" spans="1:8" x14ac:dyDescent="0.25">
      <c r="A167">
        <v>165</v>
      </c>
      <c r="B167" t="s">
        <v>331</v>
      </c>
      <c r="C167" t="s">
        <v>332</v>
      </c>
      <c r="D167" s="1">
        <v>44651</v>
      </c>
      <c r="E167" t="s">
        <v>263</v>
      </c>
      <c r="F167">
        <v>32772</v>
      </c>
      <c r="G167">
        <v>4597</v>
      </c>
      <c r="H167">
        <v>1194578</v>
      </c>
    </row>
    <row r="168" spans="1:8" x14ac:dyDescent="0.25">
      <c r="A168">
        <v>166</v>
      </c>
      <c r="B168" t="s">
        <v>333</v>
      </c>
      <c r="C168" t="s">
        <v>334</v>
      </c>
      <c r="D168" s="1">
        <v>44556</v>
      </c>
      <c r="E168" t="s">
        <v>263</v>
      </c>
      <c r="F168">
        <v>2584</v>
      </c>
      <c r="G168">
        <v>57</v>
      </c>
      <c r="H168">
        <v>1051751</v>
      </c>
    </row>
    <row r="169" spans="1:8" x14ac:dyDescent="0.25">
      <c r="A169">
        <v>167</v>
      </c>
      <c r="B169" t="s">
        <v>335</v>
      </c>
      <c r="C169" t="s">
        <v>336</v>
      </c>
      <c r="D169" s="1">
        <v>44796</v>
      </c>
      <c r="E169" t="s">
        <v>263</v>
      </c>
      <c r="F169">
        <v>15</v>
      </c>
      <c r="G169">
        <v>1</v>
      </c>
      <c r="H169">
        <v>867</v>
      </c>
    </row>
    <row r="170" spans="1:8" x14ac:dyDescent="0.25">
      <c r="A170">
        <v>168</v>
      </c>
      <c r="B170" t="s">
        <v>337</v>
      </c>
      <c r="C170" t="s">
        <v>338</v>
      </c>
      <c r="D170" s="1">
        <v>44474</v>
      </c>
      <c r="E170" t="s">
        <v>263</v>
      </c>
      <c r="F170">
        <v>132236</v>
      </c>
      <c r="G170">
        <v>3715</v>
      </c>
      <c r="H170">
        <v>15110047</v>
      </c>
    </row>
    <row r="171" spans="1:8" x14ac:dyDescent="0.25">
      <c r="A171">
        <v>169</v>
      </c>
      <c r="B171" t="s">
        <v>339</v>
      </c>
      <c r="C171" t="s">
        <v>340</v>
      </c>
      <c r="D171" s="1">
        <v>44791</v>
      </c>
      <c r="E171" t="s">
        <v>263</v>
      </c>
      <c r="F171">
        <v>3991</v>
      </c>
      <c r="G171">
        <v>820</v>
      </c>
      <c r="H171">
        <v>269716</v>
      </c>
    </row>
    <row r="172" spans="1:8" x14ac:dyDescent="0.25">
      <c r="A172">
        <v>170</v>
      </c>
      <c r="B172" t="s">
        <v>341</v>
      </c>
      <c r="C172" t="s">
        <v>342</v>
      </c>
      <c r="D172" s="1">
        <v>44794</v>
      </c>
      <c r="E172" t="s">
        <v>263</v>
      </c>
      <c r="F172">
        <v>2192</v>
      </c>
      <c r="G172">
        <v>144</v>
      </c>
      <c r="H172">
        <v>230945</v>
      </c>
    </row>
    <row r="173" spans="1:8" x14ac:dyDescent="0.25">
      <c r="A173">
        <v>171</v>
      </c>
      <c r="B173" t="s">
        <v>343</v>
      </c>
      <c r="C173" t="s">
        <v>344</v>
      </c>
      <c r="D173" s="1">
        <v>44795</v>
      </c>
      <c r="E173" t="s">
        <v>263</v>
      </c>
      <c r="F173">
        <v>54006</v>
      </c>
      <c r="G173">
        <v>3508</v>
      </c>
      <c r="H173">
        <v>2699810</v>
      </c>
    </row>
    <row r="174" spans="1:8" x14ac:dyDescent="0.25">
      <c r="A174">
        <v>172</v>
      </c>
      <c r="B174" t="s">
        <v>345</v>
      </c>
      <c r="C174" t="s">
        <v>346</v>
      </c>
      <c r="D174" s="1">
        <v>44794</v>
      </c>
      <c r="E174" t="s">
        <v>263</v>
      </c>
      <c r="F174">
        <v>14293</v>
      </c>
      <c r="G174">
        <v>2114</v>
      </c>
      <c r="H174">
        <v>577426</v>
      </c>
    </row>
    <row r="175" spans="1:8" x14ac:dyDescent="0.25">
      <c r="A175">
        <v>173</v>
      </c>
      <c r="B175" t="s">
        <v>347</v>
      </c>
      <c r="C175" t="s">
        <v>348</v>
      </c>
      <c r="D175" s="1">
        <v>44793</v>
      </c>
      <c r="E175" t="s">
        <v>263</v>
      </c>
      <c r="F175">
        <v>1121</v>
      </c>
      <c r="G175">
        <v>91</v>
      </c>
      <c r="H175">
        <v>65057</v>
      </c>
    </row>
    <row r="176" spans="1:8" x14ac:dyDescent="0.25">
      <c r="A176">
        <v>174</v>
      </c>
      <c r="B176" t="s">
        <v>349</v>
      </c>
      <c r="C176" t="s">
        <v>350</v>
      </c>
      <c r="D176" s="1">
        <v>44788</v>
      </c>
      <c r="E176" t="s">
        <v>263</v>
      </c>
      <c r="F176">
        <v>1941</v>
      </c>
      <c r="G176">
        <v>401</v>
      </c>
      <c r="H176">
        <v>83228</v>
      </c>
    </row>
    <row r="177" spans="1:8" x14ac:dyDescent="0.25">
      <c r="A177">
        <v>175</v>
      </c>
      <c r="B177" t="s">
        <v>351</v>
      </c>
      <c r="C177" t="s">
        <v>352</v>
      </c>
      <c r="D177" s="1">
        <v>44712</v>
      </c>
      <c r="E177" t="s">
        <v>263</v>
      </c>
      <c r="F177">
        <v>15872</v>
      </c>
      <c r="G177">
        <v>156</v>
      </c>
      <c r="H177">
        <v>4290144</v>
      </c>
    </row>
    <row r="178" spans="1:8" x14ac:dyDescent="0.25">
      <c r="A178">
        <v>176</v>
      </c>
      <c r="B178" t="s">
        <v>353</v>
      </c>
      <c r="C178" t="s">
        <v>354</v>
      </c>
      <c r="D178" s="1">
        <v>44793</v>
      </c>
      <c r="E178" t="s">
        <v>263</v>
      </c>
      <c r="F178">
        <v>2807</v>
      </c>
      <c r="G178">
        <v>194</v>
      </c>
      <c r="H178">
        <v>203084</v>
      </c>
    </row>
    <row r="179" spans="1:8" x14ac:dyDescent="0.25">
      <c r="A179">
        <v>177</v>
      </c>
      <c r="B179" t="s">
        <v>355</v>
      </c>
      <c r="C179" t="s">
        <v>356</v>
      </c>
      <c r="D179" s="1">
        <v>43996</v>
      </c>
      <c r="E179" t="s">
        <v>263</v>
      </c>
      <c r="F179">
        <v>22288</v>
      </c>
      <c r="G179">
        <v>451</v>
      </c>
      <c r="H179">
        <v>11666184</v>
      </c>
    </row>
    <row r="180" spans="1:8" x14ac:dyDescent="0.25">
      <c r="A180">
        <v>178</v>
      </c>
      <c r="B180" t="s">
        <v>357</v>
      </c>
      <c r="C180" t="s">
        <v>358</v>
      </c>
      <c r="D180" s="1">
        <v>44786</v>
      </c>
      <c r="E180" t="s">
        <v>263</v>
      </c>
      <c r="F180">
        <v>10119</v>
      </c>
      <c r="G180">
        <v>664</v>
      </c>
      <c r="H180">
        <v>891548</v>
      </c>
    </row>
    <row r="181" spans="1:8" x14ac:dyDescent="0.25">
      <c r="A181">
        <v>179</v>
      </c>
      <c r="B181" t="s">
        <v>359</v>
      </c>
      <c r="C181" t="s">
        <v>360</v>
      </c>
      <c r="D181" s="1">
        <v>44746</v>
      </c>
      <c r="E181" t="s">
        <v>361</v>
      </c>
      <c r="F181">
        <v>135155</v>
      </c>
      <c r="G181">
        <v>11354</v>
      </c>
      <c r="H181">
        <v>2361410</v>
      </c>
    </row>
    <row r="182" spans="1:8" x14ac:dyDescent="0.25">
      <c r="A182">
        <v>180</v>
      </c>
      <c r="B182" t="s">
        <v>362</v>
      </c>
      <c r="C182" t="s">
        <v>363</v>
      </c>
      <c r="D182" s="1">
        <v>44796</v>
      </c>
      <c r="E182" t="s">
        <v>361</v>
      </c>
      <c r="F182">
        <v>14408</v>
      </c>
      <c r="G182">
        <v>864</v>
      </c>
      <c r="H182">
        <v>275924</v>
      </c>
    </row>
    <row r="183" spans="1:8" x14ac:dyDescent="0.25">
      <c r="A183">
        <v>181</v>
      </c>
      <c r="B183" t="s">
        <v>364</v>
      </c>
      <c r="C183" t="s">
        <v>365</v>
      </c>
      <c r="D183" s="1">
        <v>43560</v>
      </c>
      <c r="E183" t="s">
        <v>361</v>
      </c>
      <c r="F183">
        <v>315980</v>
      </c>
      <c r="G183">
        <v>6186</v>
      </c>
      <c r="H183">
        <v>13176819</v>
      </c>
    </row>
    <row r="184" spans="1:8" x14ac:dyDescent="0.25">
      <c r="A184">
        <v>182</v>
      </c>
      <c r="B184" t="s">
        <v>366</v>
      </c>
      <c r="C184" t="s">
        <v>367</v>
      </c>
      <c r="D184" s="1">
        <v>44763</v>
      </c>
      <c r="E184" t="s">
        <v>361</v>
      </c>
      <c r="F184">
        <v>44809</v>
      </c>
      <c r="G184">
        <v>660</v>
      </c>
      <c r="H184">
        <v>1341953</v>
      </c>
    </row>
    <row r="185" spans="1:8" x14ac:dyDescent="0.25">
      <c r="A185">
        <v>183</v>
      </c>
      <c r="B185" t="s">
        <v>368</v>
      </c>
      <c r="C185" t="s">
        <v>369</v>
      </c>
      <c r="D185" s="1">
        <v>44542</v>
      </c>
      <c r="E185" t="s">
        <v>361</v>
      </c>
      <c r="F185">
        <v>22532</v>
      </c>
      <c r="G185">
        <v>198</v>
      </c>
      <c r="H185">
        <v>443909</v>
      </c>
    </row>
    <row r="186" spans="1:8" x14ac:dyDescent="0.25">
      <c r="A186">
        <v>184</v>
      </c>
      <c r="B186" t="s">
        <v>370</v>
      </c>
      <c r="C186" t="s">
        <v>371</v>
      </c>
      <c r="D186" s="1">
        <v>44487</v>
      </c>
      <c r="E186" t="s">
        <v>361</v>
      </c>
      <c r="F186">
        <v>295514</v>
      </c>
      <c r="G186">
        <v>5266</v>
      </c>
      <c r="H186">
        <v>8378324</v>
      </c>
    </row>
    <row r="187" spans="1:8" x14ac:dyDescent="0.25">
      <c r="A187">
        <v>185</v>
      </c>
      <c r="B187" t="s">
        <v>372</v>
      </c>
      <c r="C187" t="s">
        <v>373</v>
      </c>
      <c r="D187" s="1">
        <v>43606</v>
      </c>
      <c r="E187" t="s">
        <v>361</v>
      </c>
      <c r="F187">
        <v>1165120</v>
      </c>
      <c r="G187">
        <v>40435</v>
      </c>
      <c r="H187">
        <v>44943014</v>
      </c>
    </row>
    <row r="188" spans="1:8" x14ac:dyDescent="0.25">
      <c r="A188">
        <v>186</v>
      </c>
      <c r="B188" t="s">
        <v>374</v>
      </c>
      <c r="C188" t="s">
        <v>375</v>
      </c>
      <c r="D188" s="1">
        <v>43749</v>
      </c>
      <c r="E188" t="s">
        <v>361</v>
      </c>
      <c r="F188">
        <v>136929</v>
      </c>
      <c r="G188">
        <v>3323</v>
      </c>
      <c r="H188">
        <v>5249373</v>
      </c>
    </row>
    <row r="189" spans="1:8" x14ac:dyDescent="0.25">
      <c r="A189">
        <v>187</v>
      </c>
      <c r="B189" t="s">
        <v>376</v>
      </c>
      <c r="C189" t="s">
        <v>377</v>
      </c>
      <c r="D189" s="1">
        <v>44795</v>
      </c>
      <c r="E189" t="s">
        <v>361</v>
      </c>
      <c r="F189">
        <v>2048</v>
      </c>
      <c r="G189">
        <v>193</v>
      </c>
      <c r="H189">
        <v>58330</v>
      </c>
    </row>
    <row r="190" spans="1:8" x14ac:dyDescent="0.25">
      <c r="A190">
        <v>188</v>
      </c>
      <c r="B190" t="s">
        <v>378</v>
      </c>
      <c r="C190" t="s">
        <v>379</v>
      </c>
      <c r="D190" s="1">
        <v>42773</v>
      </c>
      <c r="E190" t="s">
        <v>361</v>
      </c>
      <c r="F190">
        <v>169217</v>
      </c>
      <c r="G190">
        <v>2295</v>
      </c>
      <c r="H190">
        <v>7370713</v>
      </c>
    </row>
    <row r="191" spans="1:8" x14ac:dyDescent="0.25">
      <c r="A191">
        <v>189</v>
      </c>
      <c r="B191" t="s">
        <v>380</v>
      </c>
      <c r="C191" t="s">
        <v>381</v>
      </c>
      <c r="D191" s="1">
        <v>43391</v>
      </c>
      <c r="E191" t="s">
        <v>361</v>
      </c>
      <c r="F191">
        <v>56460</v>
      </c>
      <c r="G191">
        <v>2118</v>
      </c>
      <c r="H191">
        <v>3745331</v>
      </c>
    </row>
    <row r="192" spans="1:8" x14ac:dyDescent="0.25">
      <c r="A192">
        <v>190</v>
      </c>
      <c r="B192" t="s">
        <v>382</v>
      </c>
      <c r="C192" t="s">
        <v>383</v>
      </c>
      <c r="D192" s="1">
        <v>42647</v>
      </c>
      <c r="E192" t="s">
        <v>361</v>
      </c>
      <c r="F192">
        <v>78076</v>
      </c>
      <c r="G192">
        <v>1822</v>
      </c>
      <c r="H192">
        <v>2947659</v>
      </c>
    </row>
    <row r="193" spans="1:8" x14ac:dyDescent="0.25">
      <c r="A193">
        <v>191</v>
      </c>
      <c r="B193" t="s">
        <v>384</v>
      </c>
      <c r="C193" t="s">
        <v>385</v>
      </c>
      <c r="D193" s="1">
        <v>44773</v>
      </c>
      <c r="E193" t="s">
        <v>361</v>
      </c>
      <c r="F193">
        <v>28603</v>
      </c>
      <c r="G193">
        <v>1300</v>
      </c>
      <c r="H193">
        <v>855958</v>
      </c>
    </row>
    <row r="194" spans="1:8" x14ac:dyDescent="0.25">
      <c r="A194">
        <v>192</v>
      </c>
      <c r="B194" t="s">
        <v>386</v>
      </c>
      <c r="C194" t="s">
        <v>387</v>
      </c>
      <c r="D194" s="1">
        <v>44061</v>
      </c>
      <c r="E194" t="s">
        <v>361</v>
      </c>
      <c r="F194">
        <v>910553</v>
      </c>
      <c r="G194">
        <v>81975</v>
      </c>
      <c r="H194">
        <v>52061447</v>
      </c>
    </row>
    <row r="195" spans="1:8" x14ac:dyDescent="0.25">
      <c r="A195">
        <v>193</v>
      </c>
      <c r="B195" t="s">
        <v>388</v>
      </c>
      <c r="C195" t="s">
        <v>389</v>
      </c>
      <c r="D195" s="1">
        <v>44142</v>
      </c>
      <c r="E195" t="s">
        <v>361</v>
      </c>
      <c r="F195">
        <v>49642</v>
      </c>
      <c r="G195">
        <v>1589</v>
      </c>
      <c r="H195">
        <v>3750968</v>
      </c>
    </row>
    <row r="196" spans="1:8" x14ac:dyDescent="0.25">
      <c r="A196">
        <v>194</v>
      </c>
      <c r="B196" t="s">
        <v>390</v>
      </c>
      <c r="C196" t="s">
        <v>391</v>
      </c>
      <c r="D196" s="1">
        <v>43263</v>
      </c>
      <c r="E196" t="s">
        <v>361</v>
      </c>
      <c r="F196">
        <v>338470</v>
      </c>
      <c r="G196">
        <v>9618</v>
      </c>
      <c r="H196">
        <v>14322764</v>
      </c>
    </row>
    <row r="197" spans="1:8" x14ac:dyDescent="0.25">
      <c r="A197">
        <v>195</v>
      </c>
      <c r="B197" t="s">
        <v>392</v>
      </c>
      <c r="C197" t="s">
        <v>393</v>
      </c>
      <c r="D197" s="1">
        <v>44787</v>
      </c>
      <c r="E197" t="s">
        <v>361</v>
      </c>
      <c r="F197">
        <v>46638</v>
      </c>
      <c r="G197">
        <v>2210</v>
      </c>
      <c r="H197">
        <v>1902823</v>
      </c>
    </row>
    <row r="198" spans="1:8" x14ac:dyDescent="0.25">
      <c r="A198">
        <v>196</v>
      </c>
      <c r="B198" t="s">
        <v>394</v>
      </c>
      <c r="C198" t="s">
        <v>395</v>
      </c>
      <c r="D198" s="1">
        <v>44727</v>
      </c>
      <c r="E198" t="s">
        <v>361</v>
      </c>
      <c r="F198">
        <v>80596</v>
      </c>
      <c r="G198">
        <v>2415</v>
      </c>
      <c r="H198">
        <v>1606273</v>
      </c>
    </row>
    <row r="199" spans="1:8" x14ac:dyDescent="0.25">
      <c r="A199">
        <v>197</v>
      </c>
      <c r="B199" t="s">
        <v>396</v>
      </c>
      <c r="C199" t="s">
        <v>397</v>
      </c>
      <c r="D199" s="1">
        <v>44797</v>
      </c>
      <c r="E199" t="s">
        <v>361</v>
      </c>
      <c r="F199">
        <v>554</v>
      </c>
      <c r="G199">
        <v>60</v>
      </c>
      <c r="H199">
        <v>15329</v>
      </c>
    </row>
    <row r="200" spans="1:8" x14ac:dyDescent="0.25">
      <c r="A200">
        <v>198</v>
      </c>
      <c r="B200" t="s">
        <v>398</v>
      </c>
      <c r="C200" t="s">
        <v>399</v>
      </c>
      <c r="D200" s="1">
        <v>41347</v>
      </c>
      <c r="E200" t="s">
        <v>361</v>
      </c>
      <c r="F200">
        <v>723998</v>
      </c>
      <c r="G200">
        <v>14759</v>
      </c>
      <c r="H200">
        <v>31858250</v>
      </c>
    </row>
    <row r="201" spans="1:8" x14ac:dyDescent="0.25">
      <c r="A201">
        <v>199</v>
      </c>
      <c r="B201" t="s">
        <v>400</v>
      </c>
      <c r="C201" t="s">
        <v>401</v>
      </c>
      <c r="D201" s="1">
        <v>42436</v>
      </c>
      <c r="E201" t="s">
        <v>361</v>
      </c>
      <c r="F201">
        <v>665269</v>
      </c>
      <c r="G201">
        <v>25869</v>
      </c>
      <c r="H201">
        <v>36467409</v>
      </c>
    </row>
    <row r="202" spans="1:8" x14ac:dyDescent="0.25">
      <c r="A202">
        <v>200</v>
      </c>
      <c r="B202" t="s">
        <v>402</v>
      </c>
      <c r="C202" t="s">
        <v>403</v>
      </c>
      <c r="D202" s="1">
        <v>43155</v>
      </c>
      <c r="E202" t="s">
        <v>361</v>
      </c>
      <c r="F202">
        <v>70465</v>
      </c>
      <c r="G202">
        <v>17616</v>
      </c>
      <c r="H202">
        <v>10097646</v>
      </c>
    </row>
    <row r="203" spans="1:8" x14ac:dyDescent="0.25">
      <c r="A203">
        <v>201</v>
      </c>
      <c r="B203" t="s">
        <v>404</v>
      </c>
      <c r="C203" t="s">
        <v>405</v>
      </c>
      <c r="D203" s="1">
        <v>44796</v>
      </c>
      <c r="E203" t="s">
        <v>361</v>
      </c>
      <c r="F203">
        <v>600</v>
      </c>
      <c r="G203">
        <v>55</v>
      </c>
      <c r="H203">
        <v>10671</v>
      </c>
    </row>
    <row r="204" spans="1:8" x14ac:dyDescent="0.25">
      <c r="A204">
        <v>202</v>
      </c>
      <c r="B204" t="s">
        <v>406</v>
      </c>
      <c r="C204" t="s">
        <v>407</v>
      </c>
      <c r="D204" s="1">
        <v>44533</v>
      </c>
      <c r="E204" t="s">
        <v>361</v>
      </c>
      <c r="F204">
        <v>32092</v>
      </c>
      <c r="G204">
        <v>181</v>
      </c>
      <c r="H204">
        <v>425850</v>
      </c>
    </row>
    <row r="205" spans="1:8" x14ac:dyDescent="0.25">
      <c r="A205">
        <v>203</v>
      </c>
      <c r="B205" t="s">
        <v>408</v>
      </c>
      <c r="C205" t="s">
        <v>409</v>
      </c>
      <c r="D205" s="1">
        <v>43675</v>
      </c>
      <c r="E205" t="s">
        <v>361</v>
      </c>
      <c r="F205">
        <v>347137</v>
      </c>
      <c r="G205">
        <v>7750</v>
      </c>
      <c r="H205">
        <v>13590001</v>
      </c>
    </row>
    <row r="206" spans="1:8" x14ac:dyDescent="0.25">
      <c r="A206">
        <v>204</v>
      </c>
      <c r="B206" t="s">
        <v>410</v>
      </c>
      <c r="C206" t="s">
        <v>411</v>
      </c>
      <c r="D206" s="1">
        <v>44668</v>
      </c>
      <c r="E206" t="s">
        <v>361</v>
      </c>
      <c r="F206">
        <v>150521</v>
      </c>
      <c r="G206">
        <v>5653</v>
      </c>
      <c r="H206">
        <v>4584546</v>
      </c>
    </row>
    <row r="207" spans="1:8" x14ac:dyDescent="0.25">
      <c r="A207">
        <v>205</v>
      </c>
      <c r="B207" t="s">
        <v>412</v>
      </c>
      <c r="C207" t="s">
        <v>413</v>
      </c>
      <c r="D207" s="1">
        <v>44796</v>
      </c>
      <c r="E207" t="s">
        <v>361</v>
      </c>
      <c r="F207">
        <v>6773</v>
      </c>
      <c r="G207">
        <v>595</v>
      </c>
      <c r="H207">
        <v>111581</v>
      </c>
    </row>
    <row r="208" spans="1:8" x14ac:dyDescent="0.25">
      <c r="A208">
        <v>206</v>
      </c>
      <c r="B208" t="s">
        <v>414</v>
      </c>
      <c r="C208" t="s">
        <v>415</v>
      </c>
      <c r="D208" s="1">
        <v>44796</v>
      </c>
      <c r="E208" t="s">
        <v>361</v>
      </c>
      <c r="F208">
        <v>515</v>
      </c>
      <c r="G208">
        <v>184</v>
      </c>
      <c r="H208">
        <v>11848</v>
      </c>
    </row>
    <row r="209" spans="1:8" x14ac:dyDescent="0.25">
      <c r="A209">
        <v>207</v>
      </c>
      <c r="B209" t="s">
        <v>416</v>
      </c>
      <c r="C209" t="s">
        <v>417</v>
      </c>
      <c r="D209" s="1">
        <v>44771</v>
      </c>
      <c r="E209" t="s">
        <v>361</v>
      </c>
      <c r="F209">
        <v>29551</v>
      </c>
      <c r="G209">
        <v>1213</v>
      </c>
      <c r="H209">
        <v>513997</v>
      </c>
    </row>
    <row r="210" spans="1:8" x14ac:dyDescent="0.25">
      <c r="A210">
        <v>208</v>
      </c>
      <c r="B210" t="s">
        <v>418</v>
      </c>
      <c r="C210" t="s">
        <v>419</v>
      </c>
      <c r="D210" s="1">
        <v>43483</v>
      </c>
      <c r="E210" t="s">
        <v>361</v>
      </c>
      <c r="F210">
        <v>262633</v>
      </c>
      <c r="G210">
        <v>5960</v>
      </c>
      <c r="H210">
        <v>47276202</v>
      </c>
    </row>
    <row r="211" spans="1:8" x14ac:dyDescent="0.25">
      <c r="A211">
        <v>209</v>
      </c>
      <c r="B211" t="s">
        <v>420</v>
      </c>
      <c r="C211" t="s">
        <v>421</v>
      </c>
      <c r="D211" s="1">
        <v>43112</v>
      </c>
      <c r="E211" t="s">
        <v>361</v>
      </c>
      <c r="F211">
        <v>99816</v>
      </c>
      <c r="G211">
        <v>4641</v>
      </c>
      <c r="H211">
        <v>8620346</v>
      </c>
    </row>
    <row r="212" spans="1:8" x14ac:dyDescent="0.25">
      <c r="A212">
        <v>210</v>
      </c>
      <c r="B212" t="s">
        <v>422</v>
      </c>
      <c r="C212" t="s">
        <v>423</v>
      </c>
      <c r="D212" s="1">
        <v>43958</v>
      </c>
      <c r="E212" t="s">
        <v>361</v>
      </c>
      <c r="F212">
        <v>46254</v>
      </c>
      <c r="G212">
        <v>669</v>
      </c>
      <c r="H212">
        <v>2144508</v>
      </c>
    </row>
    <row r="213" spans="1:8" x14ac:dyDescent="0.25">
      <c r="A213">
        <v>211</v>
      </c>
      <c r="B213" t="s">
        <v>424</v>
      </c>
      <c r="C213" t="s">
        <v>425</v>
      </c>
      <c r="D213" s="1">
        <v>44701</v>
      </c>
      <c r="E213" t="s">
        <v>361</v>
      </c>
      <c r="F213">
        <v>31042</v>
      </c>
      <c r="G213">
        <v>899</v>
      </c>
      <c r="H213">
        <v>698519</v>
      </c>
    </row>
    <row r="214" spans="1:8" x14ac:dyDescent="0.25">
      <c r="A214">
        <v>212</v>
      </c>
      <c r="B214" t="s">
        <v>426</v>
      </c>
      <c r="C214" t="s">
        <v>427</v>
      </c>
      <c r="D214" s="1">
        <v>44520</v>
      </c>
      <c r="E214" t="s">
        <v>361</v>
      </c>
      <c r="F214">
        <v>45027</v>
      </c>
      <c r="G214">
        <v>1140</v>
      </c>
      <c r="H214">
        <v>5578536</v>
      </c>
    </row>
    <row r="215" spans="1:8" x14ac:dyDescent="0.25">
      <c r="A215">
        <v>213</v>
      </c>
      <c r="B215" t="s">
        <v>428</v>
      </c>
      <c r="C215" t="s">
        <v>429</v>
      </c>
      <c r="D215" s="1">
        <v>44788</v>
      </c>
      <c r="E215" t="s">
        <v>361</v>
      </c>
      <c r="F215">
        <v>207617</v>
      </c>
      <c r="G215">
        <v>8534</v>
      </c>
      <c r="H215">
        <v>4382539</v>
      </c>
    </row>
    <row r="216" spans="1:8" x14ac:dyDescent="0.25">
      <c r="A216">
        <v>214</v>
      </c>
      <c r="B216" t="s">
        <v>430</v>
      </c>
      <c r="C216" t="s">
        <v>431</v>
      </c>
      <c r="D216" s="1">
        <v>44784</v>
      </c>
      <c r="E216" t="s">
        <v>361</v>
      </c>
      <c r="F216">
        <v>8227</v>
      </c>
      <c r="G216">
        <v>314</v>
      </c>
      <c r="H216">
        <v>153395</v>
      </c>
    </row>
    <row r="217" spans="1:8" x14ac:dyDescent="0.25">
      <c r="A217">
        <v>215</v>
      </c>
      <c r="B217" t="s">
        <v>432</v>
      </c>
      <c r="C217" t="s">
        <v>433</v>
      </c>
      <c r="D217" s="1">
        <v>44785</v>
      </c>
      <c r="E217" t="s">
        <v>361</v>
      </c>
      <c r="F217">
        <v>55233</v>
      </c>
      <c r="G217">
        <v>5097</v>
      </c>
      <c r="H217">
        <v>742272</v>
      </c>
    </row>
    <row r="218" spans="1:8" x14ac:dyDescent="0.25">
      <c r="A218">
        <v>216</v>
      </c>
      <c r="B218" t="s">
        <v>434</v>
      </c>
      <c r="C218" t="s">
        <v>435</v>
      </c>
      <c r="D218" s="1">
        <v>44794</v>
      </c>
      <c r="E218" t="s">
        <v>361</v>
      </c>
      <c r="F218">
        <v>2992</v>
      </c>
      <c r="G218">
        <v>246</v>
      </c>
      <c r="H218">
        <v>110066</v>
      </c>
    </row>
    <row r="219" spans="1:8" x14ac:dyDescent="0.25">
      <c r="A219">
        <v>217</v>
      </c>
      <c r="B219" t="s">
        <v>436</v>
      </c>
      <c r="C219" t="s">
        <v>437</v>
      </c>
      <c r="D219" s="1">
        <v>44796</v>
      </c>
      <c r="E219" t="s">
        <v>361</v>
      </c>
      <c r="F219">
        <v>4852</v>
      </c>
      <c r="G219">
        <v>218</v>
      </c>
      <c r="H219">
        <v>76373</v>
      </c>
    </row>
    <row r="220" spans="1:8" x14ac:dyDescent="0.25">
      <c r="A220">
        <v>218</v>
      </c>
      <c r="B220" t="s">
        <v>438</v>
      </c>
      <c r="C220" t="s">
        <v>439</v>
      </c>
      <c r="D220" s="1">
        <v>44733</v>
      </c>
      <c r="E220" t="s">
        <v>361</v>
      </c>
      <c r="F220">
        <v>26024</v>
      </c>
      <c r="G220">
        <v>1165</v>
      </c>
      <c r="H220">
        <v>662992</v>
      </c>
    </row>
    <row r="221" spans="1:8" x14ac:dyDescent="0.25">
      <c r="A221">
        <v>219</v>
      </c>
      <c r="B221" t="s">
        <v>440</v>
      </c>
      <c r="C221" t="s">
        <v>441</v>
      </c>
      <c r="D221" s="1">
        <v>44786</v>
      </c>
      <c r="E221" t="s">
        <v>361</v>
      </c>
      <c r="F221">
        <v>12124</v>
      </c>
      <c r="G221">
        <v>1188</v>
      </c>
      <c r="H221">
        <v>638770</v>
      </c>
    </row>
    <row r="222" spans="1:8" x14ac:dyDescent="0.25">
      <c r="A222">
        <v>220</v>
      </c>
      <c r="B222" t="s">
        <v>442</v>
      </c>
      <c r="C222" t="s">
        <v>443</v>
      </c>
      <c r="D222" s="1">
        <v>44523</v>
      </c>
      <c r="E222" t="s">
        <v>361</v>
      </c>
      <c r="F222">
        <v>61089</v>
      </c>
      <c r="G222">
        <v>2899</v>
      </c>
      <c r="H222">
        <v>2943450</v>
      </c>
    </row>
    <row r="223" spans="1:8" x14ac:dyDescent="0.25">
      <c r="A223">
        <v>221</v>
      </c>
      <c r="B223" t="s">
        <v>444</v>
      </c>
      <c r="C223" t="s">
        <v>445</v>
      </c>
      <c r="D223" s="1">
        <v>44651</v>
      </c>
      <c r="E223" t="s">
        <v>361</v>
      </c>
      <c r="F223">
        <v>62375</v>
      </c>
      <c r="G223">
        <v>2417</v>
      </c>
      <c r="H223">
        <v>1687552</v>
      </c>
    </row>
    <row r="224" spans="1:8" x14ac:dyDescent="0.25">
      <c r="A224">
        <v>222</v>
      </c>
      <c r="B224" t="s">
        <v>446</v>
      </c>
      <c r="C224" t="s">
        <v>447</v>
      </c>
      <c r="D224" s="1">
        <v>44489</v>
      </c>
      <c r="E224" t="s">
        <v>361</v>
      </c>
      <c r="F224">
        <v>21286</v>
      </c>
      <c r="G224">
        <v>731</v>
      </c>
      <c r="H224">
        <v>705942</v>
      </c>
    </row>
    <row r="225" spans="1:8" x14ac:dyDescent="0.25">
      <c r="A225">
        <v>223</v>
      </c>
      <c r="B225" t="s">
        <v>448</v>
      </c>
      <c r="C225" t="s">
        <v>449</v>
      </c>
      <c r="D225" s="1">
        <v>44791</v>
      </c>
      <c r="E225" t="s">
        <v>361</v>
      </c>
      <c r="F225">
        <v>421608</v>
      </c>
      <c r="G225">
        <v>17009</v>
      </c>
      <c r="H225">
        <v>5992730</v>
      </c>
    </row>
    <row r="226" spans="1:8" x14ac:dyDescent="0.25">
      <c r="A226">
        <v>224</v>
      </c>
      <c r="B226" t="s">
        <v>450</v>
      </c>
      <c r="C226" t="s">
        <v>451</v>
      </c>
      <c r="D226" s="1">
        <v>44797</v>
      </c>
      <c r="E226" t="s">
        <v>361</v>
      </c>
      <c r="F226">
        <v>63</v>
      </c>
      <c r="G226">
        <v>20</v>
      </c>
      <c r="H226">
        <v>3311</v>
      </c>
    </row>
    <row r="227" spans="1:8" x14ac:dyDescent="0.25">
      <c r="A227">
        <v>225</v>
      </c>
      <c r="B227" t="s">
        <v>452</v>
      </c>
      <c r="C227" t="s">
        <v>453</v>
      </c>
      <c r="D227" s="1">
        <v>43713</v>
      </c>
      <c r="E227" t="s">
        <v>361</v>
      </c>
      <c r="F227">
        <v>339758</v>
      </c>
      <c r="G227">
        <v>32718</v>
      </c>
      <c r="H227">
        <v>29905105</v>
      </c>
    </row>
    <row r="228" spans="1:8" x14ac:dyDescent="0.25">
      <c r="A228">
        <v>226</v>
      </c>
      <c r="B228" t="s">
        <v>454</v>
      </c>
      <c r="C228" t="s">
        <v>455</v>
      </c>
      <c r="D228" s="1">
        <v>44797</v>
      </c>
      <c r="E228" t="s">
        <v>361</v>
      </c>
      <c r="F228">
        <v>866</v>
      </c>
      <c r="G228">
        <v>48</v>
      </c>
      <c r="H228">
        <v>42948</v>
      </c>
    </row>
    <row r="229" spans="1:8" x14ac:dyDescent="0.25">
      <c r="A229">
        <v>227</v>
      </c>
      <c r="B229" t="s">
        <v>456</v>
      </c>
      <c r="C229" t="s">
        <v>457</v>
      </c>
      <c r="D229" s="1">
        <v>44099</v>
      </c>
      <c r="E229" t="s">
        <v>458</v>
      </c>
      <c r="F229">
        <v>1706185</v>
      </c>
      <c r="G229">
        <v>25334</v>
      </c>
      <c r="H229">
        <v>208293677</v>
      </c>
    </row>
    <row r="230" spans="1:8" x14ac:dyDescent="0.25">
      <c r="A230">
        <v>228</v>
      </c>
      <c r="B230" t="s">
        <v>459</v>
      </c>
      <c r="C230" t="s">
        <v>460</v>
      </c>
      <c r="D230" s="1">
        <v>44099</v>
      </c>
      <c r="E230" t="s">
        <v>458</v>
      </c>
      <c r="F230">
        <v>385847</v>
      </c>
      <c r="G230">
        <v>4381</v>
      </c>
      <c r="H230">
        <v>54244089</v>
      </c>
    </row>
    <row r="231" spans="1:8" x14ac:dyDescent="0.25">
      <c r="A231">
        <v>229</v>
      </c>
      <c r="B231" t="s">
        <v>461</v>
      </c>
      <c r="C231" t="s">
        <v>462</v>
      </c>
      <c r="D231" s="1">
        <v>44099</v>
      </c>
      <c r="E231" t="s">
        <v>458</v>
      </c>
      <c r="F231">
        <v>79281</v>
      </c>
      <c r="G231">
        <v>1683</v>
      </c>
      <c r="H231">
        <v>9090985</v>
      </c>
    </row>
    <row r="232" spans="1:8" x14ac:dyDescent="0.25">
      <c r="A232">
        <v>230</v>
      </c>
      <c r="B232" t="s">
        <v>463</v>
      </c>
      <c r="C232" t="s">
        <v>464</v>
      </c>
      <c r="D232" s="1">
        <v>44139</v>
      </c>
      <c r="E232" t="s">
        <v>458</v>
      </c>
      <c r="F232">
        <v>24029</v>
      </c>
      <c r="G232">
        <v>422</v>
      </c>
      <c r="H232">
        <v>1820413</v>
      </c>
    </row>
    <row r="233" spans="1:8" x14ac:dyDescent="0.25">
      <c r="A233">
        <v>231</v>
      </c>
      <c r="B233" t="s">
        <v>461</v>
      </c>
      <c r="C233" t="s">
        <v>465</v>
      </c>
      <c r="D233" s="1">
        <v>44185</v>
      </c>
      <c r="E233" t="s">
        <v>458</v>
      </c>
      <c r="F233">
        <v>9178</v>
      </c>
      <c r="G233">
        <v>111</v>
      </c>
      <c r="H233">
        <v>933111</v>
      </c>
    </row>
    <row r="234" spans="1:8" x14ac:dyDescent="0.25">
      <c r="A234">
        <v>232</v>
      </c>
      <c r="B234" t="s">
        <v>461</v>
      </c>
      <c r="C234" t="s">
        <v>466</v>
      </c>
      <c r="D234" s="1">
        <v>44174</v>
      </c>
      <c r="E234" t="s">
        <v>458</v>
      </c>
      <c r="F234">
        <v>21367</v>
      </c>
      <c r="G234">
        <v>467</v>
      </c>
      <c r="H234">
        <v>2822656</v>
      </c>
    </row>
    <row r="235" spans="1:8" x14ac:dyDescent="0.25">
      <c r="A235">
        <v>233</v>
      </c>
      <c r="B235" t="s">
        <v>467</v>
      </c>
      <c r="C235" t="s">
        <v>468</v>
      </c>
      <c r="D235" s="1">
        <v>44137</v>
      </c>
      <c r="E235" t="s">
        <v>458</v>
      </c>
      <c r="F235">
        <v>43643</v>
      </c>
      <c r="G235">
        <v>1336</v>
      </c>
      <c r="H235">
        <v>5750667</v>
      </c>
    </row>
    <row r="236" spans="1:8" x14ac:dyDescent="0.25">
      <c r="A236">
        <v>234</v>
      </c>
      <c r="B236" t="s">
        <v>469</v>
      </c>
      <c r="C236" t="s">
        <v>470</v>
      </c>
      <c r="D236" s="1">
        <v>44796</v>
      </c>
      <c r="E236" t="s">
        <v>458</v>
      </c>
      <c r="F236">
        <v>6028</v>
      </c>
      <c r="G236">
        <v>697</v>
      </c>
      <c r="H236">
        <v>533712</v>
      </c>
    </row>
    <row r="237" spans="1:8" x14ac:dyDescent="0.25">
      <c r="A237">
        <v>235</v>
      </c>
      <c r="B237" t="s">
        <v>471</v>
      </c>
      <c r="C237" t="s">
        <v>472</v>
      </c>
      <c r="D237" s="1">
        <v>40111</v>
      </c>
      <c r="E237" t="s">
        <v>458</v>
      </c>
      <c r="F237">
        <v>229141</v>
      </c>
      <c r="G237">
        <v>7461</v>
      </c>
      <c r="H237">
        <v>28325416</v>
      </c>
    </row>
    <row r="238" spans="1:8" x14ac:dyDescent="0.25">
      <c r="A238">
        <v>236</v>
      </c>
      <c r="B238" t="s">
        <v>473</v>
      </c>
      <c r="C238" t="s">
        <v>474</v>
      </c>
      <c r="D238" s="1">
        <v>44753</v>
      </c>
      <c r="E238" t="s">
        <v>458</v>
      </c>
      <c r="F238">
        <v>253</v>
      </c>
      <c r="G238">
        <v>2</v>
      </c>
      <c r="H238">
        <v>6389</v>
      </c>
    </row>
    <row r="239" spans="1:8" x14ac:dyDescent="0.25">
      <c r="A239">
        <v>237</v>
      </c>
      <c r="B239" t="s">
        <v>475</v>
      </c>
      <c r="C239" t="s">
        <v>476</v>
      </c>
      <c r="D239" s="1">
        <v>43357</v>
      </c>
      <c r="E239" t="s">
        <v>458</v>
      </c>
      <c r="F239">
        <v>25934</v>
      </c>
      <c r="G239">
        <v>424</v>
      </c>
      <c r="H239">
        <v>1102647</v>
      </c>
    </row>
    <row r="240" spans="1:8" x14ac:dyDescent="0.25">
      <c r="A240">
        <v>238</v>
      </c>
      <c r="B240" t="s">
        <v>477</v>
      </c>
      <c r="C240" t="e">
        <f>-D4S6TpnO44</f>
        <v>#NAME?</v>
      </c>
      <c r="D240" s="1">
        <v>44774</v>
      </c>
      <c r="E240" t="s">
        <v>458</v>
      </c>
      <c r="F240">
        <v>114</v>
      </c>
      <c r="G240">
        <v>2</v>
      </c>
      <c r="H240">
        <v>2270</v>
      </c>
    </row>
    <row r="241" spans="1:8" x14ac:dyDescent="0.25">
      <c r="A241">
        <v>239</v>
      </c>
      <c r="B241" t="s">
        <v>478</v>
      </c>
      <c r="C241" t="s">
        <v>479</v>
      </c>
      <c r="D241" s="1">
        <v>44607</v>
      </c>
      <c r="E241" t="s">
        <v>458</v>
      </c>
      <c r="F241">
        <v>13038</v>
      </c>
      <c r="G241">
        <v>470</v>
      </c>
      <c r="H241">
        <v>368017</v>
      </c>
    </row>
    <row r="242" spans="1:8" x14ac:dyDescent="0.25">
      <c r="A242">
        <v>240</v>
      </c>
      <c r="B242" t="s">
        <v>480</v>
      </c>
      <c r="C242" t="s">
        <v>481</v>
      </c>
      <c r="D242" s="1">
        <v>44795</v>
      </c>
      <c r="E242" t="s">
        <v>458</v>
      </c>
      <c r="F242">
        <v>3232</v>
      </c>
      <c r="G242">
        <v>580</v>
      </c>
      <c r="H242">
        <v>188875</v>
      </c>
    </row>
    <row r="243" spans="1:8" x14ac:dyDescent="0.25">
      <c r="A243">
        <v>241</v>
      </c>
      <c r="B243" t="s">
        <v>482</v>
      </c>
      <c r="C243" t="s">
        <v>483</v>
      </c>
      <c r="D243" s="1">
        <v>43754</v>
      </c>
      <c r="E243" t="s">
        <v>458</v>
      </c>
      <c r="F243">
        <v>46519</v>
      </c>
      <c r="G243">
        <v>1064</v>
      </c>
      <c r="H243">
        <v>2228510</v>
      </c>
    </row>
    <row r="244" spans="1:8" x14ac:dyDescent="0.25">
      <c r="A244">
        <v>242</v>
      </c>
      <c r="B244" t="s">
        <v>484</v>
      </c>
      <c r="C244" t="s">
        <v>485</v>
      </c>
      <c r="D244" s="1">
        <v>44796</v>
      </c>
      <c r="E244" t="s">
        <v>458</v>
      </c>
      <c r="F244">
        <v>1483</v>
      </c>
      <c r="G244">
        <v>122</v>
      </c>
      <c r="H244">
        <v>45872</v>
      </c>
    </row>
    <row r="245" spans="1:8" x14ac:dyDescent="0.25">
      <c r="A245">
        <v>243</v>
      </c>
      <c r="B245" t="s">
        <v>486</v>
      </c>
      <c r="C245" t="s">
        <v>487</v>
      </c>
      <c r="D245" s="1">
        <v>44236</v>
      </c>
      <c r="E245" t="s">
        <v>458</v>
      </c>
      <c r="F245">
        <v>-1</v>
      </c>
      <c r="G245">
        <v>1144</v>
      </c>
      <c r="H245">
        <v>676300</v>
      </c>
    </row>
    <row r="246" spans="1:8" x14ac:dyDescent="0.25">
      <c r="A246">
        <v>244</v>
      </c>
      <c r="B246" t="s">
        <v>488</v>
      </c>
      <c r="C246" t="s">
        <v>489</v>
      </c>
      <c r="D246" s="1">
        <v>44605</v>
      </c>
      <c r="E246" t="s">
        <v>458</v>
      </c>
      <c r="F246">
        <v>27189</v>
      </c>
      <c r="G246">
        <v>622</v>
      </c>
      <c r="H246">
        <v>1273223</v>
      </c>
    </row>
    <row r="247" spans="1:8" x14ac:dyDescent="0.25">
      <c r="A247">
        <v>245</v>
      </c>
      <c r="B247" t="s">
        <v>490</v>
      </c>
      <c r="C247" t="s">
        <v>491</v>
      </c>
      <c r="D247" s="1">
        <v>44697</v>
      </c>
      <c r="E247" t="s">
        <v>458</v>
      </c>
      <c r="F247">
        <v>14477</v>
      </c>
      <c r="G247">
        <v>1661</v>
      </c>
      <c r="H247">
        <v>580096</v>
      </c>
    </row>
    <row r="248" spans="1:8" x14ac:dyDescent="0.25">
      <c r="A248">
        <v>246</v>
      </c>
      <c r="B248" t="s">
        <v>492</v>
      </c>
      <c r="C248" t="s">
        <v>493</v>
      </c>
      <c r="D248" s="1">
        <v>44600</v>
      </c>
      <c r="E248" t="s">
        <v>458</v>
      </c>
      <c r="F248">
        <v>57308</v>
      </c>
      <c r="G248">
        <v>2303</v>
      </c>
      <c r="H248">
        <v>859569</v>
      </c>
    </row>
    <row r="249" spans="1:8" x14ac:dyDescent="0.25">
      <c r="A249">
        <v>247</v>
      </c>
      <c r="B249" t="s">
        <v>494</v>
      </c>
      <c r="C249" t="s">
        <v>495</v>
      </c>
      <c r="D249" s="1">
        <v>44797</v>
      </c>
      <c r="E249" t="s">
        <v>458</v>
      </c>
      <c r="F249">
        <v>441</v>
      </c>
      <c r="G249">
        <v>496</v>
      </c>
      <c r="H249">
        <v>26499</v>
      </c>
    </row>
    <row r="250" spans="1:8" x14ac:dyDescent="0.25">
      <c r="A250">
        <v>248</v>
      </c>
      <c r="B250" t="s">
        <v>496</v>
      </c>
      <c r="C250" t="s">
        <v>497</v>
      </c>
      <c r="D250" s="1">
        <v>44512</v>
      </c>
      <c r="E250" t="s">
        <v>458</v>
      </c>
      <c r="F250">
        <v>17327</v>
      </c>
      <c r="G250">
        <v>965</v>
      </c>
      <c r="H250">
        <v>561921</v>
      </c>
    </row>
    <row r="251" spans="1:8" x14ac:dyDescent="0.25">
      <c r="A251">
        <v>249</v>
      </c>
      <c r="B251" t="s">
        <v>498</v>
      </c>
      <c r="C251" t="s">
        <v>499</v>
      </c>
      <c r="D251" s="1">
        <v>44796</v>
      </c>
      <c r="E251" t="s">
        <v>458</v>
      </c>
      <c r="F251">
        <v>489</v>
      </c>
      <c r="G251">
        <v>240</v>
      </c>
      <c r="H251">
        <v>14263</v>
      </c>
    </row>
    <row r="252" spans="1:8" x14ac:dyDescent="0.25">
      <c r="A252">
        <v>250</v>
      </c>
      <c r="B252" t="s">
        <v>500</v>
      </c>
      <c r="C252" t="s">
        <v>501</v>
      </c>
      <c r="D252" s="1">
        <v>44797</v>
      </c>
      <c r="E252" t="s">
        <v>458</v>
      </c>
      <c r="F252">
        <v>216891</v>
      </c>
      <c r="G252">
        <v>11046</v>
      </c>
      <c r="H252">
        <v>2018720</v>
      </c>
    </row>
    <row r="253" spans="1:8" x14ac:dyDescent="0.25">
      <c r="A253">
        <v>251</v>
      </c>
      <c r="B253" t="s">
        <v>502</v>
      </c>
      <c r="C253" t="s">
        <v>503</v>
      </c>
      <c r="D253" s="1">
        <v>44270</v>
      </c>
      <c r="E253" t="s">
        <v>458</v>
      </c>
      <c r="F253">
        <v>29443</v>
      </c>
      <c r="G253">
        <v>1408</v>
      </c>
      <c r="H253">
        <v>1218268</v>
      </c>
    </row>
    <row r="254" spans="1:8" x14ac:dyDescent="0.25">
      <c r="A254">
        <v>252</v>
      </c>
      <c r="B254" t="s">
        <v>504</v>
      </c>
      <c r="C254" t="s">
        <v>505</v>
      </c>
      <c r="D254" s="1">
        <v>44217</v>
      </c>
      <c r="E254" t="s">
        <v>458</v>
      </c>
      <c r="F254">
        <v>65748</v>
      </c>
      <c r="G254">
        <v>1269</v>
      </c>
      <c r="H254">
        <v>5351715</v>
      </c>
    </row>
    <row r="255" spans="1:8" x14ac:dyDescent="0.25">
      <c r="A255">
        <v>253</v>
      </c>
      <c r="B255" t="s">
        <v>506</v>
      </c>
      <c r="C255" t="s">
        <v>507</v>
      </c>
      <c r="D255" s="1">
        <v>44797</v>
      </c>
      <c r="E255" t="s">
        <v>458</v>
      </c>
      <c r="F255">
        <v>295</v>
      </c>
      <c r="G255">
        <v>9</v>
      </c>
      <c r="H255">
        <v>15582</v>
      </c>
    </row>
    <row r="256" spans="1:8" x14ac:dyDescent="0.25">
      <c r="A256">
        <v>254</v>
      </c>
      <c r="B256" t="s">
        <v>508</v>
      </c>
      <c r="C256" t="s">
        <v>509</v>
      </c>
      <c r="D256" s="1">
        <v>44433</v>
      </c>
      <c r="E256" t="s">
        <v>458</v>
      </c>
      <c r="F256">
        <v>36376</v>
      </c>
      <c r="G256">
        <v>1876</v>
      </c>
      <c r="H256">
        <v>875957</v>
      </c>
    </row>
    <row r="257" spans="1:8" x14ac:dyDescent="0.25">
      <c r="A257">
        <v>255</v>
      </c>
      <c r="B257" t="s">
        <v>510</v>
      </c>
      <c r="C257" t="s">
        <v>511</v>
      </c>
      <c r="D257" s="1">
        <v>43810</v>
      </c>
      <c r="E257" t="s">
        <v>458</v>
      </c>
      <c r="F257">
        <v>52363</v>
      </c>
      <c r="G257">
        <v>2102</v>
      </c>
      <c r="H257">
        <v>984168</v>
      </c>
    </row>
    <row r="258" spans="1:8" x14ac:dyDescent="0.25">
      <c r="A258">
        <v>256</v>
      </c>
      <c r="B258" t="s">
        <v>512</v>
      </c>
      <c r="C258" t="s">
        <v>513</v>
      </c>
      <c r="D258" s="1">
        <v>43449</v>
      </c>
      <c r="E258" t="s">
        <v>458</v>
      </c>
      <c r="F258">
        <v>49949</v>
      </c>
      <c r="G258">
        <v>5045</v>
      </c>
      <c r="H258">
        <v>2464907</v>
      </c>
    </row>
    <row r="259" spans="1:8" x14ac:dyDescent="0.25">
      <c r="A259">
        <v>257</v>
      </c>
      <c r="B259" t="s">
        <v>514</v>
      </c>
      <c r="C259" t="s">
        <v>515</v>
      </c>
      <c r="D259" s="1">
        <v>44573</v>
      </c>
      <c r="E259" t="s">
        <v>458</v>
      </c>
      <c r="F259">
        <v>5015</v>
      </c>
      <c r="G259">
        <v>1830</v>
      </c>
      <c r="H259">
        <v>520371</v>
      </c>
    </row>
    <row r="260" spans="1:8" x14ac:dyDescent="0.25">
      <c r="A260">
        <v>258</v>
      </c>
      <c r="B260" t="s">
        <v>516</v>
      </c>
      <c r="C260" t="s">
        <v>517</v>
      </c>
      <c r="D260" s="1">
        <v>44796</v>
      </c>
      <c r="E260" t="s">
        <v>458</v>
      </c>
      <c r="F260">
        <v>1090</v>
      </c>
      <c r="G260">
        <v>485</v>
      </c>
      <c r="H260">
        <v>45006</v>
      </c>
    </row>
    <row r="261" spans="1:8" x14ac:dyDescent="0.25">
      <c r="A261">
        <v>259</v>
      </c>
      <c r="B261" t="s">
        <v>518</v>
      </c>
      <c r="C261" t="s">
        <v>519</v>
      </c>
      <c r="D261" s="1">
        <v>44690</v>
      </c>
      <c r="E261" t="s">
        <v>458</v>
      </c>
      <c r="F261">
        <v>13852</v>
      </c>
      <c r="G261">
        <v>516</v>
      </c>
      <c r="H261">
        <v>776034</v>
      </c>
    </row>
    <row r="262" spans="1:8" x14ac:dyDescent="0.25">
      <c r="A262">
        <v>260</v>
      </c>
      <c r="B262" t="s">
        <v>520</v>
      </c>
      <c r="C262" t="s">
        <v>521</v>
      </c>
      <c r="D262" s="1">
        <v>44797</v>
      </c>
      <c r="E262" t="s">
        <v>458</v>
      </c>
      <c r="F262">
        <v>134</v>
      </c>
      <c r="G262">
        <v>16</v>
      </c>
      <c r="H262">
        <v>2786</v>
      </c>
    </row>
    <row r="263" spans="1:8" x14ac:dyDescent="0.25">
      <c r="A263">
        <v>261</v>
      </c>
      <c r="B263" t="s">
        <v>522</v>
      </c>
      <c r="C263" t="s">
        <v>523</v>
      </c>
      <c r="D263" s="1">
        <v>44756</v>
      </c>
      <c r="E263" t="s">
        <v>458</v>
      </c>
      <c r="F263">
        <v>22569</v>
      </c>
      <c r="G263">
        <v>859</v>
      </c>
      <c r="H263">
        <v>384275</v>
      </c>
    </row>
    <row r="264" spans="1:8" x14ac:dyDescent="0.25">
      <c r="A264">
        <v>262</v>
      </c>
      <c r="B264" t="s">
        <v>524</v>
      </c>
      <c r="C264" t="s">
        <v>525</v>
      </c>
      <c r="D264" s="1">
        <v>44797</v>
      </c>
      <c r="E264" t="s">
        <v>458</v>
      </c>
      <c r="F264">
        <v>2063</v>
      </c>
      <c r="G264">
        <v>662</v>
      </c>
      <c r="H264">
        <v>37352</v>
      </c>
    </row>
    <row r="265" spans="1:8" x14ac:dyDescent="0.25">
      <c r="A265">
        <v>263</v>
      </c>
      <c r="B265" t="s">
        <v>526</v>
      </c>
      <c r="C265" t="s">
        <v>527</v>
      </c>
      <c r="D265" s="1">
        <v>44797</v>
      </c>
      <c r="E265" t="s">
        <v>458</v>
      </c>
      <c r="F265">
        <v>539</v>
      </c>
      <c r="G265">
        <v>23</v>
      </c>
      <c r="H265">
        <v>23819</v>
      </c>
    </row>
    <row r="266" spans="1:8" x14ac:dyDescent="0.25">
      <c r="A266">
        <v>264</v>
      </c>
      <c r="B266" t="s">
        <v>528</v>
      </c>
      <c r="C266" t="s">
        <v>529</v>
      </c>
      <c r="D266" s="1">
        <v>44470</v>
      </c>
      <c r="E266" t="s">
        <v>458</v>
      </c>
      <c r="F266">
        <v>32152</v>
      </c>
      <c r="G266">
        <v>393</v>
      </c>
      <c r="H266">
        <v>589907</v>
      </c>
    </row>
    <row r="267" spans="1:8" x14ac:dyDescent="0.25">
      <c r="A267">
        <v>265</v>
      </c>
      <c r="B267" t="s">
        <v>530</v>
      </c>
      <c r="C267" t="s">
        <v>531</v>
      </c>
      <c r="D267" s="1">
        <v>44768</v>
      </c>
      <c r="E267" t="s">
        <v>458</v>
      </c>
      <c r="F267">
        <v>13126</v>
      </c>
      <c r="G267">
        <v>600</v>
      </c>
      <c r="H267">
        <v>746236</v>
      </c>
    </row>
    <row r="268" spans="1:8" x14ac:dyDescent="0.25">
      <c r="A268">
        <v>266</v>
      </c>
      <c r="B268" t="s">
        <v>532</v>
      </c>
      <c r="C268" t="s">
        <v>533</v>
      </c>
      <c r="D268" s="1">
        <v>44796</v>
      </c>
      <c r="E268" t="s">
        <v>458</v>
      </c>
      <c r="F268">
        <v>-1</v>
      </c>
      <c r="G268">
        <v>13</v>
      </c>
      <c r="H268">
        <v>12332</v>
      </c>
    </row>
    <row r="269" spans="1:8" x14ac:dyDescent="0.25">
      <c r="A269">
        <v>267</v>
      </c>
      <c r="B269" t="s">
        <v>534</v>
      </c>
      <c r="C269" t="s">
        <v>535</v>
      </c>
      <c r="D269" s="1">
        <v>44797</v>
      </c>
      <c r="E269" t="s">
        <v>458</v>
      </c>
      <c r="F269">
        <v>2667</v>
      </c>
      <c r="G269">
        <v>303</v>
      </c>
      <c r="H269">
        <v>42274</v>
      </c>
    </row>
    <row r="270" spans="1:8" x14ac:dyDescent="0.25">
      <c r="A270">
        <v>268</v>
      </c>
      <c r="B270" t="s">
        <v>536</v>
      </c>
      <c r="C270" t="s">
        <v>537</v>
      </c>
      <c r="D270" s="1">
        <v>44797</v>
      </c>
      <c r="E270" t="s">
        <v>458</v>
      </c>
      <c r="F270">
        <v>5006</v>
      </c>
      <c r="G270">
        <v>157</v>
      </c>
      <c r="H270">
        <v>82844</v>
      </c>
    </row>
    <row r="271" spans="1:8" x14ac:dyDescent="0.25">
      <c r="A271">
        <v>269</v>
      </c>
      <c r="B271" t="s">
        <v>538</v>
      </c>
      <c r="C271" t="s">
        <v>539</v>
      </c>
      <c r="D271" s="1">
        <v>44611</v>
      </c>
      <c r="E271" t="s">
        <v>458</v>
      </c>
      <c r="F271">
        <v>19993</v>
      </c>
      <c r="G271">
        <v>1870</v>
      </c>
      <c r="H271">
        <v>1851336</v>
      </c>
    </row>
    <row r="272" spans="1:8" x14ac:dyDescent="0.25">
      <c r="A272">
        <v>270</v>
      </c>
      <c r="B272" t="s">
        <v>540</v>
      </c>
      <c r="C272" t="s">
        <v>541</v>
      </c>
      <c r="D272" s="1">
        <v>44797</v>
      </c>
      <c r="E272" t="s">
        <v>458</v>
      </c>
      <c r="F272">
        <v>667</v>
      </c>
      <c r="G272">
        <v>305</v>
      </c>
      <c r="H272">
        <v>11649</v>
      </c>
    </row>
    <row r="273" spans="1:8" x14ac:dyDescent="0.25">
      <c r="A273">
        <v>271</v>
      </c>
      <c r="B273" t="s">
        <v>542</v>
      </c>
      <c r="C273" t="s">
        <v>543</v>
      </c>
      <c r="D273" s="1">
        <v>44715</v>
      </c>
      <c r="E273" t="s">
        <v>458</v>
      </c>
      <c r="F273">
        <v>146358</v>
      </c>
      <c r="G273">
        <v>3790</v>
      </c>
      <c r="H273">
        <v>7989628</v>
      </c>
    </row>
    <row r="274" spans="1:8" x14ac:dyDescent="0.25">
      <c r="A274">
        <v>272</v>
      </c>
      <c r="B274" t="s">
        <v>544</v>
      </c>
      <c r="C274" t="s">
        <v>545</v>
      </c>
      <c r="D274" s="1">
        <v>44762</v>
      </c>
      <c r="E274" t="s">
        <v>458</v>
      </c>
      <c r="F274">
        <v>3440</v>
      </c>
      <c r="G274">
        <v>769</v>
      </c>
      <c r="H274">
        <v>108903</v>
      </c>
    </row>
    <row r="275" spans="1:8" x14ac:dyDescent="0.25">
      <c r="A275">
        <v>273</v>
      </c>
      <c r="B275" t="s">
        <v>546</v>
      </c>
      <c r="C275" t="s">
        <v>547</v>
      </c>
      <c r="D275" s="1">
        <v>44797</v>
      </c>
      <c r="E275" t="s">
        <v>458</v>
      </c>
      <c r="F275">
        <v>187</v>
      </c>
      <c r="G275">
        <v>29</v>
      </c>
      <c r="H275">
        <v>4073</v>
      </c>
    </row>
    <row r="276" spans="1:8" x14ac:dyDescent="0.25">
      <c r="A276">
        <v>274</v>
      </c>
      <c r="B276" t="s">
        <v>548</v>
      </c>
      <c r="C276" t="s">
        <v>549</v>
      </c>
      <c r="D276" s="1">
        <v>44279</v>
      </c>
      <c r="E276" t="s">
        <v>458</v>
      </c>
      <c r="F276">
        <v>22861</v>
      </c>
      <c r="G276">
        <v>977</v>
      </c>
      <c r="H276">
        <v>1437698</v>
      </c>
    </row>
    <row r="277" spans="1:8" x14ac:dyDescent="0.25">
      <c r="A277">
        <v>275</v>
      </c>
      <c r="B277" t="s">
        <v>550</v>
      </c>
      <c r="C277" t="s">
        <v>551</v>
      </c>
      <c r="D277" s="1">
        <v>44203</v>
      </c>
      <c r="E277" t="s">
        <v>552</v>
      </c>
      <c r="F277">
        <v>25630</v>
      </c>
      <c r="G277">
        <v>1741</v>
      </c>
      <c r="H277">
        <v>1435374</v>
      </c>
    </row>
    <row r="278" spans="1:8" x14ac:dyDescent="0.25">
      <c r="A278">
        <v>276</v>
      </c>
      <c r="B278" t="s">
        <v>553</v>
      </c>
      <c r="C278" t="s">
        <v>554</v>
      </c>
      <c r="D278" s="1">
        <v>43645</v>
      </c>
      <c r="E278" t="s">
        <v>552</v>
      </c>
      <c r="F278">
        <v>158935</v>
      </c>
      <c r="G278">
        <v>8326</v>
      </c>
      <c r="H278">
        <v>6100867</v>
      </c>
    </row>
    <row r="279" spans="1:8" x14ac:dyDescent="0.25">
      <c r="A279">
        <v>277</v>
      </c>
      <c r="B279" t="s">
        <v>555</v>
      </c>
      <c r="C279" t="s">
        <v>556</v>
      </c>
      <c r="D279" s="1">
        <v>44132</v>
      </c>
      <c r="E279" t="s">
        <v>552</v>
      </c>
      <c r="F279">
        <v>74485</v>
      </c>
      <c r="G279">
        <v>1569</v>
      </c>
      <c r="H279">
        <v>4435209</v>
      </c>
    </row>
    <row r="280" spans="1:8" x14ac:dyDescent="0.25">
      <c r="A280">
        <v>278</v>
      </c>
      <c r="B280" t="s">
        <v>557</v>
      </c>
      <c r="C280" t="s">
        <v>558</v>
      </c>
      <c r="D280" s="1">
        <v>43816</v>
      </c>
      <c r="E280" t="s">
        <v>552</v>
      </c>
      <c r="F280">
        <v>80368</v>
      </c>
      <c r="G280">
        <v>2008</v>
      </c>
      <c r="H280">
        <v>3368446</v>
      </c>
    </row>
    <row r="281" spans="1:8" x14ac:dyDescent="0.25">
      <c r="A281">
        <v>279</v>
      </c>
      <c r="B281" t="s">
        <v>559</v>
      </c>
      <c r="C281" t="s">
        <v>560</v>
      </c>
      <c r="D281" s="1">
        <v>43544</v>
      </c>
      <c r="E281" t="s">
        <v>552</v>
      </c>
      <c r="F281">
        <v>170234</v>
      </c>
      <c r="G281">
        <v>7686</v>
      </c>
      <c r="H281">
        <v>7367727</v>
      </c>
    </row>
    <row r="282" spans="1:8" x14ac:dyDescent="0.25">
      <c r="A282">
        <v>280</v>
      </c>
      <c r="B282" t="s">
        <v>561</v>
      </c>
      <c r="C282" t="s">
        <v>562</v>
      </c>
      <c r="D282" s="1">
        <v>44732</v>
      </c>
      <c r="E282" t="s">
        <v>552</v>
      </c>
      <c r="F282">
        <v>30518</v>
      </c>
      <c r="G282">
        <v>486</v>
      </c>
      <c r="H282">
        <v>879609</v>
      </c>
    </row>
    <row r="283" spans="1:8" x14ac:dyDescent="0.25">
      <c r="A283">
        <v>281</v>
      </c>
      <c r="B283" t="s">
        <v>563</v>
      </c>
      <c r="C283" t="s">
        <v>564</v>
      </c>
      <c r="D283" s="1">
        <v>44173</v>
      </c>
      <c r="E283" t="s">
        <v>552</v>
      </c>
      <c r="F283">
        <v>45040</v>
      </c>
      <c r="G283">
        <v>1451</v>
      </c>
      <c r="H283">
        <v>1632584</v>
      </c>
    </row>
    <row r="284" spans="1:8" x14ac:dyDescent="0.25">
      <c r="A284">
        <v>282</v>
      </c>
      <c r="B284" t="s">
        <v>565</v>
      </c>
      <c r="C284" t="s">
        <v>566</v>
      </c>
      <c r="D284" s="1">
        <v>44795</v>
      </c>
      <c r="E284" t="s">
        <v>552</v>
      </c>
      <c r="F284">
        <v>1341</v>
      </c>
      <c r="G284">
        <v>72</v>
      </c>
      <c r="H284">
        <v>19323</v>
      </c>
    </row>
    <row r="285" spans="1:8" x14ac:dyDescent="0.25">
      <c r="A285">
        <v>283</v>
      </c>
      <c r="B285" t="s">
        <v>567</v>
      </c>
      <c r="C285" t="s">
        <v>568</v>
      </c>
      <c r="D285" s="1">
        <v>44701</v>
      </c>
      <c r="E285" t="s">
        <v>552</v>
      </c>
      <c r="F285">
        <v>5180</v>
      </c>
      <c r="G285">
        <v>129</v>
      </c>
      <c r="H285">
        <v>190491</v>
      </c>
    </row>
    <row r="286" spans="1:8" x14ac:dyDescent="0.25">
      <c r="A286">
        <v>284</v>
      </c>
      <c r="B286" t="s">
        <v>569</v>
      </c>
      <c r="C286" t="s">
        <v>570</v>
      </c>
      <c r="D286" s="1">
        <v>43661</v>
      </c>
      <c r="E286" t="s">
        <v>552</v>
      </c>
      <c r="F286">
        <v>195700</v>
      </c>
      <c r="G286">
        <v>7321</v>
      </c>
      <c r="H286">
        <v>7569833</v>
      </c>
    </row>
    <row r="287" spans="1:8" x14ac:dyDescent="0.25">
      <c r="A287">
        <v>285</v>
      </c>
      <c r="B287" t="s">
        <v>571</v>
      </c>
      <c r="C287" t="s">
        <v>572</v>
      </c>
      <c r="D287" s="1">
        <v>44141</v>
      </c>
      <c r="E287" t="s">
        <v>552</v>
      </c>
      <c r="F287">
        <v>73498</v>
      </c>
      <c r="G287">
        <v>3270</v>
      </c>
      <c r="H287">
        <v>4984442</v>
      </c>
    </row>
    <row r="288" spans="1:8" x14ac:dyDescent="0.25">
      <c r="A288">
        <v>286</v>
      </c>
      <c r="B288" t="s">
        <v>573</v>
      </c>
      <c r="C288" t="s">
        <v>574</v>
      </c>
      <c r="D288" s="1">
        <v>43336</v>
      </c>
      <c r="E288" t="s">
        <v>552</v>
      </c>
      <c r="F288">
        <v>235659</v>
      </c>
      <c r="G288">
        <v>11732</v>
      </c>
      <c r="H288">
        <v>9769103</v>
      </c>
    </row>
    <row r="289" spans="1:8" x14ac:dyDescent="0.25">
      <c r="A289">
        <v>287</v>
      </c>
      <c r="B289" t="s">
        <v>575</v>
      </c>
      <c r="C289" t="s">
        <v>576</v>
      </c>
      <c r="D289" s="1">
        <v>44790</v>
      </c>
      <c r="E289" t="s">
        <v>552</v>
      </c>
      <c r="F289">
        <v>10669</v>
      </c>
      <c r="G289">
        <v>1149</v>
      </c>
      <c r="H289">
        <v>223700</v>
      </c>
    </row>
    <row r="290" spans="1:8" x14ac:dyDescent="0.25">
      <c r="A290">
        <v>288</v>
      </c>
      <c r="B290" t="s">
        <v>577</v>
      </c>
      <c r="C290" t="s">
        <v>578</v>
      </c>
      <c r="D290" s="1">
        <v>44747</v>
      </c>
      <c r="E290" t="s">
        <v>552</v>
      </c>
      <c r="F290">
        <v>8433</v>
      </c>
      <c r="G290">
        <v>882</v>
      </c>
      <c r="H290">
        <v>151493</v>
      </c>
    </row>
    <row r="291" spans="1:8" x14ac:dyDescent="0.25">
      <c r="A291">
        <v>289</v>
      </c>
      <c r="B291" t="s">
        <v>579</v>
      </c>
      <c r="C291" t="s">
        <v>580</v>
      </c>
      <c r="D291" s="1">
        <v>44122</v>
      </c>
      <c r="E291" t="s">
        <v>552</v>
      </c>
      <c r="F291">
        <v>63857</v>
      </c>
      <c r="G291">
        <v>1655</v>
      </c>
      <c r="H291">
        <v>1564431</v>
      </c>
    </row>
    <row r="292" spans="1:8" x14ac:dyDescent="0.25">
      <c r="A292">
        <v>290</v>
      </c>
      <c r="B292" t="s">
        <v>581</v>
      </c>
      <c r="C292" t="s">
        <v>582</v>
      </c>
      <c r="D292" s="1">
        <v>43514</v>
      </c>
      <c r="E292" t="s">
        <v>552</v>
      </c>
      <c r="F292">
        <v>838345</v>
      </c>
      <c r="G292">
        <v>50531</v>
      </c>
      <c r="H292">
        <v>28574258</v>
      </c>
    </row>
    <row r="293" spans="1:8" x14ac:dyDescent="0.25">
      <c r="A293">
        <v>291</v>
      </c>
      <c r="B293" t="s">
        <v>583</v>
      </c>
      <c r="C293" t="s">
        <v>584</v>
      </c>
      <c r="D293" s="1">
        <v>43292</v>
      </c>
      <c r="E293" t="s">
        <v>552</v>
      </c>
      <c r="F293">
        <v>880208</v>
      </c>
      <c r="G293">
        <v>42227</v>
      </c>
      <c r="H293">
        <v>35771194</v>
      </c>
    </row>
    <row r="294" spans="1:8" x14ac:dyDescent="0.25">
      <c r="A294">
        <v>292</v>
      </c>
      <c r="B294" t="s">
        <v>585</v>
      </c>
      <c r="C294" t="s">
        <v>586</v>
      </c>
      <c r="D294" s="1">
        <v>42879</v>
      </c>
      <c r="E294" t="s">
        <v>552</v>
      </c>
      <c r="F294">
        <v>981522</v>
      </c>
      <c r="G294">
        <v>122371</v>
      </c>
      <c r="H294">
        <v>68512549</v>
      </c>
    </row>
    <row r="295" spans="1:8" x14ac:dyDescent="0.25">
      <c r="A295">
        <v>293</v>
      </c>
      <c r="B295" t="s">
        <v>587</v>
      </c>
      <c r="C295" t="s">
        <v>588</v>
      </c>
      <c r="D295" s="1">
        <v>44207</v>
      </c>
      <c r="E295" t="s">
        <v>552</v>
      </c>
      <c r="F295">
        <v>114246</v>
      </c>
      <c r="G295">
        <v>3748</v>
      </c>
      <c r="H295">
        <v>4416622</v>
      </c>
    </row>
    <row r="296" spans="1:8" x14ac:dyDescent="0.25">
      <c r="A296">
        <v>294</v>
      </c>
      <c r="B296" t="s">
        <v>589</v>
      </c>
      <c r="C296" t="s">
        <v>590</v>
      </c>
      <c r="D296" s="1">
        <v>44049</v>
      </c>
      <c r="E296" t="s">
        <v>552</v>
      </c>
      <c r="F296">
        <v>143191</v>
      </c>
      <c r="G296">
        <v>3883</v>
      </c>
      <c r="H296">
        <v>7549484</v>
      </c>
    </row>
    <row r="297" spans="1:8" x14ac:dyDescent="0.25">
      <c r="A297">
        <v>295</v>
      </c>
      <c r="B297" t="s">
        <v>591</v>
      </c>
      <c r="C297" t="s">
        <v>592</v>
      </c>
      <c r="D297" s="1">
        <v>44591</v>
      </c>
      <c r="E297" t="s">
        <v>552</v>
      </c>
      <c r="F297">
        <v>216934</v>
      </c>
      <c r="G297">
        <v>4192</v>
      </c>
      <c r="H297">
        <v>5656681</v>
      </c>
    </row>
    <row r="298" spans="1:8" x14ac:dyDescent="0.25">
      <c r="A298">
        <v>296</v>
      </c>
      <c r="B298" t="s">
        <v>593</v>
      </c>
      <c r="C298" t="s">
        <v>594</v>
      </c>
      <c r="D298" s="1">
        <v>44745</v>
      </c>
      <c r="E298" t="s">
        <v>552</v>
      </c>
      <c r="F298">
        <v>205557</v>
      </c>
      <c r="G298">
        <v>4239</v>
      </c>
      <c r="H298">
        <v>7783157</v>
      </c>
    </row>
    <row r="299" spans="1:8" x14ac:dyDescent="0.25">
      <c r="A299">
        <v>297</v>
      </c>
      <c r="B299" t="s">
        <v>595</v>
      </c>
      <c r="C299" t="s">
        <v>596</v>
      </c>
      <c r="D299" s="1">
        <v>43776</v>
      </c>
      <c r="E299" t="s">
        <v>552</v>
      </c>
      <c r="F299">
        <v>132845</v>
      </c>
      <c r="G299">
        <v>3878</v>
      </c>
      <c r="H299">
        <v>7975584</v>
      </c>
    </row>
    <row r="300" spans="1:8" x14ac:dyDescent="0.25">
      <c r="A300">
        <v>298</v>
      </c>
      <c r="B300" t="s">
        <v>597</v>
      </c>
      <c r="C300" t="s">
        <v>598</v>
      </c>
      <c r="D300" s="1">
        <v>44785</v>
      </c>
      <c r="E300" t="s">
        <v>552</v>
      </c>
      <c r="F300">
        <v>74900</v>
      </c>
      <c r="G300">
        <v>1841</v>
      </c>
      <c r="H300">
        <v>1454316</v>
      </c>
    </row>
    <row r="301" spans="1:8" x14ac:dyDescent="0.25">
      <c r="A301">
        <v>299</v>
      </c>
      <c r="B301" t="s">
        <v>599</v>
      </c>
      <c r="C301" t="s">
        <v>600</v>
      </c>
      <c r="D301" s="1">
        <v>43252</v>
      </c>
      <c r="E301" t="s">
        <v>552</v>
      </c>
      <c r="F301">
        <v>76010</v>
      </c>
      <c r="G301">
        <v>788</v>
      </c>
      <c r="H301">
        <v>7906241</v>
      </c>
    </row>
    <row r="302" spans="1:8" x14ac:dyDescent="0.25">
      <c r="A302">
        <v>300</v>
      </c>
      <c r="B302" t="s">
        <v>601</v>
      </c>
      <c r="C302" t="s">
        <v>602</v>
      </c>
      <c r="D302" s="1">
        <v>44596</v>
      </c>
      <c r="E302" t="s">
        <v>552</v>
      </c>
      <c r="F302">
        <v>18780</v>
      </c>
      <c r="G302">
        <v>514</v>
      </c>
      <c r="H302">
        <v>679453</v>
      </c>
    </row>
    <row r="303" spans="1:8" x14ac:dyDescent="0.25">
      <c r="A303">
        <v>301</v>
      </c>
      <c r="B303" t="s">
        <v>603</v>
      </c>
      <c r="C303" t="s">
        <v>604</v>
      </c>
      <c r="D303" s="1">
        <v>44778</v>
      </c>
      <c r="E303" t="s">
        <v>552</v>
      </c>
      <c r="F303">
        <v>4315</v>
      </c>
      <c r="G303">
        <v>203</v>
      </c>
      <c r="H303">
        <v>83902</v>
      </c>
    </row>
    <row r="304" spans="1:8" x14ac:dyDescent="0.25">
      <c r="A304">
        <v>302</v>
      </c>
      <c r="B304" t="s">
        <v>605</v>
      </c>
      <c r="C304" t="s">
        <v>606</v>
      </c>
      <c r="D304" s="1">
        <v>44748</v>
      </c>
      <c r="E304" t="s">
        <v>552</v>
      </c>
      <c r="F304">
        <v>23977</v>
      </c>
      <c r="G304">
        <v>1964</v>
      </c>
      <c r="H304">
        <v>925547</v>
      </c>
    </row>
    <row r="305" spans="1:8" x14ac:dyDescent="0.25">
      <c r="A305">
        <v>303</v>
      </c>
      <c r="B305" t="s">
        <v>607</v>
      </c>
      <c r="C305" t="s">
        <v>608</v>
      </c>
      <c r="D305" s="1">
        <v>44704</v>
      </c>
      <c r="E305" t="s">
        <v>552</v>
      </c>
      <c r="F305">
        <v>4985</v>
      </c>
      <c r="G305">
        <v>576</v>
      </c>
      <c r="H305">
        <v>191830</v>
      </c>
    </row>
    <row r="306" spans="1:8" x14ac:dyDescent="0.25">
      <c r="A306">
        <v>304</v>
      </c>
      <c r="B306" t="s">
        <v>609</v>
      </c>
      <c r="C306" t="s">
        <v>610</v>
      </c>
      <c r="D306" s="1">
        <v>44704</v>
      </c>
      <c r="E306" t="s">
        <v>552</v>
      </c>
      <c r="F306">
        <v>44083</v>
      </c>
      <c r="G306">
        <v>3332</v>
      </c>
      <c r="H306">
        <v>870453</v>
      </c>
    </row>
    <row r="307" spans="1:8" x14ac:dyDescent="0.25">
      <c r="A307">
        <v>305</v>
      </c>
      <c r="B307" t="s">
        <v>611</v>
      </c>
      <c r="C307" t="s">
        <v>612</v>
      </c>
      <c r="D307" s="1">
        <v>44154</v>
      </c>
      <c r="E307" t="s">
        <v>552</v>
      </c>
      <c r="F307">
        <v>63543</v>
      </c>
      <c r="G307">
        <v>2634</v>
      </c>
      <c r="H307">
        <v>1642556</v>
      </c>
    </row>
    <row r="308" spans="1:8" x14ac:dyDescent="0.25">
      <c r="A308">
        <v>306</v>
      </c>
      <c r="B308" t="s">
        <v>613</v>
      </c>
      <c r="C308" t="s">
        <v>614</v>
      </c>
      <c r="D308" s="1">
        <v>43132</v>
      </c>
      <c r="E308" t="s">
        <v>552</v>
      </c>
      <c r="F308">
        <v>12050</v>
      </c>
      <c r="G308">
        <v>697</v>
      </c>
      <c r="H308">
        <v>793228</v>
      </c>
    </row>
    <row r="309" spans="1:8" x14ac:dyDescent="0.25">
      <c r="A309">
        <v>307</v>
      </c>
      <c r="B309" t="s">
        <v>615</v>
      </c>
      <c r="C309" t="s">
        <v>616</v>
      </c>
      <c r="D309" s="1">
        <v>44260</v>
      </c>
      <c r="E309" t="s">
        <v>552</v>
      </c>
      <c r="F309">
        <v>101457</v>
      </c>
      <c r="G309">
        <v>955</v>
      </c>
      <c r="H309">
        <v>1684678</v>
      </c>
    </row>
    <row r="310" spans="1:8" x14ac:dyDescent="0.25">
      <c r="A310">
        <v>308</v>
      </c>
      <c r="B310" t="s">
        <v>617</v>
      </c>
      <c r="C310" t="s">
        <v>618</v>
      </c>
      <c r="D310" s="1">
        <v>44428</v>
      </c>
      <c r="E310" t="s">
        <v>552</v>
      </c>
      <c r="F310">
        <v>18184</v>
      </c>
      <c r="G310">
        <v>601</v>
      </c>
      <c r="H310">
        <v>622551</v>
      </c>
    </row>
    <row r="311" spans="1:8" x14ac:dyDescent="0.25">
      <c r="A311">
        <v>309</v>
      </c>
      <c r="B311" t="s">
        <v>619</v>
      </c>
      <c r="C311" t="s">
        <v>620</v>
      </c>
      <c r="D311" s="1">
        <v>44166</v>
      </c>
      <c r="E311" t="s">
        <v>552</v>
      </c>
      <c r="F311">
        <v>47823</v>
      </c>
      <c r="G311">
        <v>2897</v>
      </c>
      <c r="H311">
        <v>3335591</v>
      </c>
    </row>
    <row r="312" spans="1:8" x14ac:dyDescent="0.25">
      <c r="A312">
        <v>310</v>
      </c>
      <c r="B312" t="s">
        <v>621</v>
      </c>
      <c r="C312" t="s">
        <v>622</v>
      </c>
      <c r="D312" s="1">
        <v>44570</v>
      </c>
      <c r="E312" t="s">
        <v>552</v>
      </c>
      <c r="F312">
        <v>93094</v>
      </c>
      <c r="G312">
        <v>1136</v>
      </c>
      <c r="H312">
        <v>26355125</v>
      </c>
    </row>
    <row r="313" spans="1:8" x14ac:dyDescent="0.25">
      <c r="A313">
        <v>311</v>
      </c>
      <c r="B313" t="s">
        <v>623</v>
      </c>
      <c r="C313" t="s">
        <v>624</v>
      </c>
      <c r="D313" s="1">
        <v>44770</v>
      </c>
      <c r="E313" t="s">
        <v>552</v>
      </c>
      <c r="F313">
        <v>12502</v>
      </c>
      <c r="G313">
        <v>1115</v>
      </c>
      <c r="H313">
        <v>203851</v>
      </c>
    </row>
    <row r="314" spans="1:8" x14ac:dyDescent="0.25">
      <c r="A314">
        <v>312</v>
      </c>
      <c r="B314" t="s">
        <v>625</v>
      </c>
      <c r="C314" t="s">
        <v>626</v>
      </c>
      <c r="D314" s="1">
        <v>44727</v>
      </c>
      <c r="E314" t="s">
        <v>552</v>
      </c>
      <c r="F314">
        <v>121477</v>
      </c>
      <c r="G314">
        <v>2653</v>
      </c>
      <c r="H314">
        <v>3218250</v>
      </c>
    </row>
    <row r="315" spans="1:8" x14ac:dyDescent="0.25">
      <c r="A315">
        <v>313</v>
      </c>
      <c r="B315" t="s">
        <v>627</v>
      </c>
      <c r="C315" t="s">
        <v>628</v>
      </c>
      <c r="D315" s="1">
        <v>44564</v>
      </c>
      <c r="E315" t="s">
        <v>552</v>
      </c>
      <c r="F315">
        <v>41409</v>
      </c>
      <c r="G315">
        <v>1025</v>
      </c>
      <c r="H315">
        <v>1253037</v>
      </c>
    </row>
    <row r="316" spans="1:8" x14ac:dyDescent="0.25">
      <c r="A316">
        <v>314</v>
      </c>
      <c r="B316" t="s">
        <v>629</v>
      </c>
      <c r="C316" t="s">
        <v>630</v>
      </c>
      <c r="D316" s="1">
        <v>43725</v>
      </c>
      <c r="E316" t="s">
        <v>552</v>
      </c>
      <c r="F316">
        <v>29065</v>
      </c>
      <c r="G316">
        <v>2375</v>
      </c>
      <c r="H316">
        <v>1592794</v>
      </c>
    </row>
    <row r="317" spans="1:8" x14ac:dyDescent="0.25">
      <c r="A317">
        <v>315</v>
      </c>
      <c r="B317" t="s">
        <v>631</v>
      </c>
      <c r="C317" t="s">
        <v>632</v>
      </c>
      <c r="D317" s="1">
        <v>44787</v>
      </c>
      <c r="E317" t="s">
        <v>552</v>
      </c>
      <c r="F317">
        <v>97091</v>
      </c>
      <c r="G317">
        <v>2989</v>
      </c>
      <c r="H317">
        <v>2417577</v>
      </c>
    </row>
    <row r="318" spans="1:8" x14ac:dyDescent="0.25">
      <c r="A318">
        <v>316</v>
      </c>
      <c r="B318" t="s">
        <v>633</v>
      </c>
      <c r="C318" t="s">
        <v>634</v>
      </c>
      <c r="D318" s="1">
        <v>43676</v>
      </c>
      <c r="E318" t="s">
        <v>552</v>
      </c>
      <c r="F318">
        <v>869059</v>
      </c>
      <c r="G318">
        <v>12196</v>
      </c>
      <c r="H318">
        <v>21485819</v>
      </c>
    </row>
    <row r="319" spans="1:8" x14ac:dyDescent="0.25">
      <c r="A319">
        <v>317</v>
      </c>
      <c r="B319" t="s">
        <v>635</v>
      </c>
      <c r="C319" t="s">
        <v>636</v>
      </c>
      <c r="D319" s="1">
        <v>44796</v>
      </c>
      <c r="E319" t="s">
        <v>552</v>
      </c>
      <c r="F319">
        <v>10595</v>
      </c>
      <c r="G319">
        <v>826</v>
      </c>
      <c r="H319">
        <v>345071</v>
      </c>
    </row>
    <row r="320" spans="1:8" x14ac:dyDescent="0.25">
      <c r="A320">
        <v>318</v>
      </c>
      <c r="B320" t="s">
        <v>637</v>
      </c>
      <c r="C320" t="s">
        <v>638</v>
      </c>
      <c r="D320" s="1">
        <v>42767</v>
      </c>
      <c r="E320" t="s">
        <v>552</v>
      </c>
      <c r="F320">
        <v>190593</v>
      </c>
      <c r="G320">
        <v>5568</v>
      </c>
      <c r="H320">
        <v>11034311</v>
      </c>
    </row>
    <row r="321" spans="1:8" x14ac:dyDescent="0.25">
      <c r="A321">
        <v>319</v>
      </c>
      <c r="B321" t="s">
        <v>639</v>
      </c>
      <c r="C321" t="s">
        <v>640</v>
      </c>
      <c r="D321" s="1">
        <v>44794</v>
      </c>
      <c r="E321" t="s">
        <v>552</v>
      </c>
      <c r="F321">
        <v>57526</v>
      </c>
      <c r="G321">
        <v>1115</v>
      </c>
      <c r="H321">
        <v>1204024</v>
      </c>
    </row>
    <row r="322" spans="1:8" x14ac:dyDescent="0.25">
      <c r="A322">
        <v>320</v>
      </c>
      <c r="B322" t="s">
        <v>641</v>
      </c>
      <c r="C322" t="s">
        <v>642</v>
      </c>
      <c r="D322" s="1">
        <v>43664</v>
      </c>
      <c r="E322" t="s">
        <v>552</v>
      </c>
      <c r="F322">
        <v>407460</v>
      </c>
      <c r="G322">
        <v>40969</v>
      </c>
      <c r="H322">
        <v>11745320</v>
      </c>
    </row>
    <row r="323" spans="1:8" x14ac:dyDescent="0.25">
      <c r="A323">
        <v>321</v>
      </c>
      <c r="B323" t="s">
        <v>643</v>
      </c>
      <c r="C323" t="s">
        <v>644</v>
      </c>
      <c r="D323" s="1">
        <v>44447</v>
      </c>
      <c r="E323" t="s">
        <v>552</v>
      </c>
      <c r="F323">
        <v>186142</v>
      </c>
      <c r="G323">
        <v>5329</v>
      </c>
      <c r="H323">
        <v>5646817</v>
      </c>
    </row>
    <row r="324" spans="1:8" x14ac:dyDescent="0.25">
      <c r="A324">
        <v>322</v>
      </c>
      <c r="B324" t="s">
        <v>645</v>
      </c>
      <c r="C324" t="s">
        <v>646</v>
      </c>
      <c r="D324" s="1">
        <v>44767</v>
      </c>
      <c r="E324" t="s">
        <v>552</v>
      </c>
      <c r="F324">
        <v>375997</v>
      </c>
      <c r="G324">
        <v>2031</v>
      </c>
      <c r="H324">
        <v>7009241</v>
      </c>
    </row>
    <row r="325" spans="1:8" x14ac:dyDescent="0.25">
      <c r="A325">
        <v>323</v>
      </c>
      <c r="B325" t="s">
        <v>647</v>
      </c>
      <c r="C325" t="s">
        <v>648</v>
      </c>
      <c r="D325" s="1">
        <v>44649</v>
      </c>
      <c r="E325" t="s">
        <v>552</v>
      </c>
      <c r="F325">
        <v>702681</v>
      </c>
      <c r="G325">
        <v>15608</v>
      </c>
      <c r="H325">
        <v>7892369</v>
      </c>
    </row>
    <row r="326" spans="1:8" x14ac:dyDescent="0.25">
      <c r="A326">
        <v>324</v>
      </c>
      <c r="B326" t="s">
        <v>649</v>
      </c>
      <c r="C326" t="s">
        <v>650</v>
      </c>
      <c r="D326" s="1">
        <v>44218</v>
      </c>
      <c r="E326" t="s">
        <v>552</v>
      </c>
      <c r="F326">
        <v>8851</v>
      </c>
      <c r="G326">
        <v>287</v>
      </c>
      <c r="H326">
        <v>525488</v>
      </c>
    </row>
    <row r="327" spans="1:8" x14ac:dyDescent="0.25">
      <c r="A327">
        <v>325</v>
      </c>
      <c r="B327" t="s">
        <v>651</v>
      </c>
      <c r="C327" t="s">
        <v>652</v>
      </c>
      <c r="D327" s="1">
        <v>44796</v>
      </c>
      <c r="E327" t="s">
        <v>653</v>
      </c>
      <c r="F327">
        <v>113</v>
      </c>
      <c r="G327">
        <v>32</v>
      </c>
      <c r="H327">
        <v>5110</v>
      </c>
    </row>
    <row r="328" spans="1:8" x14ac:dyDescent="0.25">
      <c r="A328">
        <v>326</v>
      </c>
      <c r="B328" t="s">
        <v>654</v>
      </c>
      <c r="C328" t="s">
        <v>655</v>
      </c>
      <c r="D328" s="1">
        <v>44797</v>
      </c>
      <c r="E328" t="s">
        <v>653</v>
      </c>
      <c r="F328">
        <v>954</v>
      </c>
      <c r="G328">
        <v>81</v>
      </c>
      <c r="H328">
        <v>13991</v>
      </c>
    </row>
    <row r="329" spans="1:8" x14ac:dyDescent="0.25">
      <c r="A329">
        <v>327</v>
      </c>
      <c r="B329" t="s">
        <v>656</v>
      </c>
      <c r="C329" t="s">
        <v>657</v>
      </c>
      <c r="D329" s="1">
        <v>44795</v>
      </c>
      <c r="E329" t="s">
        <v>653</v>
      </c>
      <c r="F329">
        <v>40</v>
      </c>
      <c r="G329">
        <v>14</v>
      </c>
      <c r="H329">
        <v>2783</v>
      </c>
    </row>
    <row r="330" spans="1:8" x14ac:dyDescent="0.25">
      <c r="A330">
        <v>328</v>
      </c>
      <c r="B330" t="s">
        <v>658</v>
      </c>
      <c r="C330" t="s">
        <v>659</v>
      </c>
      <c r="D330" s="1">
        <v>44795</v>
      </c>
      <c r="E330" t="s">
        <v>653</v>
      </c>
      <c r="F330">
        <v>765</v>
      </c>
      <c r="G330">
        <v>319</v>
      </c>
      <c r="H330">
        <v>100366</v>
      </c>
    </row>
    <row r="331" spans="1:8" x14ac:dyDescent="0.25">
      <c r="A331">
        <v>329</v>
      </c>
      <c r="B331" t="s">
        <v>660</v>
      </c>
      <c r="C331" t="s">
        <v>661</v>
      </c>
      <c r="D331" s="1">
        <v>44796</v>
      </c>
      <c r="E331" t="s">
        <v>653</v>
      </c>
      <c r="F331">
        <v>59</v>
      </c>
      <c r="G331">
        <v>23</v>
      </c>
      <c r="H331">
        <v>7093</v>
      </c>
    </row>
    <row r="332" spans="1:8" x14ac:dyDescent="0.25">
      <c r="A332">
        <v>330</v>
      </c>
      <c r="B332" t="s">
        <v>662</v>
      </c>
      <c r="C332" t="s">
        <v>663</v>
      </c>
      <c r="D332" s="1">
        <v>44797</v>
      </c>
      <c r="E332" t="s">
        <v>653</v>
      </c>
      <c r="F332">
        <v>13</v>
      </c>
      <c r="G332">
        <v>21</v>
      </c>
      <c r="H332">
        <v>1485</v>
      </c>
    </row>
    <row r="333" spans="1:8" x14ac:dyDescent="0.25">
      <c r="A333">
        <v>331</v>
      </c>
      <c r="B333" t="s">
        <v>664</v>
      </c>
      <c r="C333" t="s">
        <v>665</v>
      </c>
      <c r="D333" s="1">
        <v>44793</v>
      </c>
      <c r="E333" t="s">
        <v>653</v>
      </c>
      <c r="F333">
        <v>346</v>
      </c>
      <c r="G333">
        <v>65</v>
      </c>
      <c r="H333">
        <v>29751</v>
      </c>
    </row>
    <row r="334" spans="1:8" x14ac:dyDescent="0.25">
      <c r="A334">
        <v>332</v>
      </c>
      <c r="B334" t="s">
        <v>666</v>
      </c>
      <c r="C334" t="s">
        <v>667</v>
      </c>
      <c r="D334" s="1">
        <v>44791</v>
      </c>
      <c r="E334" t="s">
        <v>653</v>
      </c>
      <c r="F334">
        <v>16</v>
      </c>
      <c r="G334">
        <v>3</v>
      </c>
      <c r="H334">
        <v>83121</v>
      </c>
    </row>
    <row r="335" spans="1:8" x14ac:dyDescent="0.25">
      <c r="A335">
        <v>333</v>
      </c>
      <c r="B335" t="s">
        <v>668</v>
      </c>
      <c r="C335" t="s">
        <v>669</v>
      </c>
      <c r="D335" s="1">
        <v>44795</v>
      </c>
      <c r="E335" t="s">
        <v>653</v>
      </c>
      <c r="F335">
        <v>1834</v>
      </c>
      <c r="G335">
        <v>500</v>
      </c>
      <c r="H335">
        <v>39296</v>
      </c>
    </row>
    <row r="336" spans="1:8" x14ac:dyDescent="0.25">
      <c r="A336">
        <v>334</v>
      </c>
      <c r="B336" t="s">
        <v>670</v>
      </c>
      <c r="C336" t="s">
        <v>671</v>
      </c>
      <c r="D336" s="1">
        <v>44797</v>
      </c>
      <c r="E336" t="s">
        <v>653</v>
      </c>
      <c r="F336">
        <v>44</v>
      </c>
      <c r="G336">
        <v>6</v>
      </c>
      <c r="H336">
        <v>2597</v>
      </c>
    </row>
    <row r="337" spans="1:8" x14ac:dyDescent="0.25">
      <c r="A337">
        <v>335</v>
      </c>
      <c r="B337" t="s">
        <v>672</v>
      </c>
      <c r="C337" t="s">
        <v>673</v>
      </c>
      <c r="D337" s="1">
        <v>44794</v>
      </c>
      <c r="E337" t="s">
        <v>653</v>
      </c>
      <c r="F337">
        <v>66</v>
      </c>
      <c r="G337">
        <v>13</v>
      </c>
      <c r="H337">
        <v>3882</v>
      </c>
    </row>
    <row r="338" spans="1:8" x14ac:dyDescent="0.25">
      <c r="A338">
        <v>336</v>
      </c>
      <c r="B338" t="s">
        <v>674</v>
      </c>
      <c r="C338" t="s">
        <v>675</v>
      </c>
      <c r="D338" s="1">
        <v>44795</v>
      </c>
      <c r="E338" t="s">
        <v>653</v>
      </c>
      <c r="F338">
        <v>36</v>
      </c>
      <c r="G338">
        <v>40</v>
      </c>
      <c r="H338">
        <v>6709</v>
      </c>
    </row>
    <row r="339" spans="1:8" x14ac:dyDescent="0.25">
      <c r="A339">
        <v>337</v>
      </c>
      <c r="B339" t="s">
        <v>676</v>
      </c>
      <c r="C339" t="s">
        <v>677</v>
      </c>
      <c r="D339" s="1">
        <v>44794</v>
      </c>
      <c r="E339" t="s">
        <v>653</v>
      </c>
      <c r="F339">
        <v>124</v>
      </c>
      <c r="G339">
        <v>72</v>
      </c>
      <c r="H339">
        <v>7816</v>
      </c>
    </row>
    <row r="340" spans="1:8" x14ac:dyDescent="0.25">
      <c r="A340">
        <v>338</v>
      </c>
      <c r="B340" t="s">
        <v>678</v>
      </c>
      <c r="C340" t="s">
        <v>679</v>
      </c>
      <c r="D340" s="1">
        <v>42010</v>
      </c>
      <c r="E340" t="s">
        <v>653</v>
      </c>
      <c r="F340">
        <v>53635</v>
      </c>
      <c r="G340">
        <v>1650</v>
      </c>
      <c r="H340">
        <v>6224649</v>
      </c>
    </row>
    <row r="341" spans="1:8" x14ac:dyDescent="0.25">
      <c r="A341">
        <v>339</v>
      </c>
      <c r="B341" t="s">
        <v>680</v>
      </c>
      <c r="C341" t="s">
        <v>681</v>
      </c>
      <c r="D341" s="1">
        <v>44796</v>
      </c>
      <c r="E341" t="s">
        <v>653</v>
      </c>
      <c r="F341">
        <v>29</v>
      </c>
      <c r="G341">
        <v>2</v>
      </c>
      <c r="H341">
        <v>2285</v>
      </c>
    </row>
    <row r="342" spans="1:8" x14ac:dyDescent="0.25">
      <c r="A342">
        <v>340</v>
      </c>
      <c r="B342" t="s">
        <v>682</v>
      </c>
      <c r="C342" t="s">
        <v>683</v>
      </c>
      <c r="D342" s="1">
        <v>41240</v>
      </c>
      <c r="E342" t="s">
        <v>653</v>
      </c>
      <c r="F342">
        <v>213398</v>
      </c>
      <c r="G342">
        <v>13619</v>
      </c>
      <c r="H342">
        <v>9450554</v>
      </c>
    </row>
    <row r="343" spans="1:8" x14ac:dyDescent="0.25">
      <c r="A343">
        <v>341</v>
      </c>
      <c r="B343" t="s">
        <v>684</v>
      </c>
      <c r="C343" t="s">
        <v>685</v>
      </c>
      <c r="D343" s="1">
        <v>42291</v>
      </c>
      <c r="E343" t="s">
        <v>653</v>
      </c>
      <c r="F343">
        <v>17269</v>
      </c>
      <c r="G343">
        <v>903</v>
      </c>
      <c r="H343">
        <v>1366364</v>
      </c>
    </row>
    <row r="344" spans="1:8" x14ac:dyDescent="0.25">
      <c r="A344">
        <v>342</v>
      </c>
      <c r="B344" t="s">
        <v>686</v>
      </c>
      <c r="C344" t="s">
        <v>687</v>
      </c>
      <c r="D344" s="1">
        <v>44792</v>
      </c>
      <c r="E344" t="s">
        <v>653</v>
      </c>
      <c r="F344">
        <v>68</v>
      </c>
      <c r="G344">
        <v>40</v>
      </c>
      <c r="H344">
        <v>7325</v>
      </c>
    </row>
    <row r="345" spans="1:8" x14ac:dyDescent="0.25">
      <c r="A345">
        <v>343</v>
      </c>
      <c r="B345" t="s">
        <v>688</v>
      </c>
      <c r="C345" t="s">
        <v>689</v>
      </c>
      <c r="D345" s="1">
        <v>44791</v>
      </c>
      <c r="E345" t="s">
        <v>653</v>
      </c>
      <c r="F345">
        <v>96</v>
      </c>
      <c r="G345">
        <v>45</v>
      </c>
      <c r="H345">
        <v>12456</v>
      </c>
    </row>
    <row r="346" spans="1:8" x14ac:dyDescent="0.25">
      <c r="A346">
        <v>344</v>
      </c>
      <c r="B346" t="s">
        <v>690</v>
      </c>
      <c r="C346" t="s">
        <v>691</v>
      </c>
      <c r="D346" s="1">
        <v>44797</v>
      </c>
      <c r="E346" t="s">
        <v>653</v>
      </c>
      <c r="F346">
        <v>14</v>
      </c>
      <c r="G346">
        <v>3</v>
      </c>
      <c r="H346">
        <v>1195</v>
      </c>
    </row>
    <row r="347" spans="1:8" x14ac:dyDescent="0.25">
      <c r="A347">
        <v>345</v>
      </c>
      <c r="B347" t="s">
        <v>692</v>
      </c>
      <c r="C347" t="s">
        <v>693</v>
      </c>
      <c r="D347" s="1">
        <v>44794</v>
      </c>
      <c r="E347" t="s">
        <v>653</v>
      </c>
      <c r="F347">
        <v>490</v>
      </c>
      <c r="G347">
        <v>185</v>
      </c>
      <c r="H347">
        <v>32926</v>
      </c>
    </row>
    <row r="348" spans="1:8" x14ac:dyDescent="0.25">
      <c r="A348">
        <v>346</v>
      </c>
      <c r="B348" t="s">
        <v>694</v>
      </c>
      <c r="C348" t="s">
        <v>695</v>
      </c>
      <c r="D348" s="1">
        <v>44790</v>
      </c>
      <c r="E348" t="s">
        <v>653</v>
      </c>
      <c r="F348">
        <v>4590</v>
      </c>
      <c r="G348">
        <v>1035</v>
      </c>
      <c r="H348">
        <v>255706</v>
      </c>
    </row>
    <row r="349" spans="1:8" x14ac:dyDescent="0.25">
      <c r="A349">
        <v>347</v>
      </c>
      <c r="B349" t="s">
        <v>696</v>
      </c>
      <c r="C349" t="s">
        <v>697</v>
      </c>
      <c r="D349" s="1">
        <v>44792</v>
      </c>
      <c r="E349" t="s">
        <v>653</v>
      </c>
      <c r="F349">
        <v>69</v>
      </c>
      <c r="G349">
        <v>2</v>
      </c>
      <c r="H349">
        <v>3534</v>
      </c>
    </row>
    <row r="350" spans="1:8" x14ac:dyDescent="0.25">
      <c r="A350">
        <v>348</v>
      </c>
      <c r="B350" t="s">
        <v>698</v>
      </c>
      <c r="C350" t="s">
        <v>699</v>
      </c>
      <c r="D350" s="1">
        <v>43100</v>
      </c>
      <c r="E350" t="s">
        <v>653</v>
      </c>
      <c r="F350">
        <v>39868</v>
      </c>
      <c r="G350">
        <v>1068</v>
      </c>
      <c r="H350">
        <v>2797148</v>
      </c>
    </row>
    <row r="351" spans="1:8" x14ac:dyDescent="0.25">
      <c r="A351">
        <v>349</v>
      </c>
      <c r="B351" t="s">
        <v>700</v>
      </c>
      <c r="C351" t="s">
        <v>701</v>
      </c>
      <c r="D351" s="1">
        <v>44792</v>
      </c>
      <c r="E351" t="s">
        <v>653</v>
      </c>
      <c r="F351">
        <v>83</v>
      </c>
      <c r="G351">
        <v>32</v>
      </c>
      <c r="H351">
        <v>8862</v>
      </c>
    </row>
    <row r="352" spans="1:8" x14ac:dyDescent="0.25">
      <c r="A352">
        <v>350</v>
      </c>
      <c r="B352" t="s">
        <v>702</v>
      </c>
      <c r="C352" t="s">
        <v>703</v>
      </c>
      <c r="D352" s="1">
        <v>44793</v>
      </c>
      <c r="E352" t="s">
        <v>653</v>
      </c>
      <c r="F352">
        <v>51</v>
      </c>
      <c r="G352">
        <v>36</v>
      </c>
      <c r="H352">
        <v>4384</v>
      </c>
    </row>
    <row r="353" spans="1:8" x14ac:dyDescent="0.25">
      <c r="A353">
        <v>351</v>
      </c>
      <c r="B353" t="s">
        <v>704</v>
      </c>
      <c r="C353" t="s">
        <v>705</v>
      </c>
      <c r="D353" s="1">
        <v>44790</v>
      </c>
      <c r="E353" t="s">
        <v>653</v>
      </c>
      <c r="F353">
        <v>19621</v>
      </c>
      <c r="G353">
        <v>7087</v>
      </c>
      <c r="H353">
        <v>890196</v>
      </c>
    </row>
    <row r="354" spans="1:8" x14ac:dyDescent="0.25">
      <c r="A354">
        <v>352</v>
      </c>
      <c r="B354" t="s">
        <v>706</v>
      </c>
      <c r="C354" t="s">
        <v>707</v>
      </c>
      <c r="D354" s="1">
        <v>44388</v>
      </c>
      <c r="E354" t="s">
        <v>653</v>
      </c>
      <c r="F354">
        <v>37925</v>
      </c>
      <c r="G354">
        <v>3545</v>
      </c>
      <c r="H354">
        <v>1213867</v>
      </c>
    </row>
    <row r="355" spans="1:8" x14ac:dyDescent="0.25">
      <c r="A355">
        <v>353</v>
      </c>
      <c r="B355" t="s">
        <v>708</v>
      </c>
      <c r="C355" t="s">
        <v>709</v>
      </c>
      <c r="D355" s="1">
        <v>44793</v>
      </c>
      <c r="E355" t="s">
        <v>653</v>
      </c>
      <c r="F355">
        <v>24181</v>
      </c>
      <c r="G355">
        <v>4776</v>
      </c>
      <c r="H355">
        <v>608005</v>
      </c>
    </row>
    <row r="356" spans="1:8" x14ac:dyDescent="0.25">
      <c r="A356">
        <v>354</v>
      </c>
      <c r="B356" t="s">
        <v>710</v>
      </c>
      <c r="C356" t="s">
        <v>711</v>
      </c>
      <c r="D356" s="1">
        <v>44503</v>
      </c>
      <c r="E356" t="s">
        <v>653</v>
      </c>
      <c r="F356">
        <v>29610</v>
      </c>
      <c r="G356">
        <v>1473</v>
      </c>
      <c r="H356">
        <v>637152</v>
      </c>
    </row>
    <row r="357" spans="1:8" x14ac:dyDescent="0.25">
      <c r="A357">
        <v>355</v>
      </c>
      <c r="B357" t="s">
        <v>712</v>
      </c>
      <c r="C357" t="s">
        <v>713</v>
      </c>
      <c r="D357" s="1">
        <v>44791</v>
      </c>
      <c r="E357" t="s">
        <v>653</v>
      </c>
      <c r="F357">
        <v>1692</v>
      </c>
      <c r="G357">
        <v>268</v>
      </c>
      <c r="H357">
        <v>93564</v>
      </c>
    </row>
    <row r="358" spans="1:8" x14ac:dyDescent="0.25">
      <c r="A358">
        <v>356</v>
      </c>
      <c r="B358" t="s">
        <v>714</v>
      </c>
      <c r="C358" t="s">
        <v>715</v>
      </c>
      <c r="D358" s="1">
        <v>44756</v>
      </c>
      <c r="E358" t="s">
        <v>653</v>
      </c>
      <c r="F358">
        <v>2236</v>
      </c>
      <c r="G358">
        <v>595</v>
      </c>
      <c r="H358">
        <v>118523</v>
      </c>
    </row>
    <row r="359" spans="1:8" x14ac:dyDescent="0.25">
      <c r="A359">
        <v>357</v>
      </c>
      <c r="B359" t="s">
        <v>716</v>
      </c>
      <c r="C359" t="s">
        <v>717</v>
      </c>
      <c r="D359" s="1">
        <v>42949</v>
      </c>
      <c r="E359" t="s">
        <v>653</v>
      </c>
      <c r="F359">
        <v>4894</v>
      </c>
      <c r="G359">
        <v>201</v>
      </c>
      <c r="H359">
        <v>196484</v>
      </c>
    </row>
    <row r="360" spans="1:8" x14ac:dyDescent="0.25">
      <c r="A360">
        <v>358</v>
      </c>
      <c r="B360" t="s">
        <v>718</v>
      </c>
      <c r="C360" t="s">
        <v>719</v>
      </c>
      <c r="D360" s="1">
        <v>44793</v>
      </c>
      <c r="E360" t="s">
        <v>653</v>
      </c>
      <c r="F360">
        <v>57</v>
      </c>
      <c r="G360">
        <v>13</v>
      </c>
      <c r="H360">
        <v>2548</v>
      </c>
    </row>
    <row r="361" spans="1:8" x14ac:dyDescent="0.25">
      <c r="A361">
        <v>359</v>
      </c>
      <c r="B361" t="s">
        <v>720</v>
      </c>
      <c r="C361" t="s">
        <v>721</v>
      </c>
      <c r="D361" s="1">
        <v>44792</v>
      </c>
      <c r="E361" t="s">
        <v>653</v>
      </c>
      <c r="F361">
        <v>319</v>
      </c>
      <c r="G361">
        <v>180</v>
      </c>
      <c r="H361">
        <v>29180</v>
      </c>
    </row>
    <row r="362" spans="1:8" x14ac:dyDescent="0.25">
      <c r="A362">
        <v>360</v>
      </c>
      <c r="B362" t="s">
        <v>722</v>
      </c>
      <c r="C362" t="s">
        <v>723</v>
      </c>
      <c r="D362" s="1">
        <v>42693</v>
      </c>
      <c r="E362" t="s">
        <v>653</v>
      </c>
      <c r="F362">
        <v>19352</v>
      </c>
      <c r="G362">
        <v>597</v>
      </c>
      <c r="H362">
        <v>1344472</v>
      </c>
    </row>
    <row r="363" spans="1:8" x14ac:dyDescent="0.25">
      <c r="A363">
        <v>361</v>
      </c>
      <c r="B363" t="s">
        <v>724</v>
      </c>
      <c r="C363" t="s">
        <v>725</v>
      </c>
      <c r="D363" s="1">
        <v>44795</v>
      </c>
      <c r="E363" t="s">
        <v>653</v>
      </c>
      <c r="F363">
        <v>404</v>
      </c>
      <c r="G363">
        <v>30</v>
      </c>
      <c r="H363">
        <v>22593</v>
      </c>
    </row>
    <row r="364" spans="1:8" x14ac:dyDescent="0.25">
      <c r="A364">
        <v>362</v>
      </c>
      <c r="B364" t="s">
        <v>726</v>
      </c>
      <c r="C364" t="s">
        <v>727</v>
      </c>
      <c r="D364" s="1">
        <v>44097</v>
      </c>
      <c r="E364" t="s">
        <v>653</v>
      </c>
      <c r="F364">
        <v>40534</v>
      </c>
      <c r="G364">
        <v>1851</v>
      </c>
      <c r="H364">
        <v>1257676</v>
      </c>
    </row>
    <row r="365" spans="1:8" x14ac:dyDescent="0.25">
      <c r="A365">
        <v>363</v>
      </c>
      <c r="B365" t="s">
        <v>728</v>
      </c>
      <c r="C365" t="s">
        <v>729</v>
      </c>
      <c r="D365" s="1">
        <v>44790</v>
      </c>
      <c r="E365" t="s">
        <v>653</v>
      </c>
      <c r="F365">
        <v>1289</v>
      </c>
      <c r="G365">
        <v>1852</v>
      </c>
      <c r="H365">
        <v>189066</v>
      </c>
    </row>
    <row r="366" spans="1:8" x14ac:dyDescent="0.25">
      <c r="A366">
        <v>364</v>
      </c>
      <c r="B366" t="s">
        <v>730</v>
      </c>
      <c r="C366" t="s">
        <v>731</v>
      </c>
      <c r="D366" s="1">
        <v>44797</v>
      </c>
      <c r="E366" t="s">
        <v>732</v>
      </c>
      <c r="F366">
        <v>2713</v>
      </c>
      <c r="G366">
        <v>115</v>
      </c>
      <c r="H366">
        <v>46082</v>
      </c>
    </row>
    <row r="367" spans="1:8" x14ac:dyDescent="0.25">
      <c r="A367">
        <v>365</v>
      </c>
      <c r="B367" t="s">
        <v>733</v>
      </c>
      <c r="C367" t="s">
        <v>734</v>
      </c>
      <c r="D367" s="1">
        <v>44796</v>
      </c>
      <c r="E367" t="s">
        <v>732</v>
      </c>
      <c r="F367">
        <v>34468</v>
      </c>
      <c r="G367">
        <v>4428</v>
      </c>
      <c r="H367">
        <v>390348</v>
      </c>
    </row>
    <row r="368" spans="1:8" x14ac:dyDescent="0.25">
      <c r="A368">
        <v>366</v>
      </c>
      <c r="B368" t="s">
        <v>735</v>
      </c>
      <c r="C368" t="s">
        <v>736</v>
      </c>
      <c r="D368" s="1">
        <v>44797</v>
      </c>
      <c r="E368" t="s">
        <v>732</v>
      </c>
      <c r="F368">
        <v>5595</v>
      </c>
      <c r="G368">
        <v>641</v>
      </c>
      <c r="H368">
        <v>77109</v>
      </c>
    </row>
    <row r="369" spans="1:8" x14ac:dyDescent="0.25">
      <c r="A369">
        <v>367</v>
      </c>
      <c r="B369" t="s">
        <v>737</v>
      </c>
      <c r="C369" t="s">
        <v>738</v>
      </c>
      <c r="D369" s="1">
        <v>44796</v>
      </c>
      <c r="E369" t="s">
        <v>732</v>
      </c>
      <c r="F369">
        <v>1720</v>
      </c>
      <c r="G369">
        <v>272</v>
      </c>
      <c r="H369">
        <v>20600</v>
      </c>
    </row>
    <row r="370" spans="1:8" x14ac:dyDescent="0.25">
      <c r="A370">
        <v>368</v>
      </c>
      <c r="B370" t="s">
        <v>739</v>
      </c>
      <c r="C370" t="s">
        <v>740</v>
      </c>
      <c r="D370" s="1">
        <v>44797</v>
      </c>
      <c r="E370" t="s">
        <v>732</v>
      </c>
      <c r="F370">
        <v>230</v>
      </c>
      <c r="G370">
        <v>95</v>
      </c>
      <c r="H370">
        <v>2201</v>
      </c>
    </row>
    <row r="371" spans="1:8" x14ac:dyDescent="0.25">
      <c r="A371">
        <v>369</v>
      </c>
      <c r="B371" t="s">
        <v>741</v>
      </c>
      <c r="C371" t="s">
        <v>742</v>
      </c>
      <c r="D371" s="1">
        <v>44797</v>
      </c>
      <c r="E371" t="s">
        <v>732</v>
      </c>
      <c r="F371">
        <v>27738</v>
      </c>
      <c r="G371">
        <v>2355</v>
      </c>
      <c r="H371">
        <v>474368</v>
      </c>
    </row>
    <row r="372" spans="1:8" x14ac:dyDescent="0.25">
      <c r="A372">
        <v>370</v>
      </c>
      <c r="B372" t="s">
        <v>743</v>
      </c>
      <c r="C372" t="s">
        <v>744</v>
      </c>
      <c r="D372" s="1">
        <v>44796</v>
      </c>
      <c r="E372" t="s">
        <v>732</v>
      </c>
      <c r="F372">
        <v>12829</v>
      </c>
      <c r="G372">
        <v>802</v>
      </c>
      <c r="H372">
        <v>192740</v>
      </c>
    </row>
    <row r="373" spans="1:8" x14ac:dyDescent="0.25">
      <c r="A373">
        <v>371</v>
      </c>
      <c r="B373" t="s">
        <v>745</v>
      </c>
      <c r="C373" t="s">
        <v>746</v>
      </c>
      <c r="D373" s="1">
        <v>44797</v>
      </c>
      <c r="E373" t="s">
        <v>732</v>
      </c>
      <c r="F373">
        <v>3405</v>
      </c>
      <c r="G373">
        <v>171</v>
      </c>
      <c r="H373">
        <v>57692</v>
      </c>
    </row>
    <row r="374" spans="1:8" x14ac:dyDescent="0.25">
      <c r="A374">
        <v>372</v>
      </c>
      <c r="B374" t="s">
        <v>747</v>
      </c>
      <c r="C374" t="s">
        <v>748</v>
      </c>
      <c r="D374" s="1">
        <v>44797</v>
      </c>
      <c r="E374" t="s">
        <v>732</v>
      </c>
      <c r="F374">
        <v>1908</v>
      </c>
      <c r="G374">
        <v>199</v>
      </c>
      <c r="H374">
        <v>23786</v>
      </c>
    </row>
    <row r="375" spans="1:8" x14ac:dyDescent="0.25">
      <c r="A375">
        <v>373</v>
      </c>
      <c r="B375" t="s">
        <v>749</v>
      </c>
      <c r="C375" t="s">
        <v>750</v>
      </c>
      <c r="D375" s="1">
        <v>44796</v>
      </c>
      <c r="E375" t="s">
        <v>732</v>
      </c>
      <c r="F375">
        <v>3400</v>
      </c>
      <c r="G375">
        <v>170</v>
      </c>
      <c r="H375">
        <v>45779</v>
      </c>
    </row>
    <row r="376" spans="1:8" x14ac:dyDescent="0.25">
      <c r="A376">
        <v>374</v>
      </c>
      <c r="B376" t="s">
        <v>751</v>
      </c>
      <c r="C376" t="s">
        <v>752</v>
      </c>
      <c r="D376" s="1">
        <v>44797</v>
      </c>
      <c r="E376" t="s">
        <v>732</v>
      </c>
      <c r="F376">
        <v>212</v>
      </c>
      <c r="G376">
        <v>429</v>
      </c>
      <c r="H376">
        <v>6443</v>
      </c>
    </row>
    <row r="377" spans="1:8" x14ac:dyDescent="0.25">
      <c r="A377">
        <v>375</v>
      </c>
      <c r="B377" t="s">
        <v>753</v>
      </c>
      <c r="C377" t="s">
        <v>754</v>
      </c>
      <c r="D377" s="1">
        <v>44797</v>
      </c>
      <c r="E377" t="s">
        <v>732</v>
      </c>
      <c r="F377">
        <v>1700</v>
      </c>
      <c r="G377">
        <v>60</v>
      </c>
      <c r="H377">
        <v>21012</v>
      </c>
    </row>
    <row r="378" spans="1:8" x14ac:dyDescent="0.25">
      <c r="A378">
        <v>376</v>
      </c>
      <c r="B378" t="s">
        <v>755</v>
      </c>
      <c r="C378" t="s">
        <v>756</v>
      </c>
      <c r="D378" s="1">
        <v>44796</v>
      </c>
      <c r="E378" t="s">
        <v>732</v>
      </c>
      <c r="F378">
        <v>90</v>
      </c>
      <c r="G378">
        <v>138</v>
      </c>
      <c r="H378">
        <v>7050</v>
      </c>
    </row>
    <row r="379" spans="1:8" x14ac:dyDescent="0.25">
      <c r="A379">
        <v>377</v>
      </c>
      <c r="B379" t="s">
        <v>757</v>
      </c>
      <c r="C379" t="s">
        <v>758</v>
      </c>
      <c r="D379" s="1">
        <v>44796</v>
      </c>
      <c r="E379" t="s">
        <v>732</v>
      </c>
      <c r="F379">
        <v>765</v>
      </c>
      <c r="G379">
        <v>463</v>
      </c>
      <c r="H379">
        <v>9585</v>
      </c>
    </row>
    <row r="380" spans="1:8" x14ac:dyDescent="0.25">
      <c r="A380">
        <v>378</v>
      </c>
      <c r="B380" t="s">
        <v>759</v>
      </c>
      <c r="C380" t="s">
        <v>760</v>
      </c>
      <c r="D380" s="1">
        <v>44796</v>
      </c>
      <c r="E380" t="s">
        <v>732</v>
      </c>
      <c r="F380">
        <v>2645</v>
      </c>
      <c r="G380">
        <v>102</v>
      </c>
      <c r="H380">
        <v>35571</v>
      </c>
    </row>
    <row r="381" spans="1:8" x14ac:dyDescent="0.25">
      <c r="A381">
        <v>379</v>
      </c>
      <c r="B381" t="s">
        <v>761</v>
      </c>
      <c r="C381" t="s">
        <v>762</v>
      </c>
      <c r="D381" s="1">
        <v>44797</v>
      </c>
      <c r="E381" t="s">
        <v>732</v>
      </c>
      <c r="F381">
        <v>827</v>
      </c>
      <c r="G381">
        <v>568</v>
      </c>
      <c r="H381">
        <v>8502</v>
      </c>
    </row>
    <row r="382" spans="1:8" x14ac:dyDescent="0.25">
      <c r="A382">
        <v>380</v>
      </c>
      <c r="B382" t="s">
        <v>763</v>
      </c>
      <c r="C382" t="s">
        <v>764</v>
      </c>
      <c r="D382" s="1">
        <v>44797</v>
      </c>
      <c r="E382" t="s">
        <v>732</v>
      </c>
      <c r="F382">
        <v>626</v>
      </c>
      <c r="G382">
        <v>49</v>
      </c>
      <c r="H382">
        <v>7989</v>
      </c>
    </row>
    <row r="383" spans="1:8" x14ac:dyDescent="0.25">
      <c r="A383">
        <v>381</v>
      </c>
      <c r="B383" t="s">
        <v>765</v>
      </c>
      <c r="C383" t="s">
        <v>766</v>
      </c>
      <c r="D383" s="1">
        <v>44797</v>
      </c>
      <c r="E383" t="s">
        <v>732</v>
      </c>
      <c r="F383">
        <v>2015</v>
      </c>
      <c r="G383">
        <v>239</v>
      </c>
      <c r="H383">
        <v>18216</v>
      </c>
    </row>
    <row r="384" spans="1:8" x14ac:dyDescent="0.25">
      <c r="A384">
        <v>382</v>
      </c>
      <c r="B384" t="s">
        <v>767</v>
      </c>
      <c r="C384" t="s">
        <v>768</v>
      </c>
      <c r="D384" s="1">
        <v>44797</v>
      </c>
      <c r="E384" t="s">
        <v>732</v>
      </c>
      <c r="F384">
        <v>3179</v>
      </c>
      <c r="G384">
        <v>184</v>
      </c>
      <c r="H384">
        <v>43235</v>
      </c>
    </row>
    <row r="385" spans="1:8" x14ac:dyDescent="0.25">
      <c r="A385">
        <v>383</v>
      </c>
      <c r="B385" t="s">
        <v>769</v>
      </c>
      <c r="C385" t="s">
        <v>770</v>
      </c>
      <c r="D385" s="1">
        <v>44797</v>
      </c>
      <c r="E385" t="s">
        <v>732</v>
      </c>
      <c r="F385">
        <v>431</v>
      </c>
      <c r="G385">
        <v>154</v>
      </c>
      <c r="H385">
        <v>4247</v>
      </c>
    </row>
    <row r="386" spans="1:8" x14ac:dyDescent="0.25">
      <c r="A386">
        <v>384</v>
      </c>
      <c r="B386" t="s">
        <v>771</v>
      </c>
      <c r="C386" t="s">
        <v>772</v>
      </c>
      <c r="D386" s="1">
        <v>44797</v>
      </c>
      <c r="E386" t="s">
        <v>732</v>
      </c>
      <c r="F386">
        <v>1992</v>
      </c>
      <c r="G386">
        <v>216</v>
      </c>
      <c r="H386">
        <v>25115</v>
      </c>
    </row>
    <row r="387" spans="1:8" x14ac:dyDescent="0.25">
      <c r="A387">
        <v>385</v>
      </c>
      <c r="B387" t="s">
        <v>773</v>
      </c>
      <c r="C387" t="s">
        <v>774</v>
      </c>
      <c r="D387" s="1">
        <v>44796</v>
      </c>
      <c r="E387" t="s">
        <v>732</v>
      </c>
      <c r="F387">
        <v>1450</v>
      </c>
      <c r="G387">
        <v>238</v>
      </c>
      <c r="H387">
        <v>15689</v>
      </c>
    </row>
    <row r="388" spans="1:8" x14ac:dyDescent="0.25">
      <c r="A388">
        <v>386</v>
      </c>
      <c r="B388" t="s">
        <v>775</v>
      </c>
      <c r="C388" t="s">
        <v>776</v>
      </c>
      <c r="D388" s="1">
        <v>44797</v>
      </c>
      <c r="E388" t="s">
        <v>732</v>
      </c>
      <c r="F388">
        <v>1462</v>
      </c>
      <c r="G388">
        <v>83</v>
      </c>
      <c r="H388">
        <v>25316</v>
      </c>
    </row>
    <row r="389" spans="1:8" x14ac:dyDescent="0.25">
      <c r="A389">
        <v>387</v>
      </c>
      <c r="B389" t="s">
        <v>777</v>
      </c>
      <c r="C389" t="s">
        <v>778</v>
      </c>
      <c r="D389" s="1">
        <v>44796</v>
      </c>
      <c r="E389" t="s">
        <v>732</v>
      </c>
      <c r="F389">
        <v>1324</v>
      </c>
      <c r="G389">
        <v>249</v>
      </c>
      <c r="H389">
        <v>30328</v>
      </c>
    </row>
    <row r="390" spans="1:8" x14ac:dyDescent="0.25">
      <c r="A390">
        <v>388</v>
      </c>
      <c r="B390" t="s">
        <v>779</v>
      </c>
      <c r="C390" t="s">
        <v>780</v>
      </c>
      <c r="D390" s="1">
        <v>44796</v>
      </c>
      <c r="E390" t="s">
        <v>732</v>
      </c>
      <c r="F390">
        <v>2719</v>
      </c>
      <c r="G390">
        <v>168</v>
      </c>
      <c r="H390">
        <v>48051</v>
      </c>
    </row>
    <row r="391" spans="1:8" x14ac:dyDescent="0.25">
      <c r="A391">
        <v>389</v>
      </c>
      <c r="B391" t="s">
        <v>781</v>
      </c>
      <c r="C391" t="s">
        <v>782</v>
      </c>
      <c r="D391" s="1">
        <v>44631</v>
      </c>
      <c r="E391" t="s">
        <v>732</v>
      </c>
      <c r="F391">
        <v>182663</v>
      </c>
      <c r="G391">
        <v>6456</v>
      </c>
      <c r="H391">
        <v>6366422</v>
      </c>
    </row>
    <row r="392" spans="1:8" x14ac:dyDescent="0.25">
      <c r="A392">
        <v>390</v>
      </c>
      <c r="B392" t="s">
        <v>783</v>
      </c>
      <c r="C392" t="s">
        <v>784</v>
      </c>
      <c r="D392" s="1">
        <v>44796</v>
      </c>
      <c r="E392" t="s">
        <v>732</v>
      </c>
      <c r="F392">
        <v>476</v>
      </c>
      <c r="G392">
        <v>280</v>
      </c>
      <c r="H392">
        <v>6160</v>
      </c>
    </row>
    <row r="393" spans="1:8" x14ac:dyDescent="0.25">
      <c r="A393">
        <v>391</v>
      </c>
      <c r="B393" t="s">
        <v>785</v>
      </c>
      <c r="C393" t="s">
        <v>786</v>
      </c>
      <c r="D393" s="1">
        <v>44797</v>
      </c>
      <c r="E393" t="s">
        <v>732</v>
      </c>
      <c r="F393">
        <v>66</v>
      </c>
      <c r="G393">
        <v>105</v>
      </c>
      <c r="H393">
        <v>1616</v>
      </c>
    </row>
    <row r="394" spans="1:8" x14ac:dyDescent="0.25">
      <c r="A394">
        <v>392</v>
      </c>
      <c r="B394" t="s">
        <v>787</v>
      </c>
      <c r="C394" t="s">
        <v>788</v>
      </c>
      <c r="D394" s="1">
        <v>44797</v>
      </c>
      <c r="E394" t="s">
        <v>732</v>
      </c>
      <c r="F394">
        <v>105</v>
      </c>
      <c r="G394">
        <v>51</v>
      </c>
      <c r="H394">
        <v>1599</v>
      </c>
    </row>
    <row r="395" spans="1:8" x14ac:dyDescent="0.25">
      <c r="A395">
        <v>393</v>
      </c>
      <c r="B395" t="s">
        <v>789</v>
      </c>
      <c r="C395" t="s">
        <v>790</v>
      </c>
      <c r="D395" s="1">
        <v>44796</v>
      </c>
      <c r="E395" t="s">
        <v>732</v>
      </c>
      <c r="F395">
        <v>1493</v>
      </c>
      <c r="G395">
        <v>69</v>
      </c>
      <c r="H395">
        <v>23035</v>
      </c>
    </row>
    <row r="396" spans="1:8" x14ac:dyDescent="0.25">
      <c r="A396">
        <v>394</v>
      </c>
      <c r="B396" t="s">
        <v>791</v>
      </c>
      <c r="C396" t="s">
        <v>792</v>
      </c>
      <c r="D396" s="1">
        <v>44796</v>
      </c>
      <c r="E396" t="s">
        <v>732</v>
      </c>
      <c r="F396">
        <v>3638</v>
      </c>
      <c r="G396">
        <v>314</v>
      </c>
      <c r="H396">
        <v>39409</v>
      </c>
    </row>
    <row r="397" spans="1:8" x14ac:dyDescent="0.25">
      <c r="A397">
        <v>395</v>
      </c>
      <c r="B397" t="s">
        <v>793</v>
      </c>
      <c r="C397" t="s">
        <v>794</v>
      </c>
      <c r="D397" s="1">
        <v>44797</v>
      </c>
      <c r="E397" t="s">
        <v>732</v>
      </c>
      <c r="F397">
        <v>408</v>
      </c>
      <c r="G397">
        <v>45</v>
      </c>
      <c r="H397">
        <v>7771</v>
      </c>
    </row>
    <row r="398" spans="1:8" x14ac:dyDescent="0.25">
      <c r="A398">
        <v>396</v>
      </c>
      <c r="B398" t="s">
        <v>795</v>
      </c>
      <c r="C398" t="s">
        <v>796</v>
      </c>
      <c r="D398" s="1">
        <v>44797</v>
      </c>
      <c r="E398" t="s">
        <v>732</v>
      </c>
      <c r="F398">
        <v>257</v>
      </c>
      <c r="G398">
        <v>27</v>
      </c>
      <c r="H398">
        <v>2742</v>
      </c>
    </row>
    <row r="399" spans="1:8" x14ac:dyDescent="0.25">
      <c r="A399">
        <v>397</v>
      </c>
      <c r="B399" t="s">
        <v>797</v>
      </c>
      <c r="C399" t="s">
        <v>798</v>
      </c>
      <c r="D399" s="1">
        <v>44796</v>
      </c>
      <c r="E399" t="s">
        <v>732</v>
      </c>
      <c r="F399">
        <v>3091</v>
      </c>
      <c r="G399">
        <v>200</v>
      </c>
      <c r="H399">
        <v>52909</v>
      </c>
    </row>
    <row r="400" spans="1:8" x14ac:dyDescent="0.25">
      <c r="A400">
        <v>398</v>
      </c>
      <c r="B400" t="s">
        <v>799</v>
      </c>
      <c r="C400" t="s">
        <v>800</v>
      </c>
      <c r="D400" s="1">
        <v>44796</v>
      </c>
      <c r="E400" t="s">
        <v>732</v>
      </c>
      <c r="F400">
        <v>3916</v>
      </c>
      <c r="G400">
        <v>158</v>
      </c>
      <c r="H400">
        <v>30871</v>
      </c>
    </row>
    <row r="401" spans="1:8" x14ac:dyDescent="0.25">
      <c r="A401">
        <v>399</v>
      </c>
      <c r="B401" t="s">
        <v>801</v>
      </c>
      <c r="C401" t="s">
        <v>802</v>
      </c>
      <c r="D401" s="1">
        <v>44797</v>
      </c>
      <c r="E401" t="s">
        <v>732</v>
      </c>
      <c r="F401">
        <v>357</v>
      </c>
      <c r="G401">
        <v>101</v>
      </c>
      <c r="H401">
        <v>10554</v>
      </c>
    </row>
    <row r="402" spans="1:8" x14ac:dyDescent="0.25">
      <c r="A402">
        <v>400</v>
      </c>
      <c r="B402" t="s">
        <v>803</v>
      </c>
      <c r="C402" t="s">
        <v>804</v>
      </c>
      <c r="D402" s="1">
        <v>44797</v>
      </c>
      <c r="E402" t="s">
        <v>732</v>
      </c>
      <c r="F402">
        <v>92</v>
      </c>
      <c r="G402">
        <v>55</v>
      </c>
      <c r="H402">
        <v>2546</v>
      </c>
    </row>
    <row r="403" spans="1:8" x14ac:dyDescent="0.25">
      <c r="A403">
        <v>401</v>
      </c>
      <c r="B403" t="s">
        <v>805</v>
      </c>
      <c r="C403" t="s">
        <v>806</v>
      </c>
      <c r="D403" s="1">
        <v>44795</v>
      </c>
      <c r="E403" t="s">
        <v>732</v>
      </c>
      <c r="F403">
        <v>2258</v>
      </c>
      <c r="G403">
        <v>125</v>
      </c>
      <c r="H403">
        <v>28047</v>
      </c>
    </row>
    <row r="404" spans="1:8" x14ac:dyDescent="0.25">
      <c r="A404">
        <v>402</v>
      </c>
      <c r="B404" t="s">
        <v>807</v>
      </c>
      <c r="C404" t="s">
        <v>808</v>
      </c>
      <c r="D404" s="1">
        <v>44796</v>
      </c>
      <c r="E404" t="s">
        <v>732</v>
      </c>
      <c r="F404">
        <v>2539</v>
      </c>
      <c r="G404">
        <v>314</v>
      </c>
      <c r="H404">
        <v>36410</v>
      </c>
    </row>
    <row r="405" spans="1:8" x14ac:dyDescent="0.25">
      <c r="A405">
        <v>403</v>
      </c>
      <c r="B405" t="s">
        <v>809</v>
      </c>
      <c r="C405" t="s">
        <v>810</v>
      </c>
      <c r="D405" s="1">
        <v>44632</v>
      </c>
      <c r="E405" t="s">
        <v>732</v>
      </c>
      <c r="F405">
        <v>95151</v>
      </c>
      <c r="G405">
        <v>3859</v>
      </c>
      <c r="H405">
        <v>11805668</v>
      </c>
    </row>
    <row r="406" spans="1:8" x14ac:dyDescent="0.25">
      <c r="A406">
        <v>404</v>
      </c>
      <c r="B406" t="s">
        <v>811</v>
      </c>
      <c r="C406" t="s">
        <v>812</v>
      </c>
      <c r="D406" s="1">
        <v>44796</v>
      </c>
      <c r="E406" t="s">
        <v>732</v>
      </c>
      <c r="F406">
        <v>4303</v>
      </c>
      <c r="G406">
        <v>360</v>
      </c>
      <c r="H406">
        <v>46495</v>
      </c>
    </row>
    <row r="407" spans="1:8" x14ac:dyDescent="0.25">
      <c r="A407">
        <v>405</v>
      </c>
      <c r="B407" t="s">
        <v>813</v>
      </c>
      <c r="C407" t="s">
        <v>814</v>
      </c>
      <c r="D407" s="1">
        <v>44795</v>
      </c>
      <c r="E407" t="s">
        <v>732</v>
      </c>
      <c r="F407">
        <v>2379</v>
      </c>
      <c r="G407">
        <v>177</v>
      </c>
      <c r="H407">
        <v>31510</v>
      </c>
    </row>
    <row r="408" spans="1:8" x14ac:dyDescent="0.25">
      <c r="A408">
        <v>406</v>
      </c>
      <c r="B408" t="s">
        <v>815</v>
      </c>
      <c r="C408" t="s">
        <v>816</v>
      </c>
      <c r="D408" s="1">
        <v>44796</v>
      </c>
      <c r="E408" t="s">
        <v>732</v>
      </c>
      <c r="F408">
        <v>757</v>
      </c>
      <c r="G408">
        <v>35</v>
      </c>
      <c r="H408">
        <v>9099</v>
      </c>
    </row>
    <row r="409" spans="1:8" x14ac:dyDescent="0.25">
      <c r="A409">
        <v>407</v>
      </c>
      <c r="B409" t="s">
        <v>817</v>
      </c>
      <c r="C409" t="s">
        <v>818</v>
      </c>
      <c r="D409" s="1">
        <v>44796</v>
      </c>
      <c r="E409" t="s">
        <v>732</v>
      </c>
      <c r="F409">
        <v>310</v>
      </c>
      <c r="G409">
        <v>114</v>
      </c>
      <c r="H409">
        <v>4723</v>
      </c>
    </row>
    <row r="410" spans="1:8" x14ac:dyDescent="0.25">
      <c r="A410">
        <v>408</v>
      </c>
      <c r="B410" t="s">
        <v>819</v>
      </c>
      <c r="C410" t="s">
        <v>820</v>
      </c>
      <c r="D410" s="1">
        <v>44797</v>
      </c>
      <c r="E410" t="s">
        <v>732</v>
      </c>
      <c r="F410">
        <v>629</v>
      </c>
      <c r="G410">
        <v>202</v>
      </c>
      <c r="H410">
        <v>8867</v>
      </c>
    </row>
    <row r="411" spans="1:8" x14ac:dyDescent="0.25">
      <c r="A411">
        <v>409</v>
      </c>
      <c r="B411" t="s">
        <v>821</v>
      </c>
      <c r="C411" t="s">
        <v>822</v>
      </c>
      <c r="D411" s="1">
        <v>44796</v>
      </c>
      <c r="E411" t="s">
        <v>732</v>
      </c>
      <c r="F411">
        <v>705</v>
      </c>
      <c r="G411">
        <v>627</v>
      </c>
      <c r="H411">
        <v>7516</v>
      </c>
    </row>
    <row r="412" spans="1:8" x14ac:dyDescent="0.25">
      <c r="A412">
        <v>410</v>
      </c>
      <c r="B412" t="s">
        <v>823</v>
      </c>
      <c r="C412" t="s">
        <v>824</v>
      </c>
      <c r="D412" s="1">
        <v>44796</v>
      </c>
      <c r="E412" t="s">
        <v>732</v>
      </c>
      <c r="F412">
        <v>1021</v>
      </c>
      <c r="G412">
        <v>634</v>
      </c>
      <c r="H412">
        <v>11448</v>
      </c>
    </row>
    <row r="413" spans="1:8" x14ac:dyDescent="0.25">
      <c r="A413">
        <v>411</v>
      </c>
      <c r="B413" t="s">
        <v>825</v>
      </c>
      <c r="C413" t="s">
        <v>826</v>
      </c>
      <c r="D413" s="1">
        <v>44796</v>
      </c>
      <c r="E413" t="s">
        <v>732</v>
      </c>
      <c r="F413">
        <v>1606</v>
      </c>
      <c r="G413">
        <v>183</v>
      </c>
      <c r="H413">
        <v>27258</v>
      </c>
    </row>
    <row r="414" spans="1:8" x14ac:dyDescent="0.25">
      <c r="A414">
        <v>412</v>
      </c>
      <c r="B414" t="s">
        <v>827</v>
      </c>
      <c r="C414" t="s">
        <v>828</v>
      </c>
      <c r="D414" s="1">
        <v>44797</v>
      </c>
      <c r="E414" t="s">
        <v>732</v>
      </c>
      <c r="F414">
        <v>418</v>
      </c>
      <c r="G414">
        <v>71</v>
      </c>
      <c r="H414">
        <v>5034</v>
      </c>
    </row>
    <row r="415" spans="1:8" x14ac:dyDescent="0.25">
      <c r="A415">
        <v>413</v>
      </c>
      <c r="B415" t="s">
        <v>829</v>
      </c>
      <c r="C415" t="s">
        <v>830</v>
      </c>
      <c r="D415" s="1">
        <v>44796</v>
      </c>
      <c r="E415" t="s">
        <v>732</v>
      </c>
      <c r="F415">
        <v>1987</v>
      </c>
      <c r="G415">
        <v>181</v>
      </c>
      <c r="H415">
        <v>25648</v>
      </c>
    </row>
    <row r="416" spans="1:8" x14ac:dyDescent="0.25">
      <c r="A416">
        <v>414</v>
      </c>
      <c r="B416" t="s">
        <v>831</v>
      </c>
      <c r="C416" t="s">
        <v>832</v>
      </c>
      <c r="D416" s="1">
        <v>44796</v>
      </c>
      <c r="E416" t="s">
        <v>833</v>
      </c>
      <c r="F416">
        <v>2072</v>
      </c>
      <c r="G416">
        <v>156</v>
      </c>
      <c r="H416">
        <v>79265</v>
      </c>
    </row>
    <row r="417" spans="1:8" x14ac:dyDescent="0.25">
      <c r="A417">
        <v>415</v>
      </c>
      <c r="B417" t="s">
        <v>834</v>
      </c>
      <c r="C417" t="s">
        <v>835</v>
      </c>
      <c r="D417" s="1">
        <v>44254</v>
      </c>
      <c r="E417" t="s">
        <v>833</v>
      </c>
      <c r="F417">
        <v>111085</v>
      </c>
      <c r="G417">
        <v>18963</v>
      </c>
      <c r="H417">
        <v>10963984</v>
      </c>
    </row>
    <row r="418" spans="1:8" x14ac:dyDescent="0.25">
      <c r="A418">
        <v>416</v>
      </c>
      <c r="B418" t="s">
        <v>836</v>
      </c>
      <c r="C418" t="s">
        <v>837</v>
      </c>
      <c r="D418" s="1">
        <v>44186</v>
      </c>
      <c r="E418" t="s">
        <v>833</v>
      </c>
      <c r="F418">
        <v>32280</v>
      </c>
      <c r="G418">
        <v>2947</v>
      </c>
      <c r="H418">
        <v>2570601</v>
      </c>
    </row>
    <row r="419" spans="1:8" x14ac:dyDescent="0.25">
      <c r="A419">
        <v>417</v>
      </c>
      <c r="B419" t="s">
        <v>838</v>
      </c>
      <c r="C419" t="s">
        <v>839</v>
      </c>
      <c r="D419" s="1">
        <v>43609</v>
      </c>
      <c r="E419" t="s">
        <v>833</v>
      </c>
      <c r="F419">
        <v>511551</v>
      </c>
      <c r="G419">
        <v>25520</v>
      </c>
      <c r="H419">
        <v>49429306</v>
      </c>
    </row>
    <row r="420" spans="1:8" x14ac:dyDescent="0.25">
      <c r="A420">
        <v>418</v>
      </c>
      <c r="B420" t="s">
        <v>840</v>
      </c>
      <c r="C420" t="s">
        <v>841</v>
      </c>
      <c r="D420" s="1">
        <v>44552</v>
      </c>
      <c r="E420" t="s">
        <v>833</v>
      </c>
      <c r="F420">
        <v>15064</v>
      </c>
      <c r="G420">
        <v>1245</v>
      </c>
      <c r="H420">
        <v>1669884</v>
      </c>
    </row>
    <row r="421" spans="1:8" x14ac:dyDescent="0.25">
      <c r="A421">
        <v>419</v>
      </c>
      <c r="B421" t="s">
        <v>842</v>
      </c>
      <c r="C421" t="s">
        <v>843</v>
      </c>
      <c r="D421" s="1">
        <v>44796</v>
      </c>
      <c r="E421" t="s">
        <v>833</v>
      </c>
      <c r="F421">
        <v>23205</v>
      </c>
      <c r="G421">
        <v>1028</v>
      </c>
      <c r="H421">
        <v>235294</v>
      </c>
    </row>
    <row r="422" spans="1:8" x14ac:dyDescent="0.25">
      <c r="A422">
        <v>420</v>
      </c>
      <c r="B422" t="s">
        <v>844</v>
      </c>
      <c r="C422" t="s">
        <v>845</v>
      </c>
      <c r="D422" s="1">
        <v>44526</v>
      </c>
      <c r="E422" t="s">
        <v>833</v>
      </c>
      <c r="F422">
        <v>9760</v>
      </c>
      <c r="G422">
        <v>879</v>
      </c>
      <c r="H422">
        <v>380649</v>
      </c>
    </row>
    <row r="423" spans="1:8" x14ac:dyDescent="0.25">
      <c r="A423">
        <v>421</v>
      </c>
      <c r="B423" t="s">
        <v>846</v>
      </c>
      <c r="C423" t="s">
        <v>847</v>
      </c>
      <c r="D423" s="1">
        <v>44387</v>
      </c>
      <c r="E423" t="s">
        <v>833</v>
      </c>
      <c r="F423">
        <v>2025653</v>
      </c>
      <c r="G423">
        <v>8188</v>
      </c>
      <c r="H423">
        <v>58590655</v>
      </c>
    </row>
    <row r="424" spans="1:8" x14ac:dyDescent="0.25">
      <c r="A424">
        <v>422</v>
      </c>
      <c r="B424" t="s">
        <v>848</v>
      </c>
      <c r="C424" t="s">
        <v>849</v>
      </c>
      <c r="D424" s="1">
        <v>43878</v>
      </c>
      <c r="E424" t="s">
        <v>833</v>
      </c>
      <c r="F424">
        <v>233724</v>
      </c>
      <c r="G424">
        <v>8895</v>
      </c>
      <c r="H424">
        <v>10608521</v>
      </c>
    </row>
    <row r="425" spans="1:8" x14ac:dyDescent="0.25">
      <c r="A425">
        <v>423</v>
      </c>
      <c r="B425" t="s">
        <v>452</v>
      </c>
      <c r="C425" t="s">
        <v>453</v>
      </c>
      <c r="D425" s="1">
        <v>43713</v>
      </c>
      <c r="E425" t="s">
        <v>833</v>
      </c>
      <c r="F425">
        <v>339759</v>
      </c>
      <c r="G425">
        <v>32717</v>
      </c>
      <c r="H425">
        <v>29905105</v>
      </c>
    </row>
    <row r="426" spans="1:8" x14ac:dyDescent="0.25">
      <c r="A426">
        <v>424</v>
      </c>
      <c r="B426" t="s">
        <v>850</v>
      </c>
      <c r="C426" t="s">
        <v>851</v>
      </c>
      <c r="D426" s="1">
        <v>44797</v>
      </c>
      <c r="E426" t="s">
        <v>833</v>
      </c>
      <c r="F426">
        <v>11069</v>
      </c>
      <c r="G426">
        <v>298</v>
      </c>
      <c r="H426">
        <v>156011</v>
      </c>
    </row>
    <row r="427" spans="1:8" x14ac:dyDescent="0.25">
      <c r="A427">
        <v>425</v>
      </c>
      <c r="B427" t="s">
        <v>852</v>
      </c>
      <c r="C427" t="s">
        <v>853</v>
      </c>
      <c r="D427" s="1">
        <v>44734</v>
      </c>
      <c r="E427" t="s">
        <v>833</v>
      </c>
      <c r="F427">
        <v>275</v>
      </c>
      <c r="G427">
        <v>14</v>
      </c>
      <c r="H427">
        <v>21114</v>
      </c>
    </row>
    <row r="428" spans="1:8" x14ac:dyDescent="0.25">
      <c r="A428">
        <v>426</v>
      </c>
      <c r="B428" t="s">
        <v>854</v>
      </c>
      <c r="C428" t="s">
        <v>855</v>
      </c>
      <c r="D428" s="1">
        <v>44533</v>
      </c>
      <c r="E428" t="s">
        <v>833</v>
      </c>
      <c r="F428">
        <v>46684</v>
      </c>
      <c r="G428">
        <v>1770</v>
      </c>
      <c r="H428">
        <v>1962673</v>
      </c>
    </row>
    <row r="429" spans="1:8" x14ac:dyDescent="0.25">
      <c r="A429">
        <v>427</v>
      </c>
      <c r="B429" t="s">
        <v>856</v>
      </c>
      <c r="C429" t="s">
        <v>857</v>
      </c>
      <c r="D429" s="1">
        <v>44689</v>
      </c>
      <c r="E429" t="s">
        <v>833</v>
      </c>
      <c r="F429">
        <v>11943</v>
      </c>
      <c r="G429">
        <v>1582</v>
      </c>
      <c r="H429">
        <v>838788</v>
      </c>
    </row>
    <row r="430" spans="1:8" x14ac:dyDescent="0.25">
      <c r="A430">
        <v>428</v>
      </c>
      <c r="B430" t="s">
        <v>858</v>
      </c>
      <c r="C430" t="s">
        <v>859</v>
      </c>
      <c r="D430" s="1">
        <v>44016</v>
      </c>
      <c r="E430" t="s">
        <v>833</v>
      </c>
      <c r="F430">
        <v>20909</v>
      </c>
      <c r="G430">
        <v>2455</v>
      </c>
      <c r="H430">
        <v>1782074</v>
      </c>
    </row>
    <row r="431" spans="1:8" x14ac:dyDescent="0.25">
      <c r="A431">
        <v>429</v>
      </c>
      <c r="B431" t="s">
        <v>860</v>
      </c>
      <c r="C431" t="s">
        <v>861</v>
      </c>
      <c r="D431" s="1">
        <v>44794</v>
      </c>
      <c r="E431" t="s">
        <v>833</v>
      </c>
      <c r="F431">
        <v>110517</v>
      </c>
      <c r="G431">
        <v>493</v>
      </c>
      <c r="H431">
        <v>1847672</v>
      </c>
    </row>
    <row r="432" spans="1:8" x14ac:dyDescent="0.25">
      <c r="A432">
        <v>430</v>
      </c>
      <c r="B432" t="s">
        <v>862</v>
      </c>
      <c r="C432" t="s">
        <v>863</v>
      </c>
      <c r="D432" s="1">
        <v>44618</v>
      </c>
      <c r="E432" t="s">
        <v>833</v>
      </c>
      <c r="F432">
        <v>36738</v>
      </c>
      <c r="G432">
        <v>967</v>
      </c>
      <c r="H432">
        <v>2458686</v>
      </c>
    </row>
    <row r="433" spans="1:8" x14ac:dyDescent="0.25">
      <c r="A433">
        <v>431</v>
      </c>
      <c r="B433" t="s">
        <v>864</v>
      </c>
      <c r="C433" t="s">
        <v>865</v>
      </c>
      <c r="D433" s="1">
        <v>43998</v>
      </c>
      <c r="E433" t="s">
        <v>833</v>
      </c>
      <c r="F433">
        <v>19054</v>
      </c>
      <c r="G433">
        <v>1926</v>
      </c>
      <c r="H433">
        <v>900960</v>
      </c>
    </row>
    <row r="434" spans="1:8" x14ac:dyDescent="0.25">
      <c r="A434">
        <v>432</v>
      </c>
      <c r="B434" t="s">
        <v>866</v>
      </c>
      <c r="C434" t="s">
        <v>867</v>
      </c>
      <c r="D434" s="1">
        <v>44658</v>
      </c>
      <c r="E434" t="s">
        <v>833</v>
      </c>
      <c r="F434">
        <v>228332</v>
      </c>
      <c r="G434">
        <v>689</v>
      </c>
      <c r="H434">
        <v>6329576</v>
      </c>
    </row>
    <row r="435" spans="1:8" x14ac:dyDescent="0.25">
      <c r="A435">
        <v>433</v>
      </c>
      <c r="B435" t="s">
        <v>868</v>
      </c>
      <c r="C435" t="s">
        <v>869</v>
      </c>
      <c r="D435" s="1">
        <v>44250</v>
      </c>
      <c r="E435" t="s">
        <v>833</v>
      </c>
      <c r="F435">
        <v>39281</v>
      </c>
      <c r="G435">
        <v>2003</v>
      </c>
      <c r="H435">
        <v>2372539</v>
      </c>
    </row>
    <row r="436" spans="1:8" x14ac:dyDescent="0.25">
      <c r="A436">
        <v>434</v>
      </c>
      <c r="B436" t="s">
        <v>870</v>
      </c>
      <c r="C436" t="s">
        <v>871</v>
      </c>
      <c r="D436" s="1">
        <v>44669</v>
      </c>
      <c r="E436" t="s">
        <v>833</v>
      </c>
      <c r="F436">
        <v>867676</v>
      </c>
      <c r="G436">
        <v>8428</v>
      </c>
      <c r="H436">
        <v>16209382</v>
      </c>
    </row>
    <row r="437" spans="1:8" x14ac:dyDescent="0.25">
      <c r="A437">
        <v>435</v>
      </c>
      <c r="B437" t="s">
        <v>872</v>
      </c>
      <c r="C437" t="s">
        <v>873</v>
      </c>
      <c r="D437" s="1">
        <v>44233</v>
      </c>
      <c r="E437" t="s">
        <v>833</v>
      </c>
      <c r="F437">
        <v>50788</v>
      </c>
      <c r="G437">
        <v>1455</v>
      </c>
      <c r="H437">
        <v>5281537</v>
      </c>
    </row>
    <row r="438" spans="1:8" x14ac:dyDescent="0.25">
      <c r="A438">
        <v>436</v>
      </c>
      <c r="B438" t="s">
        <v>874</v>
      </c>
      <c r="C438" t="s">
        <v>875</v>
      </c>
      <c r="D438" s="1">
        <v>44315</v>
      </c>
      <c r="E438" t="s">
        <v>833</v>
      </c>
      <c r="F438">
        <v>428683</v>
      </c>
      <c r="G438">
        <v>2964</v>
      </c>
      <c r="H438">
        <v>12964069</v>
      </c>
    </row>
    <row r="439" spans="1:8" x14ac:dyDescent="0.25">
      <c r="A439">
        <v>437</v>
      </c>
      <c r="B439" t="s">
        <v>876</v>
      </c>
      <c r="C439" t="s">
        <v>877</v>
      </c>
      <c r="D439" s="1">
        <v>43869</v>
      </c>
      <c r="E439" t="s">
        <v>833</v>
      </c>
      <c r="F439">
        <v>129552</v>
      </c>
      <c r="G439">
        <v>4612</v>
      </c>
      <c r="H439">
        <v>13278916</v>
      </c>
    </row>
    <row r="440" spans="1:8" x14ac:dyDescent="0.25">
      <c r="A440">
        <v>438</v>
      </c>
      <c r="B440" t="s">
        <v>878</v>
      </c>
      <c r="C440" t="s">
        <v>879</v>
      </c>
      <c r="D440" s="1">
        <v>44289</v>
      </c>
      <c r="E440" t="s">
        <v>833</v>
      </c>
      <c r="F440">
        <v>9432</v>
      </c>
      <c r="G440">
        <v>510</v>
      </c>
      <c r="H440">
        <v>738726</v>
      </c>
    </row>
    <row r="441" spans="1:8" x14ac:dyDescent="0.25">
      <c r="A441">
        <v>439</v>
      </c>
      <c r="B441" t="s">
        <v>880</v>
      </c>
      <c r="C441" t="s">
        <v>881</v>
      </c>
      <c r="D441" s="1">
        <v>44755</v>
      </c>
      <c r="E441" t="s">
        <v>833</v>
      </c>
      <c r="F441">
        <v>634419</v>
      </c>
      <c r="G441">
        <v>7981</v>
      </c>
      <c r="H441">
        <v>6170029</v>
      </c>
    </row>
    <row r="442" spans="1:8" x14ac:dyDescent="0.25">
      <c r="A442">
        <v>440</v>
      </c>
      <c r="B442" t="s">
        <v>882</v>
      </c>
      <c r="C442" t="s">
        <v>883</v>
      </c>
      <c r="D442" s="1">
        <v>44668</v>
      </c>
      <c r="E442" t="s">
        <v>833</v>
      </c>
      <c r="F442">
        <v>79852</v>
      </c>
      <c r="G442">
        <v>2601</v>
      </c>
      <c r="H442">
        <v>6149318</v>
      </c>
    </row>
    <row r="443" spans="1:8" x14ac:dyDescent="0.25">
      <c r="A443">
        <v>441</v>
      </c>
      <c r="B443" t="s">
        <v>884</v>
      </c>
      <c r="C443" t="s">
        <v>885</v>
      </c>
      <c r="D443" s="1">
        <v>44709</v>
      </c>
      <c r="E443" t="s">
        <v>833</v>
      </c>
      <c r="F443">
        <v>60991</v>
      </c>
      <c r="G443">
        <v>278</v>
      </c>
      <c r="H443">
        <v>1134047</v>
      </c>
    </row>
    <row r="444" spans="1:8" x14ac:dyDescent="0.25">
      <c r="A444">
        <v>442</v>
      </c>
      <c r="B444" t="s">
        <v>886</v>
      </c>
      <c r="C444" t="s">
        <v>887</v>
      </c>
      <c r="D444" s="1">
        <v>43914</v>
      </c>
      <c r="E444" t="s">
        <v>833</v>
      </c>
      <c r="F444">
        <v>82390</v>
      </c>
      <c r="G444">
        <v>1772</v>
      </c>
      <c r="H444">
        <v>10106841</v>
      </c>
    </row>
    <row r="445" spans="1:8" x14ac:dyDescent="0.25">
      <c r="A445">
        <v>443</v>
      </c>
      <c r="B445" t="s">
        <v>888</v>
      </c>
      <c r="C445" t="s">
        <v>889</v>
      </c>
      <c r="D445" s="1">
        <v>43903</v>
      </c>
      <c r="E445" t="s">
        <v>833</v>
      </c>
      <c r="F445">
        <v>636440</v>
      </c>
      <c r="G445">
        <v>16875</v>
      </c>
      <c r="H445">
        <v>39581966</v>
      </c>
    </row>
    <row r="446" spans="1:8" x14ac:dyDescent="0.25">
      <c r="A446">
        <v>444</v>
      </c>
      <c r="B446" t="s">
        <v>890</v>
      </c>
      <c r="C446" t="s">
        <v>891</v>
      </c>
      <c r="D446" s="1">
        <v>44572</v>
      </c>
      <c r="E446" t="s">
        <v>833</v>
      </c>
      <c r="F446">
        <v>309903</v>
      </c>
      <c r="G446">
        <v>995</v>
      </c>
      <c r="H446">
        <v>7308863</v>
      </c>
    </row>
    <row r="447" spans="1:8" x14ac:dyDescent="0.25">
      <c r="A447">
        <v>445</v>
      </c>
      <c r="B447" t="s">
        <v>892</v>
      </c>
      <c r="C447" t="s">
        <v>893</v>
      </c>
      <c r="D447" s="1">
        <v>44507</v>
      </c>
      <c r="E447" t="s">
        <v>833</v>
      </c>
      <c r="F447">
        <v>837671</v>
      </c>
      <c r="G447">
        <v>5178</v>
      </c>
      <c r="H447">
        <v>23535618</v>
      </c>
    </row>
    <row r="448" spans="1:8" x14ac:dyDescent="0.25">
      <c r="A448">
        <v>446</v>
      </c>
      <c r="B448" t="s">
        <v>894</v>
      </c>
      <c r="C448" t="s">
        <v>895</v>
      </c>
      <c r="D448" s="1">
        <v>44152</v>
      </c>
      <c r="E448" t="s">
        <v>833</v>
      </c>
      <c r="F448">
        <v>51599</v>
      </c>
      <c r="G448">
        <v>6817</v>
      </c>
      <c r="H448">
        <v>4795109</v>
      </c>
    </row>
    <row r="449" spans="1:8" x14ac:dyDescent="0.25">
      <c r="A449">
        <v>447</v>
      </c>
      <c r="B449" t="s">
        <v>896</v>
      </c>
      <c r="C449" t="s">
        <v>897</v>
      </c>
      <c r="D449" s="1">
        <v>44766</v>
      </c>
      <c r="E449" t="s">
        <v>833</v>
      </c>
      <c r="F449">
        <v>205854</v>
      </c>
      <c r="G449">
        <v>338</v>
      </c>
      <c r="H449">
        <v>4543326</v>
      </c>
    </row>
    <row r="450" spans="1:8" x14ac:dyDescent="0.25">
      <c r="A450">
        <v>448</v>
      </c>
      <c r="B450" t="s">
        <v>898</v>
      </c>
      <c r="C450" t="s">
        <v>899</v>
      </c>
      <c r="D450" s="1">
        <v>44776</v>
      </c>
      <c r="E450" t="s">
        <v>833</v>
      </c>
      <c r="F450">
        <v>94707</v>
      </c>
      <c r="G450">
        <v>81</v>
      </c>
      <c r="H450">
        <v>2036446</v>
      </c>
    </row>
    <row r="451" spans="1:8" x14ac:dyDescent="0.25">
      <c r="A451">
        <v>449</v>
      </c>
      <c r="B451" t="s">
        <v>900</v>
      </c>
      <c r="C451" t="s">
        <v>901</v>
      </c>
      <c r="D451" s="1">
        <v>44671</v>
      </c>
      <c r="E451" t="s">
        <v>833</v>
      </c>
      <c r="F451">
        <v>308847</v>
      </c>
      <c r="G451">
        <v>1487</v>
      </c>
      <c r="H451">
        <v>5884330</v>
      </c>
    </row>
    <row r="452" spans="1:8" x14ac:dyDescent="0.25">
      <c r="A452">
        <v>450</v>
      </c>
      <c r="B452" t="s">
        <v>902</v>
      </c>
      <c r="C452" t="s">
        <v>903</v>
      </c>
      <c r="D452" s="1">
        <v>44456</v>
      </c>
      <c r="E452" t="s">
        <v>833</v>
      </c>
      <c r="F452">
        <v>367266</v>
      </c>
      <c r="G452">
        <v>1001</v>
      </c>
      <c r="H452">
        <v>10125075</v>
      </c>
    </row>
    <row r="453" spans="1:8" x14ac:dyDescent="0.25">
      <c r="A453">
        <v>451</v>
      </c>
      <c r="B453" t="s">
        <v>904</v>
      </c>
      <c r="C453" t="s">
        <v>905</v>
      </c>
      <c r="D453" s="1">
        <v>43433</v>
      </c>
      <c r="E453" t="s">
        <v>833</v>
      </c>
      <c r="F453">
        <v>752667</v>
      </c>
      <c r="G453">
        <v>6382</v>
      </c>
      <c r="H453">
        <v>50348575</v>
      </c>
    </row>
    <row r="454" spans="1:8" x14ac:dyDescent="0.25">
      <c r="A454">
        <v>452</v>
      </c>
      <c r="B454" t="s">
        <v>906</v>
      </c>
      <c r="C454" t="s">
        <v>907</v>
      </c>
      <c r="D454" s="1">
        <v>44775</v>
      </c>
      <c r="E454" t="s">
        <v>833</v>
      </c>
      <c r="F454">
        <v>150</v>
      </c>
      <c r="G454">
        <v>14</v>
      </c>
      <c r="H454">
        <v>10146</v>
      </c>
    </row>
    <row r="455" spans="1:8" x14ac:dyDescent="0.25">
      <c r="A455">
        <v>453</v>
      </c>
      <c r="B455" t="s">
        <v>908</v>
      </c>
      <c r="C455" t="s">
        <v>909</v>
      </c>
      <c r="D455" s="1">
        <v>44724</v>
      </c>
      <c r="E455" t="s">
        <v>833</v>
      </c>
      <c r="F455">
        <v>356355</v>
      </c>
      <c r="G455">
        <v>1413</v>
      </c>
      <c r="H455">
        <v>5533307</v>
      </c>
    </row>
    <row r="456" spans="1:8" x14ac:dyDescent="0.25">
      <c r="A456">
        <v>454</v>
      </c>
      <c r="B456" t="s">
        <v>910</v>
      </c>
      <c r="C456" t="s">
        <v>911</v>
      </c>
      <c r="D456" s="1">
        <v>44757</v>
      </c>
      <c r="E456" t="s">
        <v>833</v>
      </c>
      <c r="F456">
        <v>81516</v>
      </c>
      <c r="G456">
        <v>77</v>
      </c>
      <c r="H456">
        <v>3074914</v>
      </c>
    </row>
    <row r="457" spans="1:8" x14ac:dyDescent="0.25">
      <c r="A457">
        <v>455</v>
      </c>
      <c r="B457" t="s">
        <v>912</v>
      </c>
      <c r="C457" t="s">
        <v>913</v>
      </c>
      <c r="D457" s="1">
        <v>44510</v>
      </c>
      <c r="E457" t="s">
        <v>833</v>
      </c>
      <c r="F457">
        <v>40407</v>
      </c>
      <c r="G457">
        <v>149</v>
      </c>
      <c r="H457">
        <v>1574015</v>
      </c>
    </row>
    <row r="458" spans="1:8" x14ac:dyDescent="0.25">
      <c r="A458">
        <v>456</v>
      </c>
      <c r="B458" t="s">
        <v>914</v>
      </c>
      <c r="C458" t="s">
        <v>915</v>
      </c>
      <c r="D458" s="1">
        <v>44702</v>
      </c>
      <c r="E458" t="s">
        <v>833</v>
      </c>
      <c r="F458">
        <v>23288</v>
      </c>
      <c r="G458">
        <v>1633</v>
      </c>
      <c r="H458">
        <v>1360604</v>
      </c>
    </row>
    <row r="459" spans="1:8" x14ac:dyDescent="0.25">
      <c r="A459">
        <v>457</v>
      </c>
      <c r="B459" t="s">
        <v>916</v>
      </c>
      <c r="C459" t="s">
        <v>917</v>
      </c>
      <c r="D459" s="1">
        <v>44736</v>
      </c>
      <c r="E459" t="s">
        <v>833</v>
      </c>
      <c r="F459">
        <v>402045</v>
      </c>
      <c r="G459">
        <v>2922</v>
      </c>
      <c r="H459">
        <v>6742766</v>
      </c>
    </row>
    <row r="460" spans="1:8" x14ac:dyDescent="0.25">
      <c r="A460">
        <v>458</v>
      </c>
      <c r="B460" t="s">
        <v>918</v>
      </c>
      <c r="C460" t="s">
        <v>919</v>
      </c>
      <c r="D460" s="1">
        <v>43362</v>
      </c>
      <c r="E460" t="s">
        <v>833</v>
      </c>
      <c r="F460">
        <v>461154</v>
      </c>
      <c r="G460">
        <v>47971</v>
      </c>
      <c r="H460">
        <v>38289391</v>
      </c>
    </row>
    <row r="461" spans="1:8" x14ac:dyDescent="0.25">
      <c r="A461">
        <v>459</v>
      </c>
      <c r="B461" t="s">
        <v>920</v>
      </c>
      <c r="C461" t="s">
        <v>921</v>
      </c>
      <c r="D461" s="1">
        <v>39868</v>
      </c>
      <c r="E461" t="s">
        <v>833</v>
      </c>
      <c r="F461">
        <v>2307773</v>
      </c>
      <c r="G461">
        <v>71897</v>
      </c>
      <c r="H461">
        <v>168546247</v>
      </c>
    </row>
    <row r="462" spans="1:8" x14ac:dyDescent="0.25">
      <c r="A462">
        <v>460</v>
      </c>
      <c r="B462" t="s">
        <v>922</v>
      </c>
      <c r="C462" t="s">
        <v>923</v>
      </c>
      <c r="D462" s="1">
        <v>44502</v>
      </c>
      <c r="E462" t="s">
        <v>833</v>
      </c>
      <c r="F462">
        <v>738796</v>
      </c>
      <c r="G462">
        <v>1960</v>
      </c>
      <c r="H462">
        <v>24994827</v>
      </c>
    </row>
    <row r="463" spans="1:8" x14ac:dyDescent="0.25">
      <c r="A463">
        <v>461</v>
      </c>
      <c r="B463" t="s">
        <v>924</v>
      </c>
      <c r="C463" t="s">
        <v>925</v>
      </c>
      <c r="D463" s="1">
        <v>42642</v>
      </c>
      <c r="E463" t="s">
        <v>833</v>
      </c>
      <c r="F463">
        <v>954935</v>
      </c>
      <c r="G463">
        <v>28908</v>
      </c>
      <c r="H463">
        <v>94900199</v>
      </c>
    </row>
    <row r="464" spans="1:8" x14ac:dyDescent="0.25">
      <c r="A464">
        <v>462</v>
      </c>
      <c r="B464" t="s">
        <v>926</v>
      </c>
      <c r="C464" t="s">
        <v>927</v>
      </c>
      <c r="D464" s="1">
        <v>44744</v>
      </c>
      <c r="E464" t="s">
        <v>833</v>
      </c>
      <c r="F464">
        <v>7004</v>
      </c>
      <c r="G464">
        <v>412</v>
      </c>
      <c r="H464">
        <v>457957</v>
      </c>
    </row>
    <row r="465" spans="1:8" x14ac:dyDescent="0.25">
      <c r="A465">
        <v>463</v>
      </c>
      <c r="B465" t="s">
        <v>928</v>
      </c>
      <c r="C465" t="s">
        <v>929</v>
      </c>
      <c r="D465" s="1">
        <v>44403</v>
      </c>
      <c r="E465" t="s">
        <v>833</v>
      </c>
      <c r="F465">
        <v>41945</v>
      </c>
      <c r="G465">
        <v>1808</v>
      </c>
      <c r="H465">
        <v>3157064</v>
      </c>
    </row>
    <row r="466" spans="1:8" x14ac:dyDescent="0.25">
      <c r="A466">
        <v>464</v>
      </c>
      <c r="B466" t="s">
        <v>930</v>
      </c>
      <c r="C466" t="s">
        <v>931</v>
      </c>
      <c r="D466" s="1">
        <v>44797</v>
      </c>
      <c r="E466" t="s">
        <v>932</v>
      </c>
      <c r="F466">
        <v>11053</v>
      </c>
      <c r="G466">
        <v>1264</v>
      </c>
      <c r="H466">
        <v>180651</v>
      </c>
    </row>
    <row r="467" spans="1:8" x14ac:dyDescent="0.25">
      <c r="A467">
        <v>465</v>
      </c>
      <c r="B467" t="s">
        <v>933</v>
      </c>
      <c r="C467" t="s">
        <v>934</v>
      </c>
      <c r="D467" s="1">
        <v>44797</v>
      </c>
      <c r="E467" t="s">
        <v>932</v>
      </c>
      <c r="F467">
        <v>1411</v>
      </c>
      <c r="G467">
        <v>221</v>
      </c>
      <c r="H467">
        <v>36310</v>
      </c>
    </row>
    <row r="468" spans="1:8" x14ac:dyDescent="0.25">
      <c r="A468">
        <v>466</v>
      </c>
      <c r="B468" t="s">
        <v>935</v>
      </c>
      <c r="C468" t="s">
        <v>936</v>
      </c>
      <c r="D468" s="1">
        <v>44796</v>
      </c>
      <c r="E468" t="s">
        <v>932</v>
      </c>
      <c r="F468">
        <v>1569</v>
      </c>
      <c r="G468">
        <v>167</v>
      </c>
      <c r="H468">
        <v>55539</v>
      </c>
    </row>
    <row r="469" spans="1:8" x14ac:dyDescent="0.25">
      <c r="A469">
        <v>467</v>
      </c>
      <c r="B469" t="s">
        <v>937</v>
      </c>
      <c r="C469" t="s">
        <v>938</v>
      </c>
      <c r="D469" s="1">
        <v>44797</v>
      </c>
      <c r="E469" t="s">
        <v>932</v>
      </c>
      <c r="F469">
        <v>2547</v>
      </c>
      <c r="G469">
        <v>263</v>
      </c>
      <c r="H469">
        <v>85191</v>
      </c>
    </row>
    <row r="470" spans="1:8" x14ac:dyDescent="0.25">
      <c r="A470">
        <v>468</v>
      </c>
      <c r="B470" t="s">
        <v>939</v>
      </c>
      <c r="C470" t="s">
        <v>940</v>
      </c>
      <c r="D470" s="1">
        <v>44796</v>
      </c>
      <c r="E470" t="s">
        <v>932</v>
      </c>
      <c r="F470">
        <v>8907</v>
      </c>
      <c r="G470">
        <v>1122</v>
      </c>
      <c r="H470">
        <v>170926</v>
      </c>
    </row>
    <row r="471" spans="1:8" x14ac:dyDescent="0.25">
      <c r="A471">
        <v>469</v>
      </c>
      <c r="B471" t="s">
        <v>941</v>
      </c>
      <c r="C471" t="s">
        <v>942</v>
      </c>
      <c r="D471" s="1">
        <v>44793</v>
      </c>
      <c r="E471" t="s">
        <v>932</v>
      </c>
      <c r="F471">
        <v>1678</v>
      </c>
      <c r="G471">
        <v>83</v>
      </c>
      <c r="H471">
        <v>141306</v>
      </c>
    </row>
    <row r="472" spans="1:8" x14ac:dyDescent="0.25">
      <c r="A472">
        <v>470</v>
      </c>
      <c r="B472" t="s">
        <v>943</v>
      </c>
      <c r="C472" t="s">
        <v>944</v>
      </c>
      <c r="D472" s="1">
        <v>44797</v>
      </c>
      <c r="E472" t="s">
        <v>932</v>
      </c>
      <c r="F472">
        <v>8738</v>
      </c>
      <c r="G472">
        <v>412</v>
      </c>
      <c r="H472">
        <v>53211</v>
      </c>
    </row>
    <row r="473" spans="1:8" x14ac:dyDescent="0.25">
      <c r="A473">
        <v>471</v>
      </c>
      <c r="B473" t="s">
        <v>945</v>
      </c>
      <c r="C473" t="s">
        <v>946</v>
      </c>
      <c r="D473" s="1">
        <v>43720</v>
      </c>
      <c r="E473" t="s">
        <v>932</v>
      </c>
      <c r="F473">
        <v>176829</v>
      </c>
      <c r="G473">
        <v>6375</v>
      </c>
      <c r="H473">
        <v>7571701</v>
      </c>
    </row>
    <row r="474" spans="1:8" x14ac:dyDescent="0.25">
      <c r="A474">
        <v>472</v>
      </c>
      <c r="B474" t="s">
        <v>947</v>
      </c>
      <c r="C474" t="s">
        <v>948</v>
      </c>
      <c r="D474" s="1">
        <v>44794</v>
      </c>
      <c r="E474" t="s">
        <v>932</v>
      </c>
      <c r="F474">
        <v>2546</v>
      </c>
      <c r="G474">
        <v>173</v>
      </c>
      <c r="H474">
        <v>51885</v>
      </c>
    </row>
    <row r="475" spans="1:8" x14ac:dyDescent="0.25">
      <c r="A475">
        <v>473</v>
      </c>
      <c r="B475" t="s">
        <v>949</v>
      </c>
      <c r="C475" t="s">
        <v>950</v>
      </c>
      <c r="D475" s="1">
        <v>44777</v>
      </c>
      <c r="E475" t="s">
        <v>932</v>
      </c>
      <c r="F475">
        <v>137884</v>
      </c>
      <c r="G475">
        <v>4568</v>
      </c>
      <c r="H475">
        <v>3068118</v>
      </c>
    </row>
    <row r="476" spans="1:8" x14ac:dyDescent="0.25">
      <c r="A476">
        <v>474</v>
      </c>
      <c r="B476" t="s">
        <v>951</v>
      </c>
      <c r="C476" t="s">
        <v>952</v>
      </c>
      <c r="D476" s="1">
        <v>44737</v>
      </c>
      <c r="E476" t="s">
        <v>932</v>
      </c>
      <c r="F476">
        <v>77110</v>
      </c>
      <c r="G476">
        <v>6113</v>
      </c>
      <c r="H476">
        <v>1457290</v>
      </c>
    </row>
    <row r="477" spans="1:8" x14ac:dyDescent="0.25">
      <c r="A477">
        <v>475</v>
      </c>
      <c r="B477" t="s">
        <v>953</v>
      </c>
      <c r="C477" t="s">
        <v>954</v>
      </c>
      <c r="D477" s="1">
        <v>44182</v>
      </c>
      <c r="E477" t="s">
        <v>932</v>
      </c>
      <c r="F477">
        <v>77520</v>
      </c>
      <c r="G477">
        <v>1947</v>
      </c>
      <c r="H477">
        <v>2213038</v>
      </c>
    </row>
    <row r="478" spans="1:8" x14ac:dyDescent="0.25">
      <c r="A478">
        <v>476</v>
      </c>
      <c r="B478" t="s">
        <v>955</v>
      </c>
      <c r="C478" t="s">
        <v>956</v>
      </c>
      <c r="D478" s="1">
        <v>44797</v>
      </c>
      <c r="E478" t="s">
        <v>932</v>
      </c>
      <c r="F478">
        <v>621</v>
      </c>
      <c r="G478">
        <v>38</v>
      </c>
      <c r="H478">
        <v>21164</v>
      </c>
    </row>
    <row r="479" spans="1:8" x14ac:dyDescent="0.25">
      <c r="A479">
        <v>477</v>
      </c>
      <c r="B479" t="s">
        <v>957</v>
      </c>
      <c r="C479" t="s">
        <v>958</v>
      </c>
      <c r="D479" s="1">
        <v>44797</v>
      </c>
      <c r="E479" t="s">
        <v>932</v>
      </c>
      <c r="F479">
        <v>52</v>
      </c>
      <c r="G479">
        <v>11</v>
      </c>
      <c r="H479">
        <v>2471</v>
      </c>
    </row>
    <row r="480" spans="1:8" x14ac:dyDescent="0.25">
      <c r="A480">
        <v>478</v>
      </c>
      <c r="B480" t="s">
        <v>959</v>
      </c>
      <c r="C480" t="s">
        <v>960</v>
      </c>
      <c r="D480" s="1">
        <v>44797</v>
      </c>
      <c r="E480" t="s">
        <v>932</v>
      </c>
      <c r="F480">
        <v>519</v>
      </c>
      <c r="G480">
        <v>9</v>
      </c>
      <c r="H480">
        <v>40223</v>
      </c>
    </row>
    <row r="481" spans="1:8" x14ac:dyDescent="0.25">
      <c r="A481">
        <v>479</v>
      </c>
      <c r="B481" t="s">
        <v>961</v>
      </c>
      <c r="C481" t="s">
        <v>962</v>
      </c>
      <c r="D481" s="1">
        <v>44788</v>
      </c>
      <c r="E481" t="s">
        <v>932</v>
      </c>
      <c r="F481">
        <v>1521</v>
      </c>
      <c r="G481">
        <v>47</v>
      </c>
      <c r="H481">
        <v>103248</v>
      </c>
    </row>
    <row r="482" spans="1:8" x14ac:dyDescent="0.25">
      <c r="A482">
        <v>480</v>
      </c>
      <c r="B482" t="s">
        <v>963</v>
      </c>
      <c r="C482" t="s">
        <v>964</v>
      </c>
      <c r="D482" s="1">
        <v>44797</v>
      </c>
      <c r="E482" t="s">
        <v>932</v>
      </c>
      <c r="F482">
        <v>1643</v>
      </c>
      <c r="G482">
        <v>59</v>
      </c>
      <c r="H482">
        <v>38688</v>
      </c>
    </row>
    <row r="483" spans="1:8" x14ac:dyDescent="0.25">
      <c r="A483">
        <v>481</v>
      </c>
      <c r="B483" t="s">
        <v>965</v>
      </c>
      <c r="C483" t="s">
        <v>966</v>
      </c>
      <c r="D483" s="1">
        <v>44795</v>
      </c>
      <c r="E483" t="s">
        <v>932</v>
      </c>
      <c r="F483">
        <v>9544</v>
      </c>
      <c r="G483">
        <v>820</v>
      </c>
      <c r="H483">
        <v>198004</v>
      </c>
    </row>
    <row r="484" spans="1:8" x14ac:dyDescent="0.25">
      <c r="A484">
        <v>482</v>
      </c>
      <c r="B484" t="s">
        <v>967</v>
      </c>
      <c r="C484" t="s">
        <v>968</v>
      </c>
      <c r="D484" s="1">
        <v>44167</v>
      </c>
      <c r="E484" t="s">
        <v>932</v>
      </c>
      <c r="F484">
        <v>98001</v>
      </c>
      <c r="G484">
        <v>3626</v>
      </c>
      <c r="H484">
        <v>2615459</v>
      </c>
    </row>
    <row r="485" spans="1:8" x14ac:dyDescent="0.25">
      <c r="A485">
        <v>483</v>
      </c>
      <c r="B485" t="s">
        <v>969</v>
      </c>
      <c r="C485" t="s">
        <v>970</v>
      </c>
      <c r="D485" s="1">
        <v>44379</v>
      </c>
      <c r="E485" t="s">
        <v>932</v>
      </c>
      <c r="F485">
        <v>34514</v>
      </c>
      <c r="G485">
        <v>1228</v>
      </c>
      <c r="H485">
        <v>1469736</v>
      </c>
    </row>
    <row r="486" spans="1:8" x14ac:dyDescent="0.25">
      <c r="A486">
        <v>484</v>
      </c>
      <c r="B486" t="s">
        <v>971</v>
      </c>
      <c r="C486" t="s">
        <v>972</v>
      </c>
      <c r="D486" s="1">
        <v>44797</v>
      </c>
      <c r="E486" t="s">
        <v>932</v>
      </c>
      <c r="F486">
        <v>239</v>
      </c>
      <c r="G486">
        <v>20</v>
      </c>
      <c r="H486">
        <v>4130</v>
      </c>
    </row>
    <row r="487" spans="1:8" x14ac:dyDescent="0.25">
      <c r="A487">
        <v>485</v>
      </c>
      <c r="B487" t="s">
        <v>973</v>
      </c>
      <c r="C487" t="s">
        <v>974</v>
      </c>
      <c r="D487" s="1">
        <v>44793</v>
      </c>
      <c r="E487" t="s">
        <v>932</v>
      </c>
      <c r="F487">
        <v>736</v>
      </c>
      <c r="G487">
        <v>39</v>
      </c>
      <c r="H487">
        <v>74253</v>
      </c>
    </row>
    <row r="488" spans="1:8" x14ac:dyDescent="0.25">
      <c r="A488">
        <v>486</v>
      </c>
      <c r="B488" t="s">
        <v>975</v>
      </c>
      <c r="C488" t="s">
        <v>976</v>
      </c>
      <c r="D488" s="1">
        <v>44794</v>
      </c>
      <c r="E488" t="s">
        <v>932</v>
      </c>
      <c r="F488">
        <v>2765</v>
      </c>
      <c r="G488">
        <v>200</v>
      </c>
      <c r="H488">
        <v>193604</v>
      </c>
    </row>
    <row r="489" spans="1:8" x14ac:dyDescent="0.25">
      <c r="A489">
        <v>487</v>
      </c>
      <c r="B489" t="s">
        <v>977</v>
      </c>
      <c r="C489" t="s">
        <v>978</v>
      </c>
      <c r="D489" s="1">
        <v>44791</v>
      </c>
      <c r="E489" t="s">
        <v>932</v>
      </c>
      <c r="F489">
        <v>1444</v>
      </c>
      <c r="G489">
        <v>46</v>
      </c>
      <c r="H489">
        <v>108383</v>
      </c>
    </row>
    <row r="490" spans="1:8" x14ac:dyDescent="0.25">
      <c r="A490">
        <v>488</v>
      </c>
      <c r="B490" t="s">
        <v>979</v>
      </c>
      <c r="C490" t="s">
        <v>980</v>
      </c>
      <c r="D490" s="1">
        <v>44794</v>
      </c>
      <c r="E490" t="s">
        <v>932</v>
      </c>
      <c r="F490">
        <v>901</v>
      </c>
      <c r="G490">
        <v>53</v>
      </c>
      <c r="H490">
        <v>78841</v>
      </c>
    </row>
    <row r="491" spans="1:8" x14ac:dyDescent="0.25">
      <c r="A491">
        <v>489</v>
      </c>
      <c r="B491" t="s">
        <v>981</v>
      </c>
      <c r="C491" t="s">
        <v>982</v>
      </c>
      <c r="D491" s="1">
        <v>44794</v>
      </c>
      <c r="E491" t="s">
        <v>932</v>
      </c>
      <c r="F491">
        <v>4783</v>
      </c>
      <c r="G491">
        <v>184</v>
      </c>
      <c r="H491">
        <v>137405</v>
      </c>
    </row>
    <row r="492" spans="1:8" x14ac:dyDescent="0.25">
      <c r="A492">
        <v>490</v>
      </c>
      <c r="B492" t="s">
        <v>983</v>
      </c>
      <c r="C492" t="s">
        <v>984</v>
      </c>
      <c r="D492" s="1">
        <v>44789</v>
      </c>
      <c r="E492" t="s">
        <v>932</v>
      </c>
      <c r="F492">
        <v>5444</v>
      </c>
      <c r="G492">
        <v>684</v>
      </c>
      <c r="H492">
        <v>229865</v>
      </c>
    </row>
    <row r="493" spans="1:8" x14ac:dyDescent="0.25">
      <c r="A493">
        <v>491</v>
      </c>
      <c r="B493" t="s">
        <v>985</v>
      </c>
      <c r="C493" t="s">
        <v>986</v>
      </c>
      <c r="D493" s="1">
        <v>44453</v>
      </c>
      <c r="E493" t="s">
        <v>932</v>
      </c>
      <c r="F493">
        <v>46158</v>
      </c>
      <c r="G493">
        <v>2486</v>
      </c>
      <c r="H493">
        <v>1142057</v>
      </c>
    </row>
    <row r="494" spans="1:8" x14ac:dyDescent="0.25">
      <c r="A494">
        <v>492</v>
      </c>
      <c r="B494" t="s">
        <v>987</v>
      </c>
      <c r="C494" t="s">
        <v>988</v>
      </c>
      <c r="D494" s="1">
        <v>44523</v>
      </c>
      <c r="E494" t="s">
        <v>932</v>
      </c>
      <c r="F494">
        <v>160983</v>
      </c>
      <c r="G494">
        <v>6443</v>
      </c>
      <c r="H494">
        <v>13844095</v>
      </c>
    </row>
    <row r="495" spans="1:8" x14ac:dyDescent="0.25">
      <c r="A495">
        <v>493</v>
      </c>
      <c r="B495" t="s">
        <v>989</v>
      </c>
      <c r="C495" t="e">
        <f>-dqb6xchBuI</f>
        <v>#NAME?</v>
      </c>
      <c r="D495" s="1">
        <v>44789</v>
      </c>
      <c r="E495" t="s">
        <v>932</v>
      </c>
      <c r="F495">
        <v>1234</v>
      </c>
      <c r="G495">
        <v>44</v>
      </c>
      <c r="H495">
        <v>92760</v>
      </c>
    </row>
    <row r="496" spans="1:8" x14ac:dyDescent="0.25">
      <c r="A496">
        <v>494</v>
      </c>
      <c r="B496" t="s">
        <v>990</v>
      </c>
      <c r="C496" t="s">
        <v>991</v>
      </c>
      <c r="D496" s="1">
        <v>44656</v>
      </c>
      <c r="E496" t="s">
        <v>932</v>
      </c>
      <c r="F496">
        <v>7927</v>
      </c>
      <c r="G496">
        <v>603</v>
      </c>
      <c r="H496">
        <v>466494</v>
      </c>
    </row>
    <row r="497" spans="1:8" x14ac:dyDescent="0.25">
      <c r="A497">
        <v>495</v>
      </c>
      <c r="B497" t="s">
        <v>992</v>
      </c>
      <c r="C497" t="s">
        <v>993</v>
      </c>
      <c r="D497" s="1">
        <v>44791</v>
      </c>
      <c r="E497" t="s">
        <v>932</v>
      </c>
      <c r="F497">
        <v>814</v>
      </c>
      <c r="G497">
        <v>27</v>
      </c>
      <c r="H497">
        <v>55105</v>
      </c>
    </row>
    <row r="498" spans="1:8" x14ac:dyDescent="0.25">
      <c r="A498">
        <v>496</v>
      </c>
      <c r="B498" t="s">
        <v>994</v>
      </c>
      <c r="C498" t="s">
        <v>995</v>
      </c>
      <c r="D498" s="1">
        <v>44793</v>
      </c>
      <c r="E498" t="s">
        <v>932</v>
      </c>
      <c r="F498">
        <v>4232</v>
      </c>
      <c r="G498">
        <v>283</v>
      </c>
      <c r="H498">
        <v>124442</v>
      </c>
    </row>
    <row r="499" spans="1:8" x14ac:dyDescent="0.25">
      <c r="A499">
        <v>497</v>
      </c>
      <c r="B499" t="s">
        <v>996</v>
      </c>
      <c r="C499" t="s">
        <v>997</v>
      </c>
      <c r="D499" s="1">
        <v>44722</v>
      </c>
      <c r="E499" t="s">
        <v>932</v>
      </c>
      <c r="F499">
        <v>10670</v>
      </c>
      <c r="G499">
        <v>1189</v>
      </c>
      <c r="H499">
        <v>1020154</v>
      </c>
    </row>
    <row r="500" spans="1:8" x14ac:dyDescent="0.25">
      <c r="A500">
        <v>498</v>
      </c>
      <c r="B500" t="s">
        <v>998</v>
      </c>
      <c r="C500" t="s">
        <v>999</v>
      </c>
      <c r="D500" s="1">
        <v>44791</v>
      </c>
      <c r="E500" t="s">
        <v>932</v>
      </c>
      <c r="F500">
        <v>8534</v>
      </c>
      <c r="G500">
        <v>517</v>
      </c>
      <c r="H500">
        <v>254621</v>
      </c>
    </row>
    <row r="501" spans="1:8" x14ac:dyDescent="0.25">
      <c r="A501">
        <v>499</v>
      </c>
      <c r="B501" t="s">
        <v>1000</v>
      </c>
      <c r="C501" t="s">
        <v>1001</v>
      </c>
      <c r="D501" s="1">
        <v>44796</v>
      </c>
      <c r="E501" t="s">
        <v>932</v>
      </c>
      <c r="F501">
        <v>589</v>
      </c>
      <c r="G501">
        <v>17</v>
      </c>
      <c r="H501">
        <v>47926</v>
      </c>
    </row>
    <row r="502" spans="1:8" x14ac:dyDescent="0.25">
      <c r="A502">
        <v>500</v>
      </c>
      <c r="B502" t="s">
        <v>1002</v>
      </c>
      <c r="C502" t="s">
        <v>1003</v>
      </c>
      <c r="D502" s="1">
        <v>44542</v>
      </c>
      <c r="E502" t="s">
        <v>932</v>
      </c>
      <c r="F502">
        <v>136598</v>
      </c>
      <c r="G502">
        <v>4140</v>
      </c>
      <c r="H502">
        <v>5231674</v>
      </c>
    </row>
    <row r="503" spans="1:8" x14ac:dyDescent="0.25">
      <c r="A503">
        <v>501</v>
      </c>
      <c r="B503" t="s">
        <v>1004</v>
      </c>
      <c r="C503" t="s">
        <v>1005</v>
      </c>
      <c r="D503" s="1">
        <v>44790</v>
      </c>
      <c r="E503" t="s">
        <v>932</v>
      </c>
      <c r="F503">
        <v>1314</v>
      </c>
      <c r="G503">
        <v>84</v>
      </c>
      <c r="H503">
        <v>100586</v>
      </c>
    </row>
    <row r="504" spans="1:8" x14ac:dyDescent="0.25">
      <c r="A504">
        <v>502</v>
      </c>
      <c r="B504" t="s">
        <v>1006</v>
      </c>
      <c r="C504" t="s">
        <v>1007</v>
      </c>
      <c r="D504" s="1">
        <v>44792</v>
      </c>
      <c r="E504" t="s">
        <v>932</v>
      </c>
      <c r="F504">
        <v>9062</v>
      </c>
      <c r="G504">
        <v>452</v>
      </c>
      <c r="H504">
        <v>200847</v>
      </c>
    </row>
    <row r="505" spans="1:8" x14ac:dyDescent="0.25">
      <c r="A505">
        <v>503</v>
      </c>
      <c r="B505" t="s">
        <v>1008</v>
      </c>
      <c r="C505" t="s">
        <v>1009</v>
      </c>
      <c r="D505" s="1">
        <v>44308</v>
      </c>
      <c r="E505" t="s">
        <v>932</v>
      </c>
      <c r="F505">
        <v>90491</v>
      </c>
      <c r="G505">
        <v>1633</v>
      </c>
      <c r="H505">
        <v>2854238</v>
      </c>
    </row>
    <row r="506" spans="1:8" x14ac:dyDescent="0.25">
      <c r="A506">
        <v>504</v>
      </c>
      <c r="B506" t="s">
        <v>1010</v>
      </c>
      <c r="C506" t="s">
        <v>1011</v>
      </c>
      <c r="D506" s="1">
        <v>44076</v>
      </c>
      <c r="E506" t="s">
        <v>932</v>
      </c>
      <c r="F506">
        <v>44471</v>
      </c>
      <c r="G506">
        <v>1359</v>
      </c>
      <c r="H506">
        <v>2853191</v>
      </c>
    </row>
    <row r="507" spans="1:8" x14ac:dyDescent="0.25">
      <c r="A507">
        <v>505</v>
      </c>
      <c r="B507" t="s">
        <v>1012</v>
      </c>
      <c r="C507" t="s">
        <v>1013</v>
      </c>
      <c r="D507" s="1">
        <v>44214</v>
      </c>
      <c r="E507" t="s">
        <v>932</v>
      </c>
      <c r="F507">
        <v>19895</v>
      </c>
      <c r="G507">
        <v>1434</v>
      </c>
      <c r="H507">
        <v>1094217</v>
      </c>
    </row>
    <row r="508" spans="1:8" x14ac:dyDescent="0.25">
      <c r="A508">
        <v>506</v>
      </c>
      <c r="B508" t="s">
        <v>1014</v>
      </c>
      <c r="C508" t="s">
        <v>1015</v>
      </c>
      <c r="D508" s="1">
        <v>44624</v>
      </c>
      <c r="E508" t="s">
        <v>932</v>
      </c>
      <c r="F508">
        <v>143561</v>
      </c>
      <c r="G508">
        <v>8930</v>
      </c>
      <c r="H508">
        <v>3854528</v>
      </c>
    </row>
    <row r="509" spans="1:8" x14ac:dyDescent="0.25">
      <c r="A509">
        <v>507</v>
      </c>
      <c r="B509" t="s">
        <v>1016</v>
      </c>
      <c r="C509" t="s">
        <v>1017</v>
      </c>
      <c r="D509" s="1">
        <v>44476</v>
      </c>
      <c r="E509" t="s">
        <v>932</v>
      </c>
      <c r="F509">
        <v>117286</v>
      </c>
      <c r="G509">
        <v>4398</v>
      </c>
      <c r="H509">
        <v>3128517</v>
      </c>
    </row>
    <row r="510" spans="1:8" x14ac:dyDescent="0.25">
      <c r="A510">
        <v>508</v>
      </c>
      <c r="B510" t="s">
        <v>1018</v>
      </c>
      <c r="C510" t="s">
        <v>1019</v>
      </c>
      <c r="D510" s="1">
        <v>44055</v>
      </c>
      <c r="E510" t="s">
        <v>932</v>
      </c>
      <c r="F510">
        <v>219213</v>
      </c>
      <c r="G510">
        <v>5353</v>
      </c>
      <c r="H510">
        <v>5423172</v>
      </c>
    </row>
    <row r="511" spans="1:8" x14ac:dyDescent="0.25">
      <c r="A511">
        <v>509</v>
      </c>
      <c r="B511" t="s">
        <v>1020</v>
      </c>
      <c r="C511" t="e">
        <f>-Mv5KqtuVrc</f>
        <v>#NAME?</v>
      </c>
      <c r="D511" s="1">
        <v>44797</v>
      </c>
      <c r="E511" t="s">
        <v>932</v>
      </c>
      <c r="F511">
        <v>58</v>
      </c>
      <c r="G511">
        <v>21</v>
      </c>
      <c r="H511">
        <v>601</v>
      </c>
    </row>
    <row r="512" spans="1:8" x14ac:dyDescent="0.25">
      <c r="A512">
        <v>510</v>
      </c>
      <c r="B512" t="s">
        <v>1021</v>
      </c>
      <c r="C512" t="s">
        <v>1022</v>
      </c>
      <c r="D512" s="1">
        <v>44797</v>
      </c>
      <c r="E512" t="s">
        <v>932</v>
      </c>
      <c r="F512">
        <v>383</v>
      </c>
      <c r="G512">
        <v>14</v>
      </c>
      <c r="H512">
        <v>4951</v>
      </c>
    </row>
    <row r="513" spans="1:8" x14ac:dyDescent="0.25">
      <c r="A513">
        <v>511</v>
      </c>
      <c r="B513" t="s">
        <v>1023</v>
      </c>
      <c r="C513" t="s">
        <v>1024</v>
      </c>
      <c r="D513" s="1">
        <v>44797</v>
      </c>
      <c r="E513" t="s">
        <v>1025</v>
      </c>
      <c r="F513">
        <v>915</v>
      </c>
      <c r="G513">
        <v>107</v>
      </c>
      <c r="H513">
        <v>47811</v>
      </c>
    </row>
    <row r="514" spans="1:8" x14ac:dyDescent="0.25">
      <c r="A514">
        <v>512</v>
      </c>
      <c r="B514" t="s">
        <v>1026</v>
      </c>
      <c r="C514" t="s">
        <v>1027</v>
      </c>
      <c r="D514" s="1">
        <v>44797</v>
      </c>
      <c r="E514" t="s">
        <v>1025</v>
      </c>
      <c r="F514">
        <v>1294</v>
      </c>
      <c r="G514">
        <v>163</v>
      </c>
      <c r="H514">
        <v>42191</v>
      </c>
    </row>
    <row r="515" spans="1:8" x14ac:dyDescent="0.25">
      <c r="A515">
        <v>513</v>
      </c>
      <c r="B515" t="s">
        <v>1028</v>
      </c>
      <c r="C515" t="s">
        <v>1029</v>
      </c>
      <c r="D515" s="1">
        <v>44797</v>
      </c>
      <c r="E515" t="s">
        <v>1025</v>
      </c>
      <c r="F515">
        <v>4187</v>
      </c>
      <c r="G515">
        <v>723</v>
      </c>
      <c r="H515">
        <v>83807</v>
      </c>
    </row>
    <row r="516" spans="1:8" x14ac:dyDescent="0.25">
      <c r="A516">
        <v>514</v>
      </c>
      <c r="B516" t="s">
        <v>1030</v>
      </c>
      <c r="C516" t="s">
        <v>1031</v>
      </c>
      <c r="D516" s="1">
        <v>44796</v>
      </c>
      <c r="E516" t="s">
        <v>1025</v>
      </c>
      <c r="F516">
        <v>7385</v>
      </c>
      <c r="G516">
        <v>1081</v>
      </c>
      <c r="H516">
        <v>132072</v>
      </c>
    </row>
    <row r="517" spans="1:8" x14ac:dyDescent="0.25">
      <c r="A517">
        <v>515</v>
      </c>
      <c r="B517" t="s">
        <v>1032</v>
      </c>
      <c r="C517" t="s">
        <v>1033</v>
      </c>
      <c r="D517" s="1">
        <v>44797</v>
      </c>
      <c r="E517" t="s">
        <v>1025</v>
      </c>
      <c r="F517">
        <v>3586</v>
      </c>
      <c r="G517">
        <v>295</v>
      </c>
      <c r="H517">
        <v>108055</v>
      </c>
    </row>
    <row r="518" spans="1:8" x14ac:dyDescent="0.25">
      <c r="A518">
        <v>516</v>
      </c>
      <c r="B518" t="s">
        <v>1034</v>
      </c>
      <c r="C518" t="s">
        <v>1035</v>
      </c>
      <c r="D518" s="1">
        <v>44793</v>
      </c>
      <c r="E518" t="s">
        <v>1025</v>
      </c>
      <c r="F518">
        <v>5638</v>
      </c>
      <c r="G518">
        <v>520</v>
      </c>
      <c r="H518">
        <v>255839</v>
      </c>
    </row>
    <row r="519" spans="1:8" x14ac:dyDescent="0.25">
      <c r="A519">
        <v>517</v>
      </c>
      <c r="B519" t="s">
        <v>1036</v>
      </c>
      <c r="C519" t="s">
        <v>1037</v>
      </c>
      <c r="D519" s="1">
        <v>44797</v>
      </c>
      <c r="E519" t="s">
        <v>1025</v>
      </c>
      <c r="F519">
        <v>184</v>
      </c>
      <c r="G519">
        <v>47</v>
      </c>
      <c r="H519">
        <v>1954</v>
      </c>
    </row>
    <row r="520" spans="1:8" x14ac:dyDescent="0.25">
      <c r="A520">
        <v>518</v>
      </c>
      <c r="B520" t="s">
        <v>1038</v>
      </c>
      <c r="C520" t="s">
        <v>1039</v>
      </c>
      <c r="D520" s="1">
        <v>44797</v>
      </c>
      <c r="E520" t="s">
        <v>1025</v>
      </c>
      <c r="F520">
        <v>282</v>
      </c>
      <c r="G520">
        <v>29</v>
      </c>
      <c r="H520">
        <v>9401</v>
      </c>
    </row>
    <row r="521" spans="1:8" x14ac:dyDescent="0.25">
      <c r="A521">
        <v>519</v>
      </c>
      <c r="B521" t="s">
        <v>1040</v>
      </c>
      <c r="C521" t="s">
        <v>1041</v>
      </c>
      <c r="D521" s="1">
        <v>44793</v>
      </c>
      <c r="E521" t="s">
        <v>1025</v>
      </c>
      <c r="F521">
        <v>478</v>
      </c>
      <c r="G521">
        <v>137</v>
      </c>
      <c r="H521">
        <v>31657</v>
      </c>
    </row>
    <row r="522" spans="1:8" x14ac:dyDescent="0.25">
      <c r="A522">
        <v>520</v>
      </c>
      <c r="B522" t="s">
        <v>1042</v>
      </c>
      <c r="C522" t="s">
        <v>1043</v>
      </c>
      <c r="D522" s="1">
        <v>44797</v>
      </c>
      <c r="E522" t="s">
        <v>1025</v>
      </c>
      <c r="F522">
        <v>358</v>
      </c>
      <c r="G522">
        <v>21</v>
      </c>
      <c r="H522">
        <v>4639</v>
      </c>
    </row>
    <row r="523" spans="1:8" x14ac:dyDescent="0.25">
      <c r="A523">
        <v>521</v>
      </c>
      <c r="B523" t="s">
        <v>1044</v>
      </c>
      <c r="C523" t="s">
        <v>1045</v>
      </c>
      <c r="D523" s="1">
        <v>44789</v>
      </c>
      <c r="E523" t="s">
        <v>1025</v>
      </c>
      <c r="F523">
        <v>4248</v>
      </c>
      <c r="G523">
        <v>593</v>
      </c>
      <c r="H523">
        <v>154901</v>
      </c>
    </row>
    <row r="524" spans="1:8" x14ac:dyDescent="0.25">
      <c r="A524">
        <v>522</v>
      </c>
      <c r="B524" t="s">
        <v>1046</v>
      </c>
      <c r="C524" t="s">
        <v>1047</v>
      </c>
      <c r="D524" s="1">
        <v>44797</v>
      </c>
      <c r="E524" t="s">
        <v>1025</v>
      </c>
      <c r="F524">
        <v>1818</v>
      </c>
      <c r="G524">
        <v>181</v>
      </c>
      <c r="H524">
        <v>27676</v>
      </c>
    </row>
    <row r="525" spans="1:8" x14ac:dyDescent="0.25">
      <c r="A525">
        <v>523</v>
      </c>
      <c r="B525" t="s">
        <v>1048</v>
      </c>
      <c r="C525" t="s">
        <v>1049</v>
      </c>
      <c r="D525" s="1">
        <v>44797</v>
      </c>
      <c r="E525" t="s">
        <v>1025</v>
      </c>
      <c r="F525">
        <v>1916</v>
      </c>
      <c r="G525">
        <v>209</v>
      </c>
      <c r="H525">
        <v>61195</v>
      </c>
    </row>
    <row r="526" spans="1:8" x14ac:dyDescent="0.25">
      <c r="A526">
        <v>524</v>
      </c>
      <c r="B526" t="s">
        <v>1050</v>
      </c>
      <c r="C526" t="s">
        <v>1051</v>
      </c>
      <c r="D526" s="1">
        <v>44694</v>
      </c>
      <c r="E526" t="s">
        <v>1025</v>
      </c>
      <c r="F526">
        <v>91267</v>
      </c>
      <c r="G526">
        <v>8050</v>
      </c>
      <c r="H526">
        <v>5210940</v>
      </c>
    </row>
    <row r="527" spans="1:8" x14ac:dyDescent="0.25">
      <c r="A527">
        <v>525</v>
      </c>
      <c r="B527" t="s">
        <v>1052</v>
      </c>
      <c r="C527" t="s">
        <v>1053</v>
      </c>
      <c r="D527" s="1">
        <v>44772</v>
      </c>
      <c r="E527" t="s">
        <v>1025</v>
      </c>
      <c r="F527">
        <v>5409</v>
      </c>
      <c r="G527">
        <v>698</v>
      </c>
      <c r="H527">
        <v>378563</v>
      </c>
    </row>
    <row r="528" spans="1:8" x14ac:dyDescent="0.25">
      <c r="A528">
        <v>526</v>
      </c>
      <c r="B528" t="s">
        <v>1054</v>
      </c>
      <c r="C528" t="s">
        <v>1055</v>
      </c>
      <c r="D528" s="1">
        <v>44793</v>
      </c>
      <c r="E528" t="s">
        <v>1025</v>
      </c>
      <c r="F528">
        <v>332</v>
      </c>
      <c r="G528">
        <v>32</v>
      </c>
      <c r="H528">
        <v>49591</v>
      </c>
    </row>
    <row r="529" spans="1:8" x14ac:dyDescent="0.25">
      <c r="A529">
        <v>527</v>
      </c>
      <c r="B529" t="s">
        <v>1056</v>
      </c>
      <c r="C529" t="s">
        <v>1057</v>
      </c>
      <c r="D529" s="1">
        <v>42676</v>
      </c>
      <c r="E529" t="s">
        <v>1025</v>
      </c>
      <c r="F529">
        <v>4144389</v>
      </c>
      <c r="G529">
        <v>294428</v>
      </c>
      <c r="H529">
        <v>425478119</v>
      </c>
    </row>
    <row r="530" spans="1:8" x14ac:dyDescent="0.25">
      <c r="A530">
        <v>528</v>
      </c>
      <c r="B530" t="s">
        <v>1058</v>
      </c>
      <c r="C530" t="s">
        <v>1059</v>
      </c>
      <c r="D530" s="1">
        <v>44795</v>
      </c>
      <c r="E530" t="s">
        <v>1025</v>
      </c>
      <c r="F530">
        <v>4706</v>
      </c>
      <c r="G530">
        <v>321</v>
      </c>
      <c r="H530">
        <v>164331</v>
      </c>
    </row>
    <row r="531" spans="1:8" x14ac:dyDescent="0.25">
      <c r="A531">
        <v>529</v>
      </c>
      <c r="B531" t="s">
        <v>1060</v>
      </c>
      <c r="C531" t="s">
        <v>1061</v>
      </c>
      <c r="D531" s="1">
        <v>44781</v>
      </c>
      <c r="E531" t="s">
        <v>1025</v>
      </c>
      <c r="F531">
        <v>4976</v>
      </c>
      <c r="G531">
        <v>599</v>
      </c>
      <c r="H531">
        <v>151259</v>
      </c>
    </row>
    <row r="532" spans="1:8" x14ac:dyDescent="0.25">
      <c r="A532">
        <v>530</v>
      </c>
      <c r="B532" t="s">
        <v>1062</v>
      </c>
      <c r="C532" t="s">
        <v>1063</v>
      </c>
      <c r="D532" s="1">
        <v>44793</v>
      </c>
      <c r="E532" t="s">
        <v>1025</v>
      </c>
      <c r="F532">
        <v>1111</v>
      </c>
      <c r="G532">
        <v>138</v>
      </c>
      <c r="H532">
        <v>189956</v>
      </c>
    </row>
    <row r="533" spans="1:8" x14ac:dyDescent="0.25">
      <c r="A533">
        <v>531</v>
      </c>
      <c r="B533" t="s">
        <v>1064</v>
      </c>
      <c r="C533" t="s">
        <v>1065</v>
      </c>
      <c r="D533" s="1">
        <v>44795</v>
      </c>
      <c r="E533" t="s">
        <v>1025</v>
      </c>
      <c r="F533">
        <v>8520</v>
      </c>
      <c r="G533">
        <v>1146</v>
      </c>
      <c r="H533">
        <v>184475</v>
      </c>
    </row>
    <row r="534" spans="1:8" x14ac:dyDescent="0.25">
      <c r="A534">
        <v>532</v>
      </c>
      <c r="B534" t="s">
        <v>1066</v>
      </c>
      <c r="C534" t="s">
        <v>1067</v>
      </c>
      <c r="D534" s="1">
        <v>44769</v>
      </c>
      <c r="E534" t="s">
        <v>1025</v>
      </c>
      <c r="F534">
        <v>13488</v>
      </c>
      <c r="G534">
        <v>1181</v>
      </c>
      <c r="H534">
        <v>307938</v>
      </c>
    </row>
    <row r="535" spans="1:8" x14ac:dyDescent="0.25">
      <c r="A535">
        <v>533</v>
      </c>
      <c r="B535" t="s">
        <v>1068</v>
      </c>
      <c r="C535" t="s">
        <v>1069</v>
      </c>
      <c r="D535" s="1">
        <v>44790</v>
      </c>
      <c r="E535" t="s">
        <v>1025</v>
      </c>
      <c r="F535">
        <v>3464</v>
      </c>
      <c r="G535">
        <v>416</v>
      </c>
      <c r="H535">
        <v>276221</v>
      </c>
    </row>
    <row r="536" spans="1:8" x14ac:dyDescent="0.25">
      <c r="A536">
        <v>534</v>
      </c>
      <c r="B536" t="s">
        <v>1070</v>
      </c>
      <c r="C536" t="s">
        <v>1071</v>
      </c>
      <c r="D536" s="1">
        <v>44775</v>
      </c>
      <c r="E536" t="s">
        <v>1025</v>
      </c>
      <c r="F536">
        <v>29026</v>
      </c>
      <c r="G536">
        <v>2530</v>
      </c>
      <c r="H536">
        <v>425880</v>
      </c>
    </row>
    <row r="537" spans="1:8" x14ac:dyDescent="0.25">
      <c r="A537">
        <v>535</v>
      </c>
      <c r="B537" t="s">
        <v>1072</v>
      </c>
      <c r="C537" t="s">
        <v>1073</v>
      </c>
      <c r="D537" s="1">
        <v>44778</v>
      </c>
      <c r="E537" t="s">
        <v>1025</v>
      </c>
      <c r="F537">
        <v>3227</v>
      </c>
      <c r="G537">
        <v>296</v>
      </c>
      <c r="H537">
        <v>281839</v>
      </c>
    </row>
    <row r="538" spans="1:8" x14ac:dyDescent="0.25">
      <c r="A538">
        <v>536</v>
      </c>
      <c r="B538" t="s">
        <v>1074</v>
      </c>
      <c r="C538" t="s">
        <v>1075</v>
      </c>
      <c r="D538" s="1">
        <v>44753</v>
      </c>
      <c r="E538" t="s">
        <v>1025</v>
      </c>
      <c r="F538">
        <v>274209</v>
      </c>
      <c r="G538">
        <v>9651</v>
      </c>
      <c r="H538">
        <v>7544821</v>
      </c>
    </row>
    <row r="539" spans="1:8" x14ac:dyDescent="0.25">
      <c r="A539">
        <v>537</v>
      </c>
      <c r="B539" t="s">
        <v>1076</v>
      </c>
      <c r="C539" t="s">
        <v>1077</v>
      </c>
      <c r="D539" s="1">
        <v>44779</v>
      </c>
      <c r="E539" t="s">
        <v>1025</v>
      </c>
      <c r="F539">
        <v>3362</v>
      </c>
      <c r="G539">
        <v>441</v>
      </c>
      <c r="H539">
        <v>142040</v>
      </c>
    </row>
    <row r="540" spans="1:8" x14ac:dyDescent="0.25">
      <c r="A540">
        <v>538</v>
      </c>
      <c r="B540" t="s">
        <v>1078</v>
      </c>
      <c r="C540" t="s">
        <v>1079</v>
      </c>
      <c r="D540" s="1">
        <v>44765</v>
      </c>
      <c r="E540" t="s">
        <v>1025</v>
      </c>
      <c r="F540">
        <v>17728</v>
      </c>
      <c r="G540">
        <v>1841</v>
      </c>
      <c r="H540">
        <v>356678</v>
      </c>
    </row>
    <row r="541" spans="1:8" x14ac:dyDescent="0.25">
      <c r="A541">
        <v>539</v>
      </c>
      <c r="B541" t="s">
        <v>1080</v>
      </c>
      <c r="C541" t="s">
        <v>1081</v>
      </c>
      <c r="D541" s="1">
        <v>44792</v>
      </c>
      <c r="E541" t="s">
        <v>1025</v>
      </c>
      <c r="F541">
        <v>2707</v>
      </c>
      <c r="G541">
        <v>542</v>
      </c>
      <c r="H541">
        <v>169562</v>
      </c>
    </row>
    <row r="542" spans="1:8" x14ac:dyDescent="0.25">
      <c r="A542">
        <v>540</v>
      </c>
      <c r="B542" t="s">
        <v>1082</v>
      </c>
      <c r="C542" t="s">
        <v>1083</v>
      </c>
      <c r="D542" s="1">
        <v>44784</v>
      </c>
      <c r="E542" t="s">
        <v>1025</v>
      </c>
      <c r="F542">
        <v>3102</v>
      </c>
      <c r="G542">
        <v>460</v>
      </c>
      <c r="H542">
        <v>229928</v>
      </c>
    </row>
    <row r="543" spans="1:8" x14ac:dyDescent="0.25">
      <c r="A543">
        <v>541</v>
      </c>
      <c r="B543" t="s">
        <v>1084</v>
      </c>
      <c r="C543" t="s">
        <v>1085</v>
      </c>
      <c r="D543" s="1">
        <v>44444</v>
      </c>
      <c r="E543" t="s">
        <v>1025</v>
      </c>
      <c r="F543">
        <v>38261</v>
      </c>
      <c r="G543">
        <v>2271</v>
      </c>
      <c r="H543">
        <v>2644603</v>
      </c>
    </row>
    <row r="544" spans="1:8" x14ac:dyDescent="0.25">
      <c r="A544">
        <v>542</v>
      </c>
      <c r="B544" t="s">
        <v>1086</v>
      </c>
      <c r="C544" t="s">
        <v>1087</v>
      </c>
      <c r="D544" s="1">
        <v>44791</v>
      </c>
      <c r="E544" t="s">
        <v>1025</v>
      </c>
      <c r="F544">
        <v>2254</v>
      </c>
      <c r="G544">
        <v>1032</v>
      </c>
      <c r="H544">
        <v>282480</v>
      </c>
    </row>
    <row r="545" spans="1:8" x14ac:dyDescent="0.25">
      <c r="A545">
        <v>543</v>
      </c>
      <c r="B545" t="s">
        <v>1088</v>
      </c>
      <c r="C545" t="s">
        <v>1089</v>
      </c>
      <c r="D545" s="1">
        <v>44797</v>
      </c>
      <c r="E545" t="s">
        <v>1025</v>
      </c>
      <c r="F545">
        <v>2374</v>
      </c>
      <c r="G545">
        <v>310</v>
      </c>
      <c r="H545">
        <v>29780</v>
      </c>
    </row>
    <row r="546" spans="1:8" x14ac:dyDescent="0.25">
      <c r="A546">
        <v>544</v>
      </c>
      <c r="B546" t="s">
        <v>1090</v>
      </c>
      <c r="C546" t="s">
        <v>1091</v>
      </c>
      <c r="D546" s="1">
        <v>44728</v>
      </c>
      <c r="E546" t="s">
        <v>1025</v>
      </c>
      <c r="F546">
        <v>245113</v>
      </c>
      <c r="G546">
        <v>28583</v>
      </c>
      <c r="H546">
        <v>4876825</v>
      </c>
    </row>
    <row r="547" spans="1:8" x14ac:dyDescent="0.25">
      <c r="A547">
        <v>545</v>
      </c>
      <c r="B547" t="s">
        <v>1092</v>
      </c>
      <c r="C547" t="s">
        <v>1093</v>
      </c>
      <c r="D547" s="1">
        <v>44790</v>
      </c>
      <c r="E547" t="s">
        <v>1025</v>
      </c>
      <c r="F547">
        <v>3216</v>
      </c>
      <c r="G547">
        <v>392</v>
      </c>
      <c r="H547">
        <v>62815</v>
      </c>
    </row>
    <row r="548" spans="1:8" x14ac:dyDescent="0.25">
      <c r="A548">
        <v>546</v>
      </c>
      <c r="B548" t="s">
        <v>1094</v>
      </c>
      <c r="C548" t="s">
        <v>1095</v>
      </c>
      <c r="D548" s="1">
        <v>44752</v>
      </c>
      <c r="E548" t="s">
        <v>1025</v>
      </c>
      <c r="F548">
        <v>2839</v>
      </c>
      <c r="G548">
        <v>472</v>
      </c>
      <c r="H548">
        <v>228752</v>
      </c>
    </row>
    <row r="549" spans="1:8" x14ac:dyDescent="0.25">
      <c r="A549">
        <v>547</v>
      </c>
      <c r="B549" t="s">
        <v>1096</v>
      </c>
      <c r="C549" t="s">
        <v>1097</v>
      </c>
      <c r="D549" s="1">
        <v>44796</v>
      </c>
      <c r="E549" t="s">
        <v>1025</v>
      </c>
      <c r="F549">
        <v>2330</v>
      </c>
      <c r="G549">
        <v>384</v>
      </c>
      <c r="H549">
        <v>25865</v>
      </c>
    </row>
    <row r="550" spans="1:8" x14ac:dyDescent="0.25">
      <c r="A550">
        <v>548</v>
      </c>
      <c r="B550" t="s">
        <v>1098</v>
      </c>
      <c r="C550" t="s">
        <v>1099</v>
      </c>
      <c r="D550" s="1">
        <v>44775</v>
      </c>
      <c r="E550" t="s">
        <v>1025</v>
      </c>
      <c r="F550">
        <v>3908</v>
      </c>
      <c r="G550">
        <v>61</v>
      </c>
      <c r="H550">
        <v>174482</v>
      </c>
    </row>
    <row r="551" spans="1:8" x14ac:dyDescent="0.25">
      <c r="A551">
        <v>549</v>
      </c>
      <c r="B551" t="s">
        <v>1100</v>
      </c>
      <c r="C551" t="s">
        <v>1101</v>
      </c>
      <c r="D551" s="1">
        <v>44733</v>
      </c>
      <c r="E551" t="s">
        <v>1025</v>
      </c>
      <c r="F551">
        <v>11148</v>
      </c>
      <c r="G551">
        <v>814</v>
      </c>
      <c r="H551">
        <v>425073</v>
      </c>
    </row>
    <row r="552" spans="1:8" x14ac:dyDescent="0.25">
      <c r="A552">
        <v>550</v>
      </c>
      <c r="B552" t="s">
        <v>1102</v>
      </c>
      <c r="C552" t="s">
        <v>1103</v>
      </c>
      <c r="D552" s="1">
        <v>44796</v>
      </c>
      <c r="E552" t="s">
        <v>1025</v>
      </c>
      <c r="F552">
        <v>2949</v>
      </c>
      <c r="G552">
        <v>272</v>
      </c>
      <c r="H552">
        <v>38520</v>
      </c>
    </row>
    <row r="553" spans="1:8" x14ac:dyDescent="0.25">
      <c r="A553">
        <v>551</v>
      </c>
      <c r="B553" t="s">
        <v>1104</v>
      </c>
      <c r="C553" t="s">
        <v>1105</v>
      </c>
      <c r="D553" s="1">
        <v>44791</v>
      </c>
      <c r="E553" t="s">
        <v>1025</v>
      </c>
      <c r="F553">
        <v>1194</v>
      </c>
      <c r="G553">
        <v>431</v>
      </c>
      <c r="H553">
        <v>34954</v>
      </c>
    </row>
    <row r="554" spans="1:8" x14ac:dyDescent="0.25">
      <c r="A554">
        <v>552</v>
      </c>
      <c r="B554" t="s">
        <v>1106</v>
      </c>
      <c r="C554" t="s">
        <v>1107</v>
      </c>
      <c r="D554" s="1">
        <v>44792</v>
      </c>
      <c r="E554" t="s">
        <v>1025</v>
      </c>
      <c r="F554">
        <v>416</v>
      </c>
      <c r="G554">
        <v>94</v>
      </c>
      <c r="H554">
        <v>43591</v>
      </c>
    </row>
    <row r="555" spans="1:8" x14ac:dyDescent="0.25">
      <c r="A555">
        <v>553</v>
      </c>
      <c r="B555" t="s">
        <v>1108</v>
      </c>
      <c r="C555" t="s">
        <v>1109</v>
      </c>
      <c r="D555" s="1">
        <v>44735</v>
      </c>
      <c r="E555" t="s">
        <v>1110</v>
      </c>
      <c r="F555">
        <v>52147</v>
      </c>
      <c r="G555">
        <v>13199</v>
      </c>
      <c r="H555">
        <v>2343365</v>
      </c>
    </row>
    <row r="556" spans="1:8" x14ac:dyDescent="0.25">
      <c r="A556">
        <v>554</v>
      </c>
      <c r="B556" t="s">
        <v>1111</v>
      </c>
      <c r="C556" t="s">
        <v>1112</v>
      </c>
      <c r="D556" s="1">
        <v>43809</v>
      </c>
      <c r="E556" t="s">
        <v>1110</v>
      </c>
      <c r="F556">
        <v>472660</v>
      </c>
      <c r="G556">
        <v>37391</v>
      </c>
      <c r="H556">
        <v>14296001</v>
      </c>
    </row>
    <row r="557" spans="1:8" x14ac:dyDescent="0.25">
      <c r="A557">
        <v>555</v>
      </c>
      <c r="B557" t="s">
        <v>1113</v>
      </c>
      <c r="C557" t="s">
        <v>1114</v>
      </c>
      <c r="D557" s="1">
        <v>43795</v>
      </c>
      <c r="E557" t="s">
        <v>1110</v>
      </c>
      <c r="F557">
        <v>1046404</v>
      </c>
      <c r="G557">
        <v>37539</v>
      </c>
      <c r="H557">
        <v>34484565</v>
      </c>
    </row>
    <row r="558" spans="1:8" x14ac:dyDescent="0.25">
      <c r="A558">
        <v>556</v>
      </c>
      <c r="B558" t="s">
        <v>1115</v>
      </c>
      <c r="C558" t="s">
        <v>1116</v>
      </c>
      <c r="D558" s="1">
        <v>44153</v>
      </c>
      <c r="E558" t="s">
        <v>1110</v>
      </c>
      <c r="F558">
        <v>36387</v>
      </c>
      <c r="G558">
        <v>1789</v>
      </c>
      <c r="H558">
        <v>2530836</v>
      </c>
    </row>
    <row r="559" spans="1:8" x14ac:dyDescent="0.25">
      <c r="A559">
        <v>557</v>
      </c>
      <c r="B559" t="s">
        <v>1117</v>
      </c>
      <c r="C559" t="s">
        <v>1118</v>
      </c>
      <c r="D559" s="1">
        <v>43195</v>
      </c>
      <c r="E559" t="s">
        <v>1110</v>
      </c>
      <c r="F559">
        <v>16445558</v>
      </c>
      <c r="G559">
        <v>732818</v>
      </c>
      <c r="H559">
        <v>4034122271</v>
      </c>
    </row>
    <row r="560" spans="1:8" x14ac:dyDescent="0.25">
      <c r="A560">
        <v>558</v>
      </c>
      <c r="B560" t="s">
        <v>1119</v>
      </c>
      <c r="C560" t="s">
        <v>1120</v>
      </c>
      <c r="D560" s="1">
        <v>44797</v>
      </c>
      <c r="E560" t="s">
        <v>1110</v>
      </c>
      <c r="F560">
        <v>269</v>
      </c>
      <c r="G560">
        <v>33</v>
      </c>
      <c r="H560">
        <v>8064</v>
      </c>
    </row>
    <row r="561" spans="1:8" x14ac:dyDescent="0.25">
      <c r="A561">
        <v>559</v>
      </c>
      <c r="B561" t="s">
        <v>1121</v>
      </c>
      <c r="C561" t="s">
        <v>1122</v>
      </c>
      <c r="D561" s="1">
        <v>42488</v>
      </c>
      <c r="E561" t="s">
        <v>1110</v>
      </c>
      <c r="F561">
        <v>234520</v>
      </c>
      <c r="G561">
        <v>9846</v>
      </c>
      <c r="H561">
        <v>14269018</v>
      </c>
    </row>
    <row r="562" spans="1:8" x14ac:dyDescent="0.25">
      <c r="A562">
        <v>560</v>
      </c>
      <c r="B562" t="s">
        <v>1123</v>
      </c>
      <c r="C562" t="s">
        <v>1124</v>
      </c>
      <c r="D562" s="1">
        <v>44121</v>
      </c>
      <c r="E562" t="s">
        <v>1110</v>
      </c>
      <c r="F562">
        <v>193174</v>
      </c>
      <c r="G562">
        <v>4232</v>
      </c>
      <c r="H562">
        <v>26160434</v>
      </c>
    </row>
    <row r="563" spans="1:8" x14ac:dyDescent="0.25">
      <c r="A563">
        <v>561</v>
      </c>
      <c r="B563" t="s">
        <v>1125</v>
      </c>
      <c r="C563" t="s">
        <v>1126</v>
      </c>
      <c r="D563" s="1">
        <v>44682</v>
      </c>
      <c r="E563" t="s">
        <v>1110</v>
      </c>
      <c r="F563">
        <v>261832</v>
      </c>
      <c r="G563">
        <v>8894</v>
      </c>
      <c r="H563">
        <v>8496353</v>
      </c>
    </row>
    <row r="564" spans="1:8" x14ac:dyDescent="0.25">
      <c r="A564">
        <v>562</v>
      </c>
      <c r="B564" t="s">
        <v>1127</v>
      </c>
      <c r="C564" t="s">
        <v>1128</v>
      </c>
      <c r="D564" s="1">
        <v>44661</v>
      </c>
      <c r="E564" t="s">
        <v>1110</v>
      </c>
      <c r="F564">
        <v>33213</v>
      </c>
      <c r="G564">
        <v>3070</v>
      </c>
      <c r="H564">
        <v>2017263</v>
      </c>
    </row>
    <row r="565" spans="1:8" x14ac:dyDescent="0.25">
      <c r="A565">
        <v>563</v>
      </c>
      <c r="B565" t="s">
        <v>1129</v>
      </c>
      <c r="C565" t="s">
        <v>1130</v>
      </c>
      <c r="D565" s="1">
        <v>44634</v>
      </c>
      <c r="E565" t="s">
        <v>1110</v>
      </c>
      <c r="F565">
        <v>49192</v>
      </c>
      <c r="G565">
        <v>1123</v>
      </c>
      <c r="H565">
        <v>2009963</v>
      </c>
    </row>
    <row r="566" spans="1:8" x14ac:dyDescent="0.25">
      <c r="A566">
        <v>564</v>
      </c>
      <c r="B566" t="s">
        <v>1131</v>
      </c>
      <c r="C566" t="s">
        <v>1132</v>
      </c>
      <c r="D566" s="1">
        <v>44717</v>
      </c>
      <c r="E566" t="s">
        <v>1110</v>
      </c>
      <c r="F566">
        <v>99436</v>
      </c>
      <c r="G566">
        <v>19837</v>
      </c>
      <c r="H566">
        <v>3934199</v>
      </c>
    </row>
    <row r="567" spans="1:8" x14ac:dyDescent="0.25">
      <c r="A567">
        <v>565</v>
      </c>
      <c r="B567" t="s">
        <v>1133</v>
      </c>
      <c r="C567" t="s">
        <v>1134</v>
      </c>
      <c r="D567" s="1">
        <v>43292</v>
      </c>
      <c r="E567" t="s">
        <v>1110</v>
      </c>
      <c r="F567">
        <v>8383</v>
      </c>
      <c r="G567">
        <v>773</v>
      </c>
      <c r="H567">
        <v>9826182</v>
      </c>
    </row>
    <row r="568" spans="1:8" x14ac:dyDescent="0.25">
      <c r="A568">
        <v>566</v>
      </c>
      <c r="B568" t="s">
        <v>1135</v>
      </c>
      <c r="C568" t="s">
        <v>1136</v>
      </c>
      <c r="D568" s="1">
        <v>44692</v>
      </c>
      <c r="E568" t="s">
        <v>1110</v>
      </c>
      <c r="F568">
        <v>102993</v>
      </c>
      <c r="G568">
        <v>6346</v>
      </c>
      <c r="H568">
        <v>2568894</v>
      </c>
    </row>
    <row r="569" spans="1:8" x14ac:dyDescent="0.25">
      <c r="A569">
        <v>567</v>
      </c>
      <c r="B569" t="s">
        <v>1137</v>
      </c>
      <c r="C569" t="s">
        <v>1138</v>
      </c>
      <c r="D569" s="1">
        <v>44735</v>
      </c>
      <c r="E569" t="s">
        <v>1110</v>
      </c>
      <c r="F569">
        <v>53545</v>
      </c>
      <c r="G569">
        <v>17946</v>
      </c>
      <c r="H569">
        <v>1711823</v>
      </c>
    </row>
    <row r="570" spans="1:8" x14ac:dyDescent="0.25">
      <c r="A570">
        <v>568</v>
      </c>
      <c r="B570" t="s">
        <v>1139</v>
      </c>
      <c r="C570" t="s">
        <v>1140</v>
      </c>
      <c r="D570" s="1">
        <v>44577</v>
      </c>
      <c r="E570" t="s">
        <v>1110</v>
      </c>
      <c r="F570">
        <v>197069</v>
      </c>
      <c r="G570">
        <v>5574</v>
      </c>
      <c r="H570">
        <v>4676492</v>
      </c>
    </row>
    <row r="571" spans="1:8" x14ac:dyDescent="0.25">
      <c r="A571">
        <v>569</v>
      </c>
      <c r="B571" t="s">
        <v>1141</v>
      </c>
      <c r="C571" t="s">
        <v>1142</v>
      </c>
      <c r="D571" s="1">
        <v>44416</v>
      </c>
      <c r="E571" t="s">
        <v>1110</v>
      </c>
      <c r="F571">
        <v>107571</v>
      </c>
      <c r="G571">
        <v>3380</v>
      </c>
      <c r="H571">
        <v>6123730</v>
      </c>
    </row>
    <row r="572" spans="1:8" x14ac:dyDescent="0.25">
      <c r="A572">
        <v>570</v>
      </c>
      <c r="B572" t="s">
        <v>1143</v>
      </c>
      <c r="C572" t="s">
        <v>1144</v>
      </c>
      <c r="D572" s="1">
        <v>44723</v>
      </c>
      <c r="E572" t="s">
        <v>1110</v>
      </c>
      <c r="F572">
        <v>11474</v>
      </c>
      <c r="G572">
        <v>1011</v>
      </c>
      <c r="H572">
        <v>374525</v>
      </c>
    </row>
    <row r="573" spans="1:8" x14ac:dyDescent="0.25">
      <c r="A573">
        <v>571</v>
      </c>
      <c r="B573" t="s">
        <v>1145</v>
      </c>
      <c r="C573" t="s">
        <v>1146</v>
      </c>
      <c r="D573" s="1">
        <v>43126</v>
      </c>
      <c r="E573" t="s">
        <v>1110</v>
      </c>
      <c r="F573">
        <v>51098</v>
      </c>
      <c r="G573">
        <v>5463</v>
      </c>
      <c r="H573">
        <v>9914057</v>
      </c>
    </row>
    <row r="574" spans="1:8" x14ac:dyDescent="0.25">
      <c r="A574">
        <v>572</v>
      </c>
      <c r="B574" t="s">
        <v>1147</v>
      </c>
      <c r="C574" t="s">
        <v>1148</v>
      </c>
      <c r="D574" s="1">
        <v>44568</v>
      </c>
      <c r="E574" t="s">
        <v>1110</v>
      </c>
      <c r="F574">
        <v>29265</v>
      </c>
      <c r="G574">
        <v>1366</v>
      </c>
      <c r="H574">
        <v>2006133</v>
      </c>
    </row>
    <row r="575" spans="1:8" x14ac:dyDescent="0.25">
      <c r="A575">
        <v>573</v>
      </c>
      <c r="B575" t="s">
        <v>1127</v>
      </c>
      <c r="C575" t="s">
        <v>1149</v>
      </c>
      <c r="D575" s="1">
        <v>44312</v>
      </c>
      <c r="E575" t="s">
        <v>1110</v>
      </c>
      <c r="F575">
        <v>237800</v>
      </c>
      <c r="G575">
        <v>20092</v>
      </c>
      <c r="H575">
        <v>9277945</v>
      </c>
    </row>
    <row r="576" spans="1:8" x14ac:dyDescent="0.25">
      <c r="A576">
        <v>574</v>
      </c>
      <c r="B576" t="s">
        <v>1150</v>
      </c>
      <c r="C576" t="s">
        <v>1151</v>
      </c>
      <c r="D576" s="1">
        <v>44748</v>
      </c>
      <c r="E576" t="s">
        <v>1110</v>
      </c>
      <c r="F576">
        <v>56392</v>
      </c>
      <c r="G576">
        <v>11848</v>
      </c>
      <c r="H576">
        <v>3457355</v>
      </c>
    </row>
    <row r="577" spans="1:8" x14ac:dyDescent="0.25">
      <c r="A577">
        <v>575</v>
      </c>
      <c r="B577" t="s">
        <v>1152</v>
      </c>
      <c r="C577" t="s">
        <v>1153</v>
      </c>
      <c r="D577" s="1">
        <v>44487</v>
      </c>
      <c r="E577" t="s">
        <v>1110</v>
      </c>
      <c r="F577">
        <v>20365</v>
      </c>
      <c r="G577">
        <v>1223</v>
      </c>
      <c r="H577">
        <v>1576038</v>
      </c>
    </row>
    <row r="578" spans="1:8" x14ac:dyDescent="0.25">
      <c r="A578">
        <v>576</v>
      </c>
      <c r="B578" t="s">
        <v>1154</v>
      </c>
      <c r="C578" t="s">
        <v>1155</v>
      </c>
      <c r="D578" s="1">
        <v>44532</v>
      </c>
      <c r="E578" t="s">
        <v>1110</v>
      </c>
      <c r="F578">
        <v>38810</v>
      </c>
      <c r="G578">
        <v>681</v>
      </c>
      <c r="H578">
        <v>1837300</v>
      </c>
    </row>
    <row r="579" spans="1:8" x14ac:dyDescent="0.25">
      <c r="A579">
        <v>577</v>
      </c>
      <c r="B579" t="s">
        <v>1156</v>
      </c>
      <c r="C579" t="s">
        <v>1157</v>
      </c>
      <c r="D579" s="1">
        <v>44549</v>
      </c>
      <c r="E579" t="s">
        <v>1110</v>
      </c>
      <c r="F579">
        <v>88325</v>
      </c>
      <c r="G579">
        <v>1460</v>
      </c>
      <c r="H579">
        <v>15836037</v>
      </c>
    </row>
    <row r="580" spans="1:8" x14ac:dyDescent="0.25">
      <c r="A580">
        <v>578</v>
      </c>
      <c r="B580" t="s">
        <v>1158</v>
      </c>
      <c r="C580" t="s">
        <v>1159</v>
      </c>
      <c r="D580" s="1">
        <v>44433</v>
      </c>
      <c r="E580" t="s">
        <v>1110</v>
      </c>
      <c r="F580">
        <v>100232</v>
      </c>
      <c r="G580">
        <v>1563</v>
      </c>
      <c r="H580">
        <v>2313225</v>
      </c>
    </row>
    <row r="581" spans="1:8" x14ac:dyDescent="0.25">
      <c r="A581">
        <v>579</v>
      </c>
      <c r="B581" t="s">
        <v>1160</v>
      </c>
      <c r="C581" t="s">
        <v>1161</v>
      </c>
      <c r="D581" s="1">
        <v>44684</v>
      </c>
      <c r="E581" t="s">
        <v>1110</v>
      </c>
      <c r="F581">
        <v>3984</v>
      </c>
      <c r="G581">
        <v>293</v>
      </c>
      <c r="H581">
        <v>293379</v>
      </c>
    </row>
    <row r="582" spans="1:8" x14ac:dyDescent="0.25">
      <c r="A582">
        <v>580</v>
      </c>
      <c r="B582" t="s">
        <v>1162</v>
      </c>
      <c r="C582" t="s">
        <v>1163</v>
      </c>
      <c r="D582" s="1">
        <v>44731</v>
      </c>
      <c r="E582" t="s">
        <v>1110</v>
      </c>
      <c r="F582">
        <v>55521</v>
      </c>
      <c r="G582">
        <v>9378</v>
      </c>
      <c r="H582">
        <v>1325826</v>
      </c>
    </row>
    <row r="583" spans="1:8" x14ac:dyDescent="0.25">
      <c r="A583">
        <v>581</v>
      </c>
      <c r="B583" t="s">
        <v>1164</v>
      </c>
      <c r="C583" t="s">
        <v>1165</v>
      </c>
      <c r="D583" s="1">
        <v>43033</v>
      </c>
      <c r="E583" t="s">
        <v>1110</v>
      </c>
      <c r="F583">
        <v>2991</v>
      </c>
      <c r="G583">
        <v>291</v>
      </c>
      <c r="H583">
        <v>4056267</v>
      </c>
    </row>
    <row r="584" spans="1:8" x14ac:dyDescent="0.25">
      <c r="A584">
        <v>582</v>
      </c>
      <c r="B584" t="s">
        <v>1166</v>
      </c>
      <c r="C584" t="s">
        <v>1167</v>
      </c>
      <c r="D584" s="1">
        <v>44337</v>
      </c>
      <c r="E584" t="s">
        <v>1110</v>
      </c>
      <c r="F584">
        <v>199265</v>
      </c>
      <c r="G584">
        <v>10047</v>
      </c>
      <c r="H584">
        <v>4012930</v>
      </c>
    </row>
    <row r="585" spans="1:8" x14ac:dyDescent="0.25">
      <c r="A585">
        <v>583</v>
      </c>
      <c r="B585" t="s">
        <v>1168</v>
      </c>
      <c r="C585" t="s">
        <v>1169</v>
      </c>
      <c r="D585" s="1">
        <v>42975</v>
      </c>
      <c r="E585" t="s">
        <v>1110</v>
      </c>
      <c r="F585">
        <v>-1</v>
      </c>
      <c r="G585">
        <v>18676</v>
      </c>
      <c r="H585">
        <v>6515548</v>
      </c>
    </row>
    <row r="586" spans="1:8" x14ac:dyDescent="0.25">
      <c r="A586">
        <v>584</v>
      </c>
      <c r="B586" t="s">
        <v>1170</v>
      </c>
      <c r="C586" t="s">
        <v>1171</v>
      </c>
      <c r="D586" s="1">
        <v>44794</v>
      </c>
      <c r="E586" t="s">
        <v>1110</v>
      </c>
      <c r="F586">
        <v>5812</v>
      </c>
      <c r="G586">
        <v>173</v>
      </c>
      <c r="H586">
        <v>125307</v>
      </c>
    </row>
    <row r="587" spans="1:8" x14ac:dyDescent="0.25">
      <c r="A587">
        <v>585</v>
      </c>
      <c r="B587" t="s">
        <v>1172</v>
      </c>
      <c r="C587" t="s">
        <v>1173</v>
      </c>
      <c r="D587" s="1">
        <v>44796</v>
      </c>
      <c r="E587" t="s">
        <v>1110</v>
      </c>
      <c r="F587">
        <v>712</v>
      </c>
      <c r="G587">
        <v>101</v>
      </c>
      <c r="H587">
        <v>13043</v>
      </c>
    </row>
    <row r="588" spans="1:8" x14ac:dyDescent="0.25">
      <c r="A588">
        <v>586</v>
      </c>
      <c r="B588" t="s">
        <v>1174</v>
      </c>
      <c r="C588" t="s">
        <v>1175</v>
      </c>
      <c r="D588" s="1">
        <v>44797</v>
      </c>
      <c r="E588" t="s">
        <v>1110</v>
      </c>
      <c r="F588">
        <v>7636</v>
      </c>
      <c r="G588">
        <v>238</v>
      </c>
      <c r="H588">
        <v>136526</v>
      </c>
    </row>
    <row r="589" spans="1:8" x14ac:dyDescent="0.25">
      <c r="A589">
        <v>587</v>
      </c>
      <c r="B589" t="s">
        <v>1176</v>
      </c>
      <c r="C589" t="s">
        <v>1177</v>
      </c>
      <c r="D589" s="1">
        <v>44793</v>
      </c>
      <c r="E589" t="s">
        <v>1110</v>
      </c>
      <c r="F589">
        <v>1099</v>
      </c>
      <c r="G589">
        <v>132</v>
      </c>
      <c r="H589">
        <v>28386</v>
      </c>
    </row>
    <row r="590" spans="1:8" x14ac:dyDescent="0.25">
      <c r="A590">
        <v>588</v>
      </c>
      <c r="B590" t="s">
        <v>1178</v>
      </c>
      <c r="C590" t="e">
        <f>-EjsCBHEbbk</f>
        <v>#NAME?</v>
      </c>
      <c r="D590" s="1">
        <v>44163</v>
      </c>
      <c r="E590" t="s">
        <v>1110</v>
      </c>
      <c r="F590">
        <v>349923</v>
      </c>
      <c r="G590">
        <v>4082</v>
      </c>
      <c r="H590">
        <v>122994457</v>
      </c>
    </row>
    <row r="591" spans="1:8" x14ac:dyDescent="0.25">
      <c r="A591">
        <v>589</v>
      </c>
      <c r="B591" t="s">
        <v>1179</v>
      </c>
      <c r="C591" t="s">
        <v>1180</v>
      </c>
      <c r="D591" s="1">
        <v>44792</v>
      </c>
      <c r="E591" t="s">
        <v>1110</v>
      </c>
      <c r="F591">
        <v>23574</v>
      </c>
      <c r="G591">
        <v>3197</v>
      </c>
      <c r="H591">
        <v>1033764</v>
      </c>
    </row>
    <row r="592" spans="1:8" x14ac:dyDescent="0.25">
      <c r="A592">
        <v>590</v>
      </c>
      <c r="B592" t="s">
        <v>1181</v>
      </c>
      <c r="C592" t="s">
        <v>1182</v>
      </c>
      <c r="D592" s="1">
        <v>44561</v>
      </c>
      <c r="E592" t="s">
        <v>1110</v>
      </c>
      <c r="F592">
        <v>135952</v>
      </c>
      <c r="G592">
        <v>2131</v>
      </c>
      <c r="H592">
        <v>32300300</v>
      </c>
    </row>
    <row r="593" spans="1:8" x14ac:dyDescent="0.25">
      <c r="A593">
        <v>591</v>
      </c>
      <c r="B593" t="s">
        <v>1183</v>
      </c>
      <c r="C593" t="s">
        <v>1184</v>
      </c>
      <c r="D593" s="1">
        <v>44538</v>
      </c>
      <c r="E593" t="s">
        <v>1110</v>
      </c>
      <c r="F593">
        <v>169669</v>
      </c>
      <c r="G593">
        <v>8630</v>
      </c>
      <c r="H593">
        <v>239207161</v>
      </c>
    </row>
    <row r="594" spans="1:8" x14ac:dyDescent="0.25">
      <c r="A594">
        <v>592</v>
      </c>
      <c r="B594" t="s">
        <v>1185</v>
      </c>
      <c r="C594" t="s">
        <v>1186</v>
      </c>
      <c r="D594" s="1">
        <v>44693</v>
      </c>
      <c r="E594" t="s">
        <v>1110</v>
      </c>
      <c r="F594">
        <v>48525</v>
      </c>
      <c r="G594">
        <v>2810</v>
      </c>
      <c r="H594">
        <v>2158052</v>
      </c>
    </row>
    <row r="595" spans="1:8" x14ac:dyDescent="0.25">
      <c r="A595">
        <v>593</v>
      </c>
      <c r="B595" t="s">
        <v>1187</v>
      </c>
      <c r="C595" t="s">
        <v>1188</v>
      </c>
      <c r="D595" s="1">
        <v>44794</v>
      </c>
      <c r="E595" t="s">
        <v>1110</v>
      </c>
      <c r="F595">
        <v>3823</v>
      </c>
      <c r="G595">
        <v>444</v>
      </c>
      <c r="H595">
        <v>212395</v>
      </c>
    </row>
    <row r="596" spans="1:8" x14ac:dyDescent="0.25">
      <c r="A596">
        <v>594</v>
      </c>
      <c r="B596" t="s">
        <v>1189</v>
      </c>
      <c r="C596" t="s">
        <v>1190</v>
      </c>
      <c r="D596" s="1">
        <v>43762</v>
      </c>
      <c r="E596" t="s">
        <v>1110</v>
      </c>
      <c r="F596">
        <v>124675</v>
      </c>
      <c r="G596">
        <v>5828</v>
      </c>
      <c r="H596">
        <v>20026987</v>
      </c>
    </row>
    <row r="597" spans="1:8" x14ac:dyDescent="0.25">
      <c r="A597">
        <v>595</v>
      </c>
      <c r="B597" t="s">
        <v>1191</v>
      </c>
      <c r="C597" t="s">
        <v>1192</v>
      </c>
      <c r="D597" s="1">
        <v>44796</v>
      </c>
      <c r="E597" t="s">
        <v>1110</v>
      </c>
      <c r="F597">
        <v>17526</v>
      </c>
      <c r="G597">
        <v>2667</v>
      </c>
      <c r="H597">
        <v>199416</v>
      </c>
    </row>
    <row r="598" spans="1:8" x14ac:dyDescent="0.25">
      <c r="A598">
        <v>596</v>
      </c>
      <c r="B598" t="s">
        <v>1193</v>
      </c>
      <c r="C598" t="s">
        <v>1194</v>
      </c>
      <c r="D598" s="1">
        <v>44785</v>
      </c>
      <c r="E598" t="s">
        <v>1110</v>
      </c>
      <c r="F598">
        <v>23558</v>
      </c>
      <c r="G598">
        <v>1459</v>
      </c>
      <c r="H598">
        <v>587218</v>
      </c>
    </row>
    <row r="599" spans="1:8" x14ac:dyDescent="0.25">
      <c r="A599">
        <v>597</v>
      </c>
      <c r="B599" t="s">
        <v>1195</v>
      </c>
      <c r="C599" t="s">
        <v>1196</v>
      </c>
      <c r="D599" s="1">
        <v>44796</v>
      </c>
      <c r="E599" t="s">
        <v>1110</v>
      </c>
      <c r="F599">
        <v>179</v>
      </c>
      <c r="G599">
        <v>5</v>
      </c>
      <c r="H599">
        <v>24650</v>
      </c>
    </row>
    <row r="600" spans="1:8" x14ac:dyDescent="0.25">
      <c r="A600">
        <v>598</v>
      </c>
      <c r="B600" t="s">
        <v>1197</v>
      </c>
      <c r="C600" t="s">
        <v>1198</v>
      </c>
      <c r="D600" s="1">
        <v>44797</v>
      </c>
      <c r="E600" t="s">
        <v>1199</v>
      </c>
      <c r="F600">
        <v>1011</v>
      </c>
      <c r="G600">
        <v>116</v>
      </c>
      <c r="H600">
        <v>34941</v>
      </c>
    </row>
    <row r="601" spans="1:8" x14ac:dyDescent="0.25">
      <c r="A601">
        <v>599</v>
      </c>
      <c r="B601" t="s">
        <v>1200</v>
      </c>
      <c r="C601" t="s">
        <v>1201</v>
      </c>
      <c r="D601" s="1">
        <v>44665</v>
      </c>
      <c r="E601" t="s">
        <v>1199</v>
      </c>
      <c r="F601">
        <v>203216</v>
      </c>
      <c r="G601">
        <v>17928</v>
      </c>
      <c r="H601">
        <v>10786819</v>
      </c>
    </row>
    <row r="602" spans="1:8" x14ac:dyDescent="0.25">
      <c r="A602">
        <v>600</v>
      </c>
      <c r="B602" t="s">
        <v>1202</v>
      </c>
      <c r="C602" t="s">
        <v>1203</v>
      </c>
      <c r="D602" s="1">
        <v>44112</v>
      </c>
      <c r="E602" t="s">
        <v>1199</v>
      </c>
      <c r="F602">
        <v>19712</v>
      </c>
      <c r="G602">
        <v>484</v>
      </c>
      <c r="H602">
        <v>679025</v>
      </c>
    </row>
    <row r="603" spans="1:8" x14ac:dyDescent="0.25">
      <c r="A603">
        <v>601</v>
      </c>
      <c r="B603" t="s">
        <v>1204</v>
      </c>
      <c r="C603" t="s">
        <v>1205</v>
      </c>
      <c r="D603" s="1">
        <v>44411</v>
      </c>
      <c r="E603" t="s">
        <v>1199</v>
      </c>
      <c r="F603">
        <v>57500</v>
      </c>
      <c r="G603">
        <v>1562</v>
      </c>
      <c r="H603">
        <v>1502125</v>
      </c>
    </row>
    <row r="604" spans="1:8" x14ac:dyDescent="0.25">
      <c r="A604">
        <v>602</v>
      </c>
      <c r="B604" t="s">
        <v>1206</v>
      </c>
      <c r="C604" t="s">
        <v>1207</v>
      </c>
      <c r="D604" s="1">
        <v>44669</v>
      </c>
      <c r="E604" t="s">
        <v>1199</v>
      </c>
      <c r="F604">
        <v>155712</v>
      </c>
      <c r="G604">
        <v>14340</v>
      </c>
      <c r="H604">
        <v>7958011</v>
      </c>
    </row>
    <row r="605" spans="1:8" x14ac:dyDescent="0.25">
      <c r="A605">
        <v>603</v>
      </c>
      <c r="B605" t="s">
        <v>1208</v>
      </c>
      <c r="C605" t="s">
        <v>1209</v>
      </c>
      <c r="D605" s="1">
        <v>43378</v>
      </c>
      <c r="E605" t="s">
        <v>1199</v>
      </c>
      <c r="F605">
        <v>82405</v>
      </c>
      <c r="G605">
        <v>5855</v>
      </c>
      <c r="H605">
        <v>7825074</v>
      </c>
    </row>
    <row r="606" spans="1:8" x14ac:dyDescent="0.25">
      <c r="A606">
        <v>604</v>
      </c>
      <c r="B606" t="s">
        <v>1210</v>
      </c>
      <c r="C606" t="s">
        <v>1211</v>
      </c>
      <c r="D606" s="1">
        <v>44127</v>
      </c>
      <c r="E606" t="s">
        <v>1199</v>
      </c>
      <c r="F606">
        <v>120513</v>
      </c>
      <c r="G606">
        <v>5782</v>
      </c>
      <c r="H606">
        <v>4613254</v>
      </c>
    </row>
    <row r="607" spans="1:8" x14ac:dyDescent="0.25">
      <c r="A607">
        <v>605</v>
      </c>
      <c r="B607" t="s">
        <v>1212</v>
      </c>
      <c r="C607" t="s">
        <v>1213</v>
      </c>
      <c r="D607" s="1">
        <v>44796</v>
      </c>
      <c r="E607" t="s">
        <v>1199</v>
      </c>
      <c r="F607">
        <v>14658</v>
      </c>
      <c r="G607">
        <v>3373</v>
      </c>
      <c r="H607">
        <v>507836</v>
      </c>
    </row>
    <row r="608" spans="1:8" x14ac:dyDescent="0.25">
      <c r="A608">
        <v>606</v>
      </c>
      <c r="B608" t="s">
        <v>1214</v>
      </c>
      <c r="C608" t="s">
        <v>1215</v>
      </c>
      <c r="D608" s="1">
        <v>42374</v>
      </c>
      <c r="E608" t="s">
        <v>1199</v>
      </c>
      <c r="F608">
        <v>98688</v>
      </c>
      <c r="G608">
        <v>1818</v>
      </c>
      <c r="H608">
        <v>4271973</v>
      </c>
    </row>
    <row r="609" spans="1:8" x14ac:dyDescent="0.25">
      <c r="A609">
        <v>607</v>
      </c>
      <c r="B609" t="s">
        <v>1216</v>
      </c>
      <c r="C609" t="s">
        <v>1217</v>
      </c>
      <c r="D609" s="1">
        <v>44797</v>
      </c>
      <c r="E609" t="s">
        <v>1199</v>
      </c>
      <c r="F609">
        <v>1265</v>
      </c>
      <c r="G609">
        <v>55</v>
      </c>
      <c r="H609">
        <v>53087</v>
      </c>
    </row>
    <row r="610" spans="1:8" x14ac:dyDescent="0.25">
      <c r="A610">
        <v>608</v>
      </c>
      <c r="B610" t="s">
        <v>1218</v>
      </c>
      <c r="C610" t="s">
        <v>1219</v>
      </c>
      <c r="D610" s="1">
        <v>44381</v>
      </c>
      <c r="E610" t="s">
        <v>1199</v>
      </c>
      <c r="F610">
        <v>223844</v>
      </c>
      <c r="G610">
        <v>3600</v>
      </c>
      <c r="H610">
        <v>5847791</v>
      </c>
    </row>
    <row r="611" spans="1:8" x14ac:dyDescent="0.25">
      <c r="A611">
        <v>609</v>
      </c>
      <c r="B611" t="s">
        <v>1220</v>
      </c>
      <c r="C611" t="s">
        <v>1221</v>
      </c>
      <c r="D611" s="1">
        <v>44697</v>
      </c>
      <c r="E611" t="s">
        <v>1199</v>
      </c>
      <c r="F611">
        <v>249384</v>
      </c>
      <c r="G611">
        <v>9423</v>
      </c>
      <c r="H611">
        <v>3593833</v>
      </c>
    </row>
    <row r="612" spans="1:8" x14ac:dyDescent="0.25">
      <c r="A612">
        <v>610</v>
      </c>
      <c r="B612" t="s">
        <v>1222</v>
      </c>
      <c r="C612" t="s">
        <v>1223</v>
      </c>
      <c r="D612" s="1">
        <v>42718</v>
      </c>
      <c r="E612" t="s">
        <v>1199</v>
      </c>
      <c r="F612">
        <v>454863</v>
      </c>
      <c r="G612">
        <v>8266</v>
      </c>
      <c r="H612">
        <v>22529756</v>
      </c>
    </row>
    <row r="613" spans="1:8" x14ac:dyDescent="0.25">
      <c r="A613">
        <v>611</v>
      </c>
      <c r="B613" t="s">
        <v>1224</v>
      </c>
      <c r="C613" t="s">
        <v>1225</v>
      </c>
      <c r="D613" s="1">
        <v>43508</v>
      </c>
      <c r="E613" t="s">
        <v>1199</v>
      </c>
      <c r="F613">
        <v>116385</v>
      </c>
      <c r="G613">
        <v>8881</v>
      </c>
      <c r="H613">
        <v>5132684</v>
      </c>
    </row>
    <row r="614" spans="1:8" x14ac:dyDescent="0.25">
      <c r="A614">
        <v>612</v>
      </c>
      <c r="B614" t="s">
        <v>1226</v>
      </c>
      <c r="C614" t="s">
        <v>1227</v>
      </c>
      <c r="D614" s="1">
        <v>43261</v>
      </c>
      <c r="E614" t="s">
        <v>1199</v>
      </c>
      <c r="F614">
        <v>130176</v>
      </c>
      <c r="G614">
        <v>8669</v>
      </c>
      <c r="H614">
        <v>5923959</v>
      </c>
    </row>
    <row r="615" spans="1:8" x14ac:dyDescent="0.25">
      <c r="A615">
        <v>613</v>
      </c>
      <c r="B615" t="s">
        <v>1228</v>
      </c>
      <c r="C615" t="s">
        <v>1229</v>
      </c>
      <c r="D615" s="1">
        <v>44797</v>
      </c>
      <c r="E615" t="s">
        <v>1199</v>
      </c>
      <c r="F615">
        <v>469</v>
      </c>
      <c r="G615">
        <v>20</v>
      </c>
      <c r="H615">
        <v>19622</v>
      </c>
    </row>
    <row r="616" spans="1:8" x14ac:dyDescent="0.25">
      <c r="A616">
        <v>614</v>
      </c>
      <c r="B616" t="s">
        <v>1230</v>
      </c>
      <c r="C616" t="e">
        <f>-JNjsOX0N0c</f>
        <v>#NAME?</v>
      </c>
      <c r="D616" s="1">
        <v>44411</v>
      </c>
      <c r="E616" t="s">
        <v>1199</v>
      </c>
      <c r="F616">
        <v>19630</v>
      </c>
      <c r="G616">
        <v>515</v>
      </c>
      <c r="H616">
        <v>621093</v>
      </c>
    </row>
    <row r="617" spans="1:8" x14ac:dyDescent="0.25">
      <c r="A617">
        <v>615</v>
      </c>
      <c r="B617" t="s">
        <v>1231</v>
      </c>
      <c r="C617" t="s">
        <v>1232</v>
      </c>
      <c r="D617" s="1">
        <v>44083</v>
      </c>
      <c r="E617" t="s">
        <v>1199</v>
      </c>
      <c r="F617">
        <v>59933</v>
      </c>
      <c r="G617">
        <v>700</v>
      </c>
      <c r="H617">
        <v>2117474</v>
      </c>
    </row>
    <row r="618" spans="1:8" x14ac:dyDescent="0.25">
      <c r="A618">
        <v>616</v>
      </c>
      <c r="B618" t="s">
        <v>1233</v>
      </c>
      <c r="C618" t="s">
        <v>1234</v>
      </c>
      <c r="D618" s="1">
        <v>43824</v>
      </c>
      <c r="E618" t="s">
        <v>1199</v>
      </c>
      <c r="F618">
        <v>493471</v>
      </c>
      <c r="G618">
        <v>10226</v>
      </c>
      <c r="H618">
        <v>12382988</v>
      </c>
    </row>
    <row r="619" spans="1:8" x14ac:dyDescent="0.25">
      <c r="A619">
        <v>617</v>
      </c>
      <c r="B619" t="s">
        <v>1235</v>
      </c>
      <c r="C619" t="s">
        <v>1236</v>
      </c>
      <c r="D619" s="1">
        <v>44797</v>
      </c>
      <c r="E619" t="s">
        <v>1199</v>
      </c>
      <c r="F619">
        <v>14566</v>
      </c>
      <c r="G619">
        <v>725</v>
      </c>
      <c r="H619">
        <v>270284</v>
      </c>
    </row>
    <row r="620" spans="1:8" x14ac:dyDescent="0.25">
      <c r="A620">
        <v>618</v>
      </c>
      <c r="B620" t="s">
        <v>1237</v>
      </c>
      <c r="C620" t="s">
        <v>1238</v>
      </c>
      <c r="D620" s="1">
        <v>44777</v>
      </c>
      <c r="E620" t="s">
        <v>1199</v>
      </c>
      <c r="F620">
        <v>32009</v>
      </c>
      <c r="G620">
        <v>1605</v>
      </c>
      <c r="H620">
        <v>1693731</v>
      </c>
    </row>
    <row r="621" spans="1:8" x14ac:dyDescent="0.25">
      <c r="A621">
        <v>619</v>
      </c>
      <c r="B621" t="s">
        <v>1239</v>
      </c>
      <c r="C621" t="s">
        <v>1240</v>
      </c>
      <c r="D621" s="1">
        <v>44797</v>
      </c>
      <c r="E621" t="s">
        <v>1199</v>
      </c>
      <c r="F621">
        <v>878</v>
      </c>
      <c r="G621">
        <v>31</v>
      </c>
      <c r="H621">
        <v>37711</v>
      </c>
    </row>
    <row r="622" spans="1:8" x14ac:dyDescent="0.25">
      <c r="A622">
        <v>620</v>
      </c>
      <c r="B622" t="s">
        <v>1241</v>
      </c>
      <c r="C622" t="s">
        <v>1242</v>
      </c>
      <c r="D622" s="1">
        <v>44736</v>
      </c>
      <c r="E622" t="s">
        <v>1199</v>
      </c>
      <c r="F622">
        <v>16414</v>
      </c>
      <c r="G622">
        <v>3694</v>
      </c>
      <c r="H622">
        <v>782934</v>
      </c>
    </row>
    <row r="623" spans="1:8" x14ac:dyDescent="0.25">
      <c r="A623">
        <v>621</v>
      </c>
      <c r="B623" t="s">
        <v>1243</v>
      </c>
      <c r="C623" t="s">
        <v>1244</v>
      </c>
      <c r="D623" s="1">
        <v>43833</v>
      </c>
      <c r="E623" t="s">
        <v>1199</v>
      </c>
      <c r="F623">
        <v>38397</v>
      </c>
      <c r="G623">
        <v>780</v>
      </c>
      <c r="H623">
        <v>3114396</v>
      </c>
    </row>
    <row r="624" spans="1:8" x14ac:dyDescent="0.25">
      <c r="A624">
        <v>622</v>
      </c>
      <c r="B624" t="s">
        <v>1245</v>
      </c>
      <c r="C624" t="s">
        <v>1246</v>
      </c>
      <c r="D624" s="1">
        <v>44795</v>
      </c>
      <c r="E624" t="s">
        <v>1199</v>
      </c>
      <c r="F624">
        <v>14211</v>
      </c>
      <c r="G624">
        <v>2341</v>
      </c>
      <c r="H624">
        <v>409554</v>
      </c>
    </row>
    <row r="625" spans="1:8" x14ac:dyDescent="0.25">
      <c r="A625">
        <v>623</v>
      </c>
      <c r="B625" t="s">
        <v>1247</v>
      </c>
      <c r="C625" t="s">
        <v>1248</v>
      </c>
      <c r="D625" s="1">
        <v>44550</v>
      </c>
      <c r="E625" t="s">
        <v>1199</v>
      </c>
      <c r="F625">
        <v>15576</v>
      </c>
      <c r="G625">
        <v>488</v>
      </c>
      <c r="H625">
        <v>427945</v>
      </c>
    </row>
    <row r="626" spans="1:8" x14ac:dyDescent="0.25">
      <c r="A626">
        <v>624</v>
      </c>
      <c r="B626" t="s">
        <v>1249</v>
      </c>
      <c r="C626" t="s">
        <v>1250</v>
      </c>
      <c r="D626" s="1">
        <v>44797</v>
      </c>
      <c r="E626" t="s">
        <v>1199</v>
      </c>
      <c r="F626">
        <v>189</v>
      </c>
      <c r="G626">
        <v>62</v>
      </c>
      <c r="H626">
        <v>7487</v>
      </c>
    </row>
    <row r="627" spans="1:8" x14ac:dyDescent="0.25">
      <c r="A627">
        <v>625</v>
      </c>
      <c r="B627" t="s">
        <v>1251</v>
      </c>
      <c r="C627" t="s">
        <v>1252</v>
      </c>
      <c r="D627" s="1">
        <v>44797</v>
      </c>
      <c r="E627" t="s">
        <v>1199</v>
      </c>
      <c r="F627">
        <v>1827</v>
      </c>
      <c r="G627">
        <v>98</v>
      </c>
      <c r="H627">
        <v>120365</v>
      </c>
    </row>
    <row r="628" spans="1:8" x14ac:dyDescent="0.25">
      <c r="A628">
        <v>626</v>
      </c>
      <c r="B628" t="s">
        <v>1253</v>
      </c>
      <c r="C628" t="s">
        <v>1254</v>
      </c>
      <c r="D628" s="1">
        <v>43790</v>
      </c>
      <c r="E628" t="s">
        <v>1199</v>
      </c>
      <c r="F628">
        <v>33967</v>
      </c>
      <c r="G628">
        <v>805</v>
      </c>
      <c r="H628">
        <v>1187250</v>
      </c>
    </row>
    <row r="629" spans="1:8" x14ac:dyDescent="0.25">
      <c r="A629">
        <v>627</v>
      </c>
      <c r="B629" t="s">
        <v>1255</v>
      </c>
      <c r="C629" t="s">
        <v>1256</v>
      </c>
      <c r="D629" s="1">
        <v>43964</v>
      </c>
      <c r="E629" t="s">
        <v>1199</v>
      </c>
      <c r="F629">
        <v>14030</v>
      </c>
      <c r="G629">
        <v>586</v>
      </c>
      <c r="H629">
        <v>544895</v>
      </c>
    </row>
    <row r="630" spans="1:8" x14ac:dyDescent="0.25">
      <c r="A630">
        <v>628</v>
      </c>
      <c r="B630" t="s">
        <v>1257</v>
      </c>
      <c r="C630" t="s">
        <v>1258</v>
      </c>
      <c r="D630" s="1">
        <v>44721</v>
      </c>
      <c r="E630" t="s">
        <v>1199</v>
      </c>
      <c r="F630">
        <v>76431</v>
      </c>
      <c r="G630">
        <v>48673</v>
      </c>
      <c r="H630">
        <v>3463977</v>
      </c>
    </row>
    <row r="631" spans="1:8" x14ac:dyDescent="0.25">
      <c r="A631">
        <v>629</v>
      </c>
      <c r="B631" t="s">
        <v>1259</v>
      </c>
      <c r="C631" t="s">
        <v>1260</v>
      </c>
      <c r="D631" s="1">
        <v>43964</v>
      </c>
      <c r="E631" t="s">
        <v>1199</v>
      </c>
      <c r="F631">
        <v>7850</v>
      </c>
      <c r="G631">
        <v>124</v>
      </c>
      <c r="H631">
        <v>240428</v>
      </c>
    </row>
    <row r="632" spans="1:8" x14ac:dyDescent="0.25">
      <c r="A632">
        <v>630</v>
      </c>
      <c r="B632" t="s">
        <v>1261</v>
      </c>
      <c r="C632" t="s">
        <v>1262</v>
      </c>
      <c r="D632" s="1">
        <v>44631</v>
      </c>
      <c r="E632" t="s">
        <v>1199</v>
      </c>
      <c r="F632">
        <v>97646</v>
      </c>
      <c r="G632">
        <v>2095</v>
      </c>
      <c r="H632">
        <v>8339001</v>
      </c>
    </row>
    <row r="633" spans="1:8" x14ac:dyDescent="0.25">
      <c r="A633">
        <v>631</v>
      </c>
      <c r="B633" t="s">
        <v>1263</v>
      </c>
      <c r="C633" t="s">
        <v>1264</v>
      </c>
      <c r="D633" s="1">
        <v>44796</v>
      </c>
      <c r="E633" t="s">
        <v>1199</v>
      </c>
      <c r="F633">
        <v>97</v>
      </c>
      <c r="G633">
        <v>21</v>
      </c>
      <c r="H633">
        <v>4976</v>
      </c>
    </row>
    <row r="634" spans="1:8" x14ac:dyDescent="0.25">
      <c r="A634">
        <v>632</v>
      </c>
      <c r="B634" t="s">
        <v>1265</v>
      </c>
      <c r="C634" t="s">
        <v>1266</v>
      </c>
      <c r="D634" s="1">
        <v>43627</v>
      </c>
      <c r="E634" t="s">
        <v>1199</v>
      </c>
      <c r="F634">
        <v>37455</v>
      </c>
      <c r="G634">
        <v>1700</v>
      </c>
      <c r="H634">
        <v>2199261</v>
      </c>
    </row>
    <row r="635" spans="1:8" x14ac:dyDescent="0.25">
      <c r="A635">
        <v>633</v>
      </c>
      <c r="B635" t="s">
        <v>1267</v>
      </c>
      <c r="C635" t="s">
        <v>1268</v>
      </c>
      <c r="D635" s="1">
        <v>44653</v>
      </c>
      <c r="E635" t="s">
        <v>1199</v>
      </c>
      <c r="F635">
        <v>16646</v>
      </c>
      <c r="G635">
        <v>2556</v>
      </c>
      <c r="H635">
        <v>1010630</v>
      </c>
    </row>
    <row r="636" spans="1:8" x14ac:dyDescent="0.25">
      <c r="A636">
        <v>634</v>
      </c>
      <c r="B636" t="s">
        <v>1269</v>
      </c>
      <c r="C636" t="s">
        <v>1270</v>
      </c>
      <c r="D636" s="1">
        <v>44628</v>
      </c>
      <c r="E636" t="s">
        <v>1199</v>
      </c>
      <c r="F636">
        <v>19583</v>
      </c>
      <c r="G636">
        <v>3427</v>
      </c>
      <c r="H636">
        <v>1686785</v>
      </c>
    </row>
    <row r="637" spans="1:8" x14ac:dyDescent="0.25">
      <c r="A637">
        <v>635</v>
      </c>
      <c r="B637" t="s">
        <v>1271</v>
      </c>
      <c r="C637" t="s">
        <v>1272</v>
      </c>
      <c r="D637" s="1">
        <v>44608</v>
      </c>
      <c r="E637" t="s">
        <v>1199</v>
      </c>
      <c r="F637">
        <v>22624</v>
      </c>
      <c r="G637">
        <v>504</v>
      </c>
      <c r="H637">
        <v>565863</v>
      </c>
    </row>
    <row r="638" spans="1:8" x14ac:dyDescent="0.25">
      <c r="A638">
        <v>636</v>
      </c>
      <c r="B638" t="s">
        <v>1273</v>
      </c>
      <c r="C638" t="s">
        <v>1274</v>
      </c>
      <c r="D638" s="1">
        <v>44719</v>
      </c>
      <c r="E638" t="s">
        <v>1199</v>
      </c>
      <c r="F638">
        <v>17160</v>
      </c>
      <c r="G638">
        <v>3193</v>
      </c>
      <c r="H638">
        <v>1118396</v>
      </c>
    </row>
    <row r="639" spans="1:8" x14ac:dyDescent="0.25">
      <c r="A639">
        <v>637</v>
      </c>
      <c r="B639" t="s">
        <v>1275</v>
      </c>
      <c r="C639" t="s">
        <v>1276</v>
      </c>
      <c r="D639" s="1">
        <v>44467</v>
      </c>
      <c r="E639" t="s">
        <v>1199</v>
      </c>
      <c r="F639">
        <v>316652</v>
      </c>
      <c r="G639">
        <v>16002</v>
      </c>
      <c r="H639">
        <v>5850945</v>
      </c>
    </row>
    <row r="640" spans="1:8" x14ac:dyDescent="0.25">
      <c r="A640">
        <v>638</v>
      </c>
      <c r="B640" t="s">
        <v>1277</v>
      </c>
      <c r="C640" t="s">
        <v>1278</v>
      </c>
      <c r="D640" s="1">
        <v>44010</v>
      </c>
      <c r="E640" t="s">
        <v>1199</v>
      </c>
      <c r="F640">
        <v>52635</v>
      </c>
      <c r="G640">
        <v>41229</v>
      </c>
      <c r="H640">
        <v>2884100</v>
      </c>
    </row>
    <row r="641" spans="1:8" x14ac:dyDescent="0.25">
      <c r="A641">
        <v>639</v>
      </c>
      <c r="B641" t="s">
        <v>1279</v>
      </c>
      <c r="C641" t="s">
        <v>1280</v>
      </c>
      <c r="D641" s="1">
        <v>44795</v>
      </c>
      <c r="E641" t="s">
        <v>1199</v>
      </c>
      <c r="F641">
        <v>978</v>
      </c>
      <c r="G641">
        <v>178</v>
      </c>
      <c r="H641">
        <v>92841</v>
      </c>
    </row>
    <row r="642" spans="1:8" x14ac:dyDescent="0.25">
      <c r="A642">
        <v>640</v>
      </c>
      <c r="B642" t="s">
        <v>1281</v>
      </c>
      <c r="C642" t="s">
        <v>1282</v>
      </c>
      <c r="D642" s="1">
        <v>42783</v>
      </c>
      <c r="E642" t="s">
        <v>1199</v>
      </c>
      <c r="F642">
        <v>25287</v>
      </c>
      <c r="G642">
        <v>993</v>
      </c>
      <c r="H642">
        <v>1545582</v>
      </c>
    </row>
    <row r="643" spans="1:8" x14ac:dyDescent="0.25">
      <c r="A643">
        <v>641</v>
      </c>
      <c r="B643" t="s">
        <v>1283</v>
      </c>
      <c r="C643" t="s">
        <v>1284</v>
      </c>
      <c r="D643" s="1">
        <v>44797</v>
      </c>
      <c r="E643" t="s">
        <v>1199</v>
      </c>
      <c r="F643">
        <v>1500</v>
      </c>
      <c r="G643">
        <v>191</v>
      </c>
      <c r="H643">
        <v>44809</v>
      </c>
    </row>
    <row r="644" spans="1:8" x14ac:dyDescent="0.25">
      <c r="A644">
        <v>642</v>
      </c>
      <c r="B644" t="s">
        <v>1285</v>
      </c>
      <c r="C644" t="s">
        <v>1286</v>
      </c>
      <c r="D644" s="1">
        <v>44778</v>
      </c>
      <c r="E644" t="s">
        <v>1199</v>
      </c>
      <c r="F644">
        <v>212578</v>
      </c>
      <c r="G644">
        <v>27929</v>
      </c>
      <c r="H644">
        <v>10730641</v>
      </c>
    </row>
    <row r="645" spans="1:8" x14ac:dyDescent="0.25">
      <c r="A645">
        <v>643</v>
      </c>
      <c r="B645" t="s">
        <v>1287</v>
      </c>
      <c r="C645" t="s">
        <v>1288</v>
      </c>
      <c r="D645" s="1">
        <v>44768</v>
      </c>
      <c r="E645" t="s">
        <v>1199</v>
      </c>
      <c r="F645">
        <v>2936</v>
      </c>
      <c r="G645">
        <v>757</v>
      </c>
      <c r="H645">
        <v>195618</v>
      </c>
    </row>
    <row r="646" spans="1:8" x14ac:dyDescent="0.25">
      <c r="A646">
        <v>644</v>
      </c>
      <c r="B646" t="s">
        <v>1289</v>
      </c>
      <c r="C646" t="s">
        <v>1290</v>
      </c>
      <c r="D646" s="1">
        <v>44796</v>
      </c>
      <c r="E646" t="s">
        <v>1199</v>
      </c>
      <c r="F646">
        <v>15301</v>
      </c>
      <c r="G646">
        <v>2516</v>
      </c>
      <c r="H646">
        <v>520431</v>
      </c>
    </row>
    <row r="647" spans="1:8" x14ac:dyDescent="0.25">
      <c r="A647">
        <v>645</v>
      </c>
      <c r="B647" t="s">
        <v>1291</v>
      </c>
      <c r="C647" t="s">
        <v>1292</v>
      </c>
      <c r="D647" s="1">
        <v>44797</v>
      </c>
      <c r="E647" t="s">
        <v>1199</v>
      </c>
      <c r="F647">
        <v>242</v>
      </c>
      <c r="G647">
        <v>28</v>
      </c>
      <c r="H647">
        <v>2587</v>
      </c>
    </row>
    <row r="648" spans="1:8" x14ac:dyDescent="0.25">
      <c r="A648">
        <v>646</v>
      </c>
      <c r="B648" t="s">
        <v>1293</v>
      </c>
      <c r="C648" t="s">
        <v>1294</v>
      </c>
      <c r="D648" s="1">
        <v>44785</v>
      </c>
      <c r="E648" t="s">
        <v>1199</v>
      </c>
      <c r="F648">
        <v>52335</v>
      </c>
      <c r="G648">
        <v>5602</v>
      </c>
      <c r="H648">
        <v>2399810</v>
      </c>
    </row>
    <row r="649" spans="1:8" x14ac:dyDescent="0.25">
      <c r="A649">
        <v>647</v>
      </c>
      <c r="B649" t="s">
        <v>1295</v>
      </c>
      <c r="C649" t="s">
        <v>1296</v>
      </c>
      <c r="D649" s="1">
        <v>44790</v>
      </c>
      <c r="E649" t="s">
        <v>1199</v>
      </c>
      <c r="F649">
        <v>5512</v>
      </c>
      <c r="G649">
        <v>866</v>
      </c>
      <c r="H649">
        <v>411015</v>
      </c>
    </row>
    <row r="650" spans="1:8" x14ac:dyDescent="0.25">
      <c r="A650">
        <v>648</v>
      </c>
      <c r="B650" t="s">
        <v>1297</v>
      </c>
      <c r="C650" t="s">
        <v>1298</v>
      </c>
      <c r="D650" s="1">
        <v>44796</v>
      </c>
      <c r="E650" t="s">
        <v>1299</v>
      </c>
      <c r="F650">
        <v>1449</v>
      </c>
      <c r="G650">
        <v>332</v>
      </c>
      <c r="H650">
        <v>70483</v>
      </c>
    </row>
    <row r="651" spans="1:8" x14ac:dyDescent="0.25">
      <c r="A651">
        <v>649</v>
      </c>
      <c r="B651" t="s">
        <v>1300</v>
      </c>
      <c r="C651" t="s">
        <v>1301</v>
      </c>
      <c r="D651" s="1">
        <v>44797</v>
      </c>
      <c r="E651" t="s">
        <v>1299</v>
      </c>
      <c r="F651">
        <v>6002</v>
      </c>
      <c r="G651">
        <v>2147</v>
      </c>
      <c r="H651">
        <v>305772</v>
      </c>
    </row>
    <row r="652" spans="1:8" x14ac:dyDescent="0.25">
      <c r="A652">
        <v>650</v>
      </c>
      <c r="B652" t="s">
        <v>1302</v>
      </c>
      <c r="C652" t="s">
        <v>1303</v>
      </c>
      <c r="D652" s="1">
        <v>44796</v>
      </c>
      <c r="E652" t="s">
        <v>1299</v>
      </c>
      <c r="F652">
        <v>2644</v>
      </c>
      <c r="G652">
        <v>427</v>
      </c>
      <c r="H652">
        <v>127748</v>
      </c>
    </row>
    <row r="653" spans="1:8" x14ac:dyDescent="0.25">
      <c r="A653">
        <v>651</v>
      </c>
      <c r="B653" t="s">
        <v>1304</v>
      </c>
      <c r="C653" t="s">
        <v>1305</v>
      </c>
      <c r="D653" s="1">
        <v>44797</v>
      </c>
      <c r="E653" t="s">
        <v>1299</v>
      </c>
      <c r="F653">
        <v>5762</v>
      </c>
      <c r="G653">
        <v>778</v>
      </c>
      <c r="H653">
        <v>132646</v>
      </c>
    </row>
    <row r="654" spans="1:8" x14ac:dyDescent="0.25">
      <c r="A654">
        <v>652</v>
      </c>
      <c r="B654" t="s">
        <v>1306</v>
      </c>
      <c r="C654" t="s">
        <v>1307</v>
      </c>
      <c r="D654" s="1">
        <v>42395</v>
      </c>
      <c r="E654" t="s">
        <v>1299</v>
      </c>
      <c r="F654">
        <v>5400589</v>
      </c>
      <c r="G654">
        <v>434688</v>
      </c>
      <c r="H654">
        <v>434352213</v>
      </c>
    </row>
    <row r="655" spans="1:8" x14ac:dyDescent="0.25">
      <c r="A655">
        <v>653</v>
      </c>
      <c r="B655" t="s">
        <v>1308</v>
      </c>
      <c r="C655" t="s">
        <v>1309</v>
      </c>
      <c r="D655" s="1">
        <v>43383</v>
      </c>
      <c r="E655" t="s">
        <v>1299</v>
      </c>
      <c r="F655">
        <v>738439</v>
      </c>
      <c r="G655">
        <v>23522</v>
      </c>
      <c r="H655">
        <v>66368842</v>
      </c>
    </row>
    <row r="656" spans="1:8" x14ac:dyDescent="0.25">
      <c r="A656">
        <v>654</v>
      </c>
      <c r="B656" t="s">
        <v>1310</v>
      </c>
      <c r="C656" t="s">
        <v>1311</v>
      </c>
      <c r="D656" s="1">
        <v>44041</v>
      </c>
      <c r="E656" t="s">
        <v>1299</v>
      </c>
      <c r="F656">
        <v>96563</v>
      </c>
      <c r="G656">
        <v>1586</v>
      </c>
      <c r="H656">
        <v>8946712</v>
      </c>
    </row>
    <row r="657" spans="1:8" x14ac:dyDescent="0.25">
      <c r="A657">
        <v>655</v>
      </c>
      <c r="B657" t="s">
        <v>1312</v>
      </c>
      <c r="C657" t="s">
        <v>1313</v>
      </c>
      <c r="D657" s="1">
        <v>44797</v>
      </c>
      <c r="E657" t="s">
        <v>1299</v>
      </c>
      <c r="F657">
        <v>8912</v>
      </c>
      <c r="G657">
        <v>1238</v>
      </c>
      <c r="H657">
        <v>164869</v>
      </c>
    </row>
    <row r="658" spans="1:8" x14ac:dyDescent="0.25">
      <c r="A658">
        <v>656</v>
      </c>
      <c r="B658" t="s">
        <v>1314</v>
      </c>
      <c r="C658" t="s">
        <v>1315</v>
      </c>
      <c r="D658" s="1">
        <v>44796</v>
      </c>
      <c r="E658" t="s">
        <v>1299</v>
      </c>
      <c r="F658">
        <v>1542</v>
      </c>
      <c r="G658">
        <v>97</v>
      </c>
      <c r="H658">
        <v>39193</v>
      </c>
    </row>
    <row r="659" spans="1:8" x14ac:dyDescent="0.25">
      <c r="A659">
        <v>657</v>
      </c>
      <c r="B659" t="s">
        <v>1316</v>
      </c>
      <c r="C659" t="s">
        <v>1317</v>
      </c>
      <c r="D659" s="1">
        <v>44073</v>
      </c>
      <c r="E659" t="s">
        <v>1299</v>
      </c>
      <c r="F659">
        <v>41389</v>
      </c>
      <c r="G659">
        <v>3668</v>
      </c>
      <c r="H659">
        <v>10275325</v>
      </c>
    </row>
    <row r="660" spans="1:8" x14ac:dyDescent="0.25">
      <c r="A660">
        <v>658</v>
      </c>
      <c r="B660" t="s">
        <v>1318</v>
      </c>
      <c r="C660" t="s">
        <v>1319</v>
      </c>
      <c r="D660" s="1">
        <v>44731</v>
      </c>
      <c r="E660" t="s">
        <v>1299</v>
      </c>
      <c r="F660">
        <v>31479</v>
      </c>
      <c r="G660">
        <v>5070</v>
      </c>
      <c r="H660">
        <v>2468059</v>
      </c>
    </row>
    <row r="661" spans="1:8" x14ac:dyDescent="0.25">
      <c r="A661">
        <v>659</v>
      </c>
      <c r="B661" t="s">
        <v>1320</v>
      </c>
      <c r="C661" t="s">
        <v>1321</v>
      </c>
      <c r="D661" s="1">
        <v>42865</v>
      </c>
      <c r="E661" t="s">
        <v>1299</v>
      </c>
      <c r="F661">
        <v>5471653</v>
      </c>
      <c r="G661">
        <v>395657</v>
      </c>
      <c r="H661">
        <v>147339243</v>
      </c>
    </row>
    <row r="662" spans="1:8" x14ac:dyDescent="0.25">
      <c r="A662">
        <v>660</v>
      </c>
      <c r="B662" t="s">
        <v>1322</v>
      </c>
      <c r="C662" t="s">
        <v>1323</v>
      </c>
      <c r="D662" s="1">
        <v>44712</v>
      </c>
      <c r="E662" t="s">
        <v>1299</v>
      </c>
      <c r="F662">
        <v>10415</v>
      </c>
      <c r="G662">
        <v>621</v>
      </c>
      <c r="H662">
        <v>1045028</v>
      </c>
    </row>
    <row r="663" spans="1:8" x14ac:dyDescent="0.25">
      <c r="A663">
        <v>661</v>
      </c>
      <c r="B663" t="s">
        <v>1324</v>
      </c>
      <c r="C663" t="s">
        <v>1325</v>
      </c>
      <c r="D663" s="1">
        <v>44759</v>
      </c>
      <c r="E663" t="s">
        <v>1299</v>
      </c>
      <c r="F663">
        <v>5424</v>
      </c>
      <c r="G663">
        <v>555</v>
      </c>
      <c r="H663">
        <v>293213</v>
      </c>
    </row>
    <row r="664" spans="1:8" x14ac:dyDescent="0.25">
      <c r="A664">
        <v>662</v>
      </c>
      <c r="B664" t="s">
        <v>1326</v>
      </c>
      <c r="C664" t="s">
        <v>1327</v>
      </c>
      <c r="D664" s="1">
        <v>44031</v>
      </c>
      <c r="E664" t="s">
        <v>1299</v>
      </c>
      <c r="F664">
        <v>10380</v>
      </c>
      <c r="G664">
        <v>496</v>
      </c>
      <c r="H664">
        <v>1695814</v>
      </c>
    </row>
    <row r="665" spans="1:8" x14ac:dyDescent="0.25">
      <c r="A665">
        <v>663</v>
      </c>
      <c r="B665" t="s">
        <v>1328</v>
      </c>
      <c r="C665" t="s">
        <v>1329</v>
      </c>
      <c r="D665" s="1">
        <v>44447</v>
      </c>
      <c r="E665" t="s">
        <v>1299</v>
      </c>
      <c r="F665">
        <v>47683</v>
      </c>
      <c r="G665">
        <v>2407</v>
      </c>
      <c r="H665">
        <v>5399988</v>
      </c>
    </row>
    <row r="666" spans="1:8" x14ac:dyDescent="0.25">
      <c r="A666">
        <v>664</v>
      </c>
      <c r="B666" t="s">
        <v>1330</v>
      </c>
      <c r="C666" t="e">
        <f>-o380SFxMrg</f>
        <v>#NAME?</v>
      </c>
      <c r="D666" s="1">
        <v>44796</v>
      </c>
      <c r="E666" t="s">
        <v>1299</v>
      </c>
      <c r="F666">
        <v>160</v>
      </c>
      <c r="G666">
        <v>10</v>
      </c>
      <c r="H666">
        <v>8135</v>
      </c>
    </row>
    <row r="667" spans="1:8" x14ac:dyDescent="0.25">
      <c r="A667">
        <v>665</v>
      </c>
      <c r="B667" t="s">
        <v>1331</v>
      </c>
      <c r="C667" t="s">
        <v>1332</v>
      </c>
      <c r="D667" s="1">
        <v>44786</v>
      </c>
      <c r="E667" t="s">
        <v>1299</v>
      </c>
      <c r="F667">
        <v>1507</v>
      </c>
      <c r="G667">
        <v>86</v>
      </c>
      <c r="H667">
        <v>95369</v>
      </c>
    </row>
    <row r="668" spans="1:8" x14ac:dyDescent="0.25">
      <c r="A668">
        <v>666</v>
      </c>
      <c r="B668" t="s">
        <v>1333</v>
      </c>
      <c r="C668" t="s">
        <v>1334</v>
      </c>
      <c r="D668" s="1">
        <v>43215</v>
      </c>
      <c r="E668" t="s">
        <v>1299</v>
      </c>
      <c r="F668">
        <v>26849</v>
      </c>
      <c r="G668">
        <v>1293</v>
      </c>
      <c r="H668">
        <v>2666406</v>
      </c>
    </row>
    <row r="669" spans="1:8" x14ac:dyDescent="0.25">
      <c r="A669">
        <v>667</v>
      </c>
      <c r="B669" t="s">
        <v>1335</v>
      </c>
      <c r="C669" t="e">
        <f>-Jsj7K6E0Fg</f>
        <v>#NAME?</v>
      </c>
      <c r="D669" s="1">
        <v>44664</v>
      </c>
      <c r="E669" t="s">
        <v>1299</v>
      </c>
      <c r="F669">
        <v>11595</v>
      </c>
      <c r="G669">
        <v>2294</v>
      </c>
      <c r="H669">
        <v>1487029</v>
      </c>
    </row>
    <row r="670" spans="1:8" x14ac:dyDescent="0.25">
      <c r="A670">
        <v>668</v>
      </c>
      <c r="B670" t="s">
        <v>1336</v>
      </c>
      <c r="C670" t="s">
        <v>1337</v>
      </c>
      <c r="D670" s="1">
        <v>44793</v>
      </c>
      <c r="E670" t="s">
        <v>1299</v>
      </c>
      <c r="F670">
        <v>14800</v>
      </c>
      <c r="G670">
        <v>1070</v>
      </c>
      <c r="H670">
        <v>280369</v>
      </c>
    </row>
    <row r="671" spans="1:8" x14ac:dyDescent="0.25">
      <c r="A671">
        <v>669</v>
      </c>
      <c r="B671" t="s">
        <v>1338</v>
      </c>
      <c r="C671" t="s">
        <v>1339</v>
      </c>
      <c r="D671" s="1">
        <v>43901</v>
      </c>
      <c r="E671" t="s">
        <v>1299</v>
      </c>
      <c r="F671">
        <v>213630</v>
      </c>
      <c r="G671">
        <v>18062</v>
      </c>
      <c r="H671">
        <v>9024180</v>
      </c>
    </row>
    <row r="672" spans="1:8" x14ac:dyDescent="0.25">
      <c r="A672">
        <v>670</v>
      </c>
      <c r="B672" t="s">
        <v>1340</v>
      </c>
      <c r="C672" t="s">
        <v>1341</v>
      </c>
      <c r="D672" s="1">
        <v>44657</v>
      </c>
      <c r="E672" t="s">
        <v>1299</v>
      </c>
      <c r="F672">
        <v>16874</v>
      </c>
      <c r="G672">
        <v>1248</v>
      </c>
      <c r="H672">
        <v>1687706</v>
      </c>
    </row>
    <row r="673" spans="1:8" x14ac:dyDescent="0.25">
      <c r="A673">
        <v>671</v>
      </c>
      <c r="B673" t="s">
        <v>1342</v>
      </c>
      <c r="C673" t="s">
        <v>1343</v>
      </c>
      <c r="D673" s="1">
        <v>43901</v>
      </c>
      <c r="E673" t="s">
        <v>1299</v>
      </c>
      <c r="F673">
        <v>72348</v>
      </c>
      <c r="G673">
        <v>7260</v>
      </c>
      <c r="H673">
        <v>3046581</v>
      </c>
    </row>
    <row r="674" spans="1:8" x14ac:dyDescent="0.25">
      <c r="A674">
        <v>672</v>
      </c>
      <c r="B674" t="s">
        <v>1344</v>
      </c>
      <c r="C674" t="s">
        <v>1345</v>
      </c>
      <c r="D674" s="1">
        <v>44673</v>
      </c>
      <c r="E674" t="s">
        <v>1299</v>
      </c>
      <c r="F674">
        <v>702117</v>
      </c>
      <c r="G674">
        <v>41105</v>
      </c>
      <c r="H674">
        <v>22100487</v>
      </c>
    </row>
    <row r="675" spans="1:8" x14ac:dyDescent="0.25">
      <c r="A675">
        <v>673</v>
      </c>
      <c r="B675" t="s">
        <v>1346</v>
      </c>
      <c r="C675" t="s">
        <v>1347</v>
      </c>
      <c r="D675" s="1">
        <v>44796</v>
      </c>
      <c r="E675" t="s">
        <v>1299</v>
      </c>
      <c r="F675">
        <v>1811</v>
      </c>
      <c r="G675">
        <v>48</v>
      </c>
      <c r="H675">
        <v>79531</v>
      </c>
    </row>
    <row r="676" spans="1:8" x14ac:dyDescent="0.25">
      <c r="A676">
        <v>674</v>
      </c>
      <c r="B676" t="s">
        <v>1348</v>
      </c>
      <c r="C676" t="s">
        <v>1349</v>
      </c>
      <c r="D676" s="1">
        <v>44614</v>
      </c>
      <c r="E676" t="s">
        <v>1299</v>
      </c>
      <c r="F676">
        <v>9669</v>
      </c>
      <c r="G676">
        <v>458</v>
      </c>
      <c r="H676">
        <v>1008972</v>
      </c>
    </row>
    <row r="677" spans="1:8" x14ac:dyDescent="0.25">
      <c r="A677">
        <v>675</v>
      </c>
      <c r="B677" t="s">
        <v>1350</v>
      </c>
      <c r="C677" t="s">
        <v>1351</v>
      </c>
      <c r="D677" s="1">
        <v>44673</v>
      </c>
      <c r="E677" t="s">
        <v>1299</v>
      </c>
      <c r="F677">
        <v>20363</v>
      </c>
      <c r="G677">
        <v>919</v>
      </c>
      <c r="H677">
        <v>708445</v>
      </c>
    </row>
    <row r="678" spans="1:8" x14ac:dyDescent="0.25">
      <c r="A678">
        <v>676</v>
      </c>
      <c r="B678" t="s">
        <v>1352</v>
      </c>
      <c r="C678" t="s">
        <v>1353</v>
      </c>
      <c r="D678" s="1">
        <v>44165</v>
      </c>
      <c r="E678" t="s">
        <v>1299</v>
      </c>
      <c r="F678">
        <v>12009</v>
      </c>
      <c r="G678">
        <v>2041</v>
      </c>
      <c r="H678">
        <v>1135106</v>
      </c>
    </row>
    <row r="679" spans="1:8" x14ac:dyDescent="0.25">
      <c r="A679">
        <v>677</v>
      </c>
      <c r="B679" t="s">
        <v>1354</v>
      </c>
      <c r="C679" t="s">
        <v>1355</v>
      </c>
      <c r="D679" s="1">
        <v>44796</v>
      </c>
      <c r="E679" t="s">
        <v>1299</v>
      </c>
      <c r="F679">
        <v>4066</v>
      </c>
      <c r="G679">
        <v>174</v>
      </c>
      <c r="H679">
        <v>72885</v>
      </c>
    </row>
    <row r="680" spans="1:8" x14ac:dyDescent="0.25">
      <c r="A680">
        <v>678</v>
      </c>
      <c r="B680" t="s">
        <v>1356</v>
      </c>
      <c r="C680" t="s">
        <v>1357</v>
      </c>
      <c r="D680" s="1">
        <v>44683</v>
      </c>
      <c r="E680" t="s">
        <v>1299</v>
      </c>
      <c r="F680">
        <v>20018</v>
      </c>
      <c r="G680">
        <v>726</v>
      </c>
      <c r="H680">
        <v>821480</v>
      </c>
    </row>
    <row r="681" spans="1:8" x14ac:dyDescent="0.25">
      <c r="A681">
        <v>679</v>
      </c>
      <c r="B681" t="s">
        <v>1358</v>
      </c>
      <c r="C681" t="s">
        <v>1359</v>
      </c>
      <c r="D681" s="1">
        <v>44336</v>
      </c>
      <c r="E681" t="s">
        <v>1299</v>
      </c>
      <c r="F681">
        <v>56485</v>
      </c>
      <c r="G681">
        <v>10299</v>
      </c>
      <c r="H681">
        <v>5464252</v>
      </c>
    </row>
    <row r="682" spans="1:8" x14ac:dyDescent="0.25">
      <c r="A682">
        <v>680</v>
      </c>
      <c r="B682" t="s">
        <v>1360</v>
      </c>
      <c r="C682" t="s">
        <v>1361</v>
      </c>
      <c r="D682" s="1">
        <v>43493</v>
      </c>
      <c r="E682" t="s">
        <v>1299</v>
      </c>
      <c r="F682">
        <v>29974</v>
      </c>
      <c r="G682">
        <v>1394</v>
      </c>
      <c r="H682">
        <v>1453787</v>
      </c>
    </row>
    <row r="683" spans="1:8" x14ac:dyDescent="0.25">
      <c r="A683">
        <v>681</v>
      </c>
      <c r="B683" t="s">
        <v>1362</v>
      </c>
      <c r="C683" t="s">
        <v>1363</v>
      </c>
      <c r="D683" s="1">
        <v>44782</v>
      </c>
      <c r="E683" t="s">
        <v>1299</v>
      </c>
      <c r="F683">
        <v>1313</v>
      </c>
      <c r="G683">
        <v>138</v>
      </c>
      <c r="H683">
        <v>51321</v>
      </c>
    </row>
    <row r="684" spans="1:8" x14ac:dyDescent="0.25">
      <c r="A684">
        <v>682</v>
      </c>
      <c r="B684" t="s">
        <v>947</v>
      </c>
      <c r="C684" t="s">
        <v>948</v>
      </c>
      <c r="D684" s="1">
        <v>44794</v>
      </c>
      <c r="E684" t="s">
        <v>1299</v>
      </c>
      <c r="F684">
        <v>2546</v>
      </c>
      <c r="G684">
        <v>173</v>
      </c>
      <c r="H684">
        <v>51885</v>
      </c>
    </row>
    <row r="685" spans="1:8" x14ac:dyDescent="0.25">
      <c r="A685">
        <v>683</v>
      </c>
      <c r="B685" t="s">
        <v>1364</v>
      </c>
      <c r="C685" t="s">
        <v>1365</v>
      </c>
      <c r="D685" s="1">
        <v>44547</v>
      </c>
      <c r="E685" t="s">
        <v>1299</v>
      </c>
      <c r="F685">
        <v>66783</v>
      </c>
      <c r="G685">
        <v>4911</v>
      </c>
      <c r="H685">
        <v>2040877</v>
      </c>
    </row>
    <row r="686" spans="1:8" x14ac:dyDescent="0.25">
      <c r="A686">
        <v>684</v>
      </c>
      <c r="B686" t="s">
        <v>1366</v>
      </c>
      <c r="C686" t="s">
        <v>1367</v>
      </c>
      <c r="D686" s="1">
        <v>44744</v>
      </c>
      <c r="E686" t="s">
        <v>1299</v>
      </c>
      <c r="F686">
        <v>9165</v>
      </c>
      <c r="G686">
        <v>1094</v>
      </c>
      <c r="H686">
        <v>649114</v>
      </c>
    </row>
    <row r="687" spans="1:8" x14ac:dyDescent="0.25">
      <c r="A687">
        <v>685</v>
      </c>
      <c r="B687" t="s">
        <v>1368</v>
      </c>
      <c r="C687" t="s">
        <v>1369</v>
      </c>
      <c r="D687" s="1">
        <v>44489</v>
      </c>
      <c r="E687" t="s">
        <v>1299</v>
      </c>
      <c r="F687">
        <v>144074</v>
      </c>
      <c r="G687">
        <v>5273</v>
      </c>
      <c r="H687">
        <v>6037721</v>
      </c>
    </row>
    <row r="688" spans="1:8" x14ac:dyDescent="0.25">
      <c r="A688">
        <v>686</v>
      </c>
      <c r="B688" t="s">
        <v>1370</v>
      </c>
      <c r="C688" t="s">
        <v>1371</v>
      </c>
      <c r="D688" s="1">
        <v>44177</v>
      </c>
      <c r="E688" t="s">
        <v>1299</v>
      </c>
      <c r="F688">
        <v>89572</v>
      </c>
      <c r="G688">
        <v>4084</v>
      </c>
      <c r="H688">
        <v>4562145</v>
      </c>
    </row>
    <row r="689" spans="1:8" x14ac:dyDescent="0.25">
      <c r="A689">
        <v>687</v>
      </c>
      <c r="B689" t="s">
        <v>1372</v>
      </c>
      <c r="C689" t="s">
        <v>1373</v>
      </c>
      <c r="D689" s="1">
        <v>44752</v>
      </c>
      <c r="E689" t="s">
        <v>1299</v>
      </c>
      <c r="F689">
        <v>15858</v>
      </c>
      <c r="G689">
        <v>1995</v>
      </c>
      <c r="H689">
        <v>568816</v>
      </c>
    </row>
    <row r="690" spans="1:8" x14ac:dyDescent="0.25">
      <c r="A690">
        <v>688</v>
      </c>
      <c r="B690" t="s">
        <v>1374</v>
      </c>
      <c r="C690" t="s">
        <v>1375</v>
      </c>
      <c r="D690" s="1">
        <v>44731</v>
      </c>
      <c r="E690" t="s">
        <v>1299</v>
      </c>
      <c r="F690">
        <v>27854</v>
      </c>
      <c r="G690">
        <v>1536</v>
      </c>
      <c r="H690">
        <v>962507</v>
      </c>
    </row>
    <row r="691" spans="1:8" x14ac:dyDescent="0.25">
      <c r="A691">
        <v>689</v>
      </c>
      <c r="B691" t="s">
        <v>1376</v>
      </c>
      <c r="C691" t="s">
        <v>1377</v>
      </c>
      <c r="D691" s="1">
        <v>44774</v>
      </c>
      <c r="E691" t="s">
        <v>1299</v>
      </c>
      <c r="F691">
        <v>11841</v>
      </c>
      <c r="G691">
        <v>2787</v>
      </c>
      <c r="H691">
        <v>482392</v>
      </c>
    </row>
    <row r="692" spans="1:8" x14ac:dyDescent="0.25">
      <c r="A692">
        <v>690</v>
      </c>
      <c r="B692" t="s">
        <v>1378</v>
      </c>
      <c r="C692" t="s">
        <v>1379</v>
      </c>
      <c r="D692" s="1">
        <v>44363</v>
      </c>
      <c r="E692" t="s">
        <v>1299</v>
      </c>
      <c r="F692">
        <v>32884</v>
      </c>
      <c r="G692">
        <v>2505</v>
      </c>
      <c r="H692">
        <v>1296777</v>
      </c>
    </row>
    <row r="693" spans="1:8" x14ac:dyDescent="0.25">
      <c r="A693">
        <v>691</v>
      </c>
      <c r="B693" t="s">
        <v>1380</v>
      </c>
      <c r="C693" t="s">
        <v>1381</v>
      </c>
      <c r="D693" s="1">
        <v>44792</v>
      </c>
      <c r="E693" t="s">
        <v>1299</v>
      </c>
      <c r="F693">
        <v>5931</v>
      </c>
      <c r="G693">
        <v>469</v>
      </c>
      <c r="H693">
        <v>146774</v>
      </c>
    </row>
    <row r="694" spans="1:8" x14ac:dyDescent="0.25">
      <c r="A694">
        <v>692</v>
      </c>
      <c r="B694" t="s">
        <v>1382</v>
      </c>
      <c r="C694" t="s">
        <v>1383</v>
      </c>
      <c r="D694" s="1">
        <v>44796</v>
      </c>
      <c r="E694" t="s">
        <v>1299</v>
      </c>
      <c r="F694">
        <v>385</v>
      </c>
      <c r="G694">
        <v>44</v>
      </c>
      <c r="H694">
        <v>11745</v>
      </c>
    </row>
    <row r="695" spans="1:8" x14ac:dyDescent="0.25">
      <c r="A695">
        <v>693</v>
      </c>
      <c r="B695" t="s">
        <v>1384</v>
      </c>
      <c r="C695" t="s">
        <v>1385</v>
      </c>
      <c r="D695" s="1">
        <v>44771</v>
      </c>
      <c r="E695" t="s">
        <v>1299</v>
      </c>
      <c r="F695">
        <v>2229</v>
      </c>
      <c r="G695">
        <v>173</v>
      </c>
      <c r="H695">
        <v>70762</v>
      </c>
    </row>
    <row r="696" spans="1:8" x14ac:dyDescent="0.25">
      <c r="A696">
        <v>694</v>
      </c>
      <c r="B696" t="s">
        <v>1386</v>
      </c>
      <c r="C696" t="s">
        <v>1387</v>
      </c>
      <c r="D696" s="1">
        <v>44576</v>
      </c>
      <c r="E696" t="s">
        <v>1299</v>
      </c>
      <c r="F696">
        <v>29014</v>
      </c>
      <c r="G696">
        <v>1356</v>
      </c>
      <c r="H696">
        <v>2295412</v>
      </c>
    </row>
    <row r="697" spans="1:8" x14ac:dyDescent="0.25">
      <c r="A697">
        <v>695</v>
      </c>
      <c r="B697" t="s">
        <v>1388</v>
      </c>
      <c r="C697" t="s">
        <v>1389</v>
      </c>
      <c r="D697" s="1">
        <v>44793</v>
      </c>
      <c r="E697" t="s">
        <v>1299</v>
      </c>
      <c r="F697">
        <v>8731</v>
      </c>
      <c r="G697">
        <v>954</v>
      </c>
      <c r="H697">
        <v>502221</v>
      </c>
    </row>
    <row r="698" spans="1:8" x14ac:dyDescent="0.25">
      <c r="A698">
        <v>696</v>
      </c>
      <c r="B698" t="s">
        <v>1390</v>
      </c>
      <c r="C698" t="s">
        <v>1391</v>
      </c>
      <c r="D698" s="1">
        <v>44796</v>
      </c>
      <c r="E698" t="s">
        <v>1299</v>
      </c>
      <c r="F698">
        <v>1027</v>
      </c>
      <c r="G698">
        <v>111</v>
      </c>
      <c r="H698">
        <v>6640</v>
      </c>
    </row>
    <row r="699" spans="1:8" x14ac:dyDescent="0.25">
      <c r="A699">
        <v>697</v>
      </c>
      <c r="B699" t="s">
        <v>1392</v>
      </c>
      <c r="C699" t="s">
        <v>1393</v>
      </c>
      <c r="D699" s="1">
        <v>44655</v>
      </c>
      <c r="E699" t="s">
        <v>1299</v>
      </c>
      <c r="F699">
        <v>126726</v>
      </c>
      <c r="G699">
        <v>20122</v>
      </c>
      <c r="H699">
        <v>2453529</v>
      </c>
    </row>
    <row r="700" spans="1:8" x14ac:dyDescent="0.25">
      <c r="A700">
        <v>698</v>
      </c>
      <c r="B700" t="s">
        <v>1394</v>
      </c>
      <c r="C700" t="s">
        <v>1395</v>
      </c>
      <c r="D700" s="1">
        <v>41228</v>
      </c>
      <c r="E700" t="s">
        <v>1396</v>
      </c>
      <c r="F700">
        <v>56906</v>
      </c>
      <c r="G700">
        <v>6168</v>
      </c>
      <c r="H700">
        <v>4231789</v>
      </c>
    </row>
    <row r="701" spans="1:8" x14ac:dyDescent="0.25">
      <c r="A701">
        <v>699</v>
      </c>
      <c r="B701" t="s">
        <v>1397</v>
      </c>
      <c r="C701" t="s">
        <v>1398</v>
      </c>
      <c r="D701" s="1">
        <v>41900</v>
      </c>
      <c r="E701" t="s">
        <v>1396</v>
      </c>
      <c r="F701">
        <v>15425</v>
      </c>
      <c r="G701">
        <v>471</v>
      </c>
      <c r="H701">
        <v>920846</v>
      </c>
    </row>
    <row r="702" spans="1:8" x14ac:dyDescent="0.25">
      <c r="A702">
        <v>700</v>
      </c>
      <c r="B702" t="s">
        <v>1399</v>
      </c>
      <c r="C702" t="s">
        <v>1400</v>
      </c>
      <c r="D702" s="1">
        <v>42517</v>
      </c>
      <c r="E702" t="s">
        <v>1396</v>
      </c>
      <c r="F702">
        <v>66550</v>
      </c>
      <c r="G702">
        <v>2778</v>
      </c>
      <c r="H702">
        <v>2609123</v>
      </c>
    </row>
    <row r="703" spans="1:8" x14ac:dyDescent="0.25">
      <c r="A703">
        <v>701</v>
      </c>
      <c r="B703" t="s">
        <v>1401</v>
      </c>
      <c r="C703" t="s">
        <v>1402</v>
      </c>
      <c r="D703" s="1">
        <v>42474</v>
      </c>
      <c r="E703" t="s">
        <v>1396</v>
      </c>
      <c r="F703">
        <v>3112</v>
      </c>
      <c r="G703">
        <v>69</v>
      </c>
      <c r="H703">
        <v>146080</v>
      </c>
    </row>
    <row r="704" spans="1:8" x14ac:dyDescent="0.25">
      <c r="A704">
        <v>702</v>
      </c>
      <c r="B704" t="s">
        <v>1403</v>
      </c>
      <c r="C704" t="s">
        <v>1404</v>
      </c>
      <c r="D704" s="1">
        <v>43837</v>
      </c>
      <c r="E704" t="s">
        <v>1396</v>
      </c>
      <c r="F704">
        <v>3429</v>
      </c>
      <c r="G704">
        <v>82</v>
      </c>
      <c r="H704">
        <v>101986</v>
      </c>
    </row>
    <row r="705" spans="1:8" x14ac:dyDescent="0.25">
      <c r="A705">
        <v>703</v>
      </c>
      <c r="B705" t="s">
        <v>1405</v>
      </c>
      <c r="C705" t="s">
        <v>1406</v>
      </c>
      <c r="D705" s="1">
        <v>44316</v>
      </c>
      <c r="E705" t="s">
        <v>1396</v>
      </c>
      <c r="F705">
        <v>3251</v>
      </c>
      <c r="G705">
        <v>159</v>
      </c>
      <c r="H705">
        <v>157525</v>
      </c>
    </row>
    <row r="706" spans="1:8" x14ac:dyDescent="0.25">
      <c r="A706">
        <v>704</v>
      </c>
      <c r="B706" t="s">
        <v>1407</v>
      </c>
      <c r="C706" t="s">
        <v>1408</v>
      </c>
      <c r="D706" s="1">
        <v>42265</v>
      </c>
      <c r="E706" t="s">
        <v>1396</v>
      </c>
      <c r="F706">
        <v>24425</v>
      </c>
      <c r="G706">
        <v>662</v>
      </c>
      <c r="H706">
        <v>994999</v>
      </c>
    </row>
    <row r="707" spans="1:8" x14ac:dyDescent="0.25">
      <c r="A707">
        <v>705</v>
      </c>
      <c r="B707" t="s">
        <v>1409</v>
      </c>
      <c r="C707" t="s">
        <v>1410</v>
      </c>
      <c r="D707" s="1">
        <v>44564</v>
      </c>
      <c r="E707" t="s">
        <v>1396</v>
      </c>
      <c r="F707">
        <v>275</v>
      </c>
      <c r="G707">
        <v>30</v>
      </c>
      <c r="H707">
        <v>9780</v>
      </c>
    </row>
    <row r="708" spans="1:8" x14ac:dyDescent="0.25">
      <c r="A708">
        <v>706</v>
      </c>
      <c r="B708" t="s">
        <v>1411</v>
      </c>
      <c r="C708" t="s">
        <v>1412</v>
      </c>
      <c r="D708" s="1">
        <v>42587</v>
      </c>
      <c r="E708" t="s">
        <v>1396</v>
      </c>
      <c r="F708">
        <v>17610</v>
      </c>
      <c r="G708">
        <v>918</v>
      </c>
      <c r="H708">
        <v>956340</v>
      </c>
    </row>
    <row r="709" spans="1:8" x14ac:dyDescent="0.25">
      <c r="A709">
        <v>707</v>
      </c>
      <c r="B709" t="s">
        <v>1413</v>
      </c>
      <c r="C709" t="s">
        <v>1414</v>
      </c>
      <c r="D709" s="1">
        <v>42384</v>
      </c>
      <c r="E709" t="s">
        <v>1396</v>
      </c>
      <c r="F709">
        <v>34870</v>
      </c>
      <c r="G709">
        <v>1370</v>
      </c>
      <c r="H709">
        <v>1453590</v>
      </c>
    </row>
    <row r="710" spans="1:8" x14ac:dyDescent="0.25">
      <c r="A710">
        <v>708</v>
      </c>
      <c r="B710" t="s">
        <v>1415</v>
      </c>
      <c r="C710" t="s">
        <v>1416</v>
      </c>
      <c r="D710" s="1">
        <v>42996</v>
      </c>
      <c r="E710" t="s">
        <v>1396</v>
      </c>
      <c r="F710">
        <v>859</v>
      </c>
      <c r="G710">
        <v>38</v>
      </c>
      <c r="H710">
        <v>39944</v>
      </c>
    </row>
    <row r="711" spans="1:8" x14ac:dyDescent="0.25">
      <c r="A711">
        <v>709</v>
      </c>
      <c r="B711" t="s">
        <v>1417</v>
      </c>
      <c r="C711" t="s">
        <v>1418</v>
      </c>
      <c r="D711" s="1">
        <v>41425</v>
      </c>
      <c r="E711" t="s">
        <v>1396</v>
      </c>
      <c r="F711">
        <v>3172</v>
      </c>
      <c r="G711">
        <v>88</v>
      </c>
      <c r="H711">
        <v>257199</v>
      </c>
    </row>
    <row r="712" spans="1:8" x14ac:dyDescent="0.25">
      <c r="A712">
        <v>710</v>
      </c>
      <c r="B712" t="s">
        <v>1419</v>
      </c>
      <c r="C712" t="s">
        <v>1420</v>
      </c>
      <c r="D712" s="1">
        <v>42482</v>
      </c>
      <c r="E712" t="s">
        <v>1396</v>
      </c>
      <c r="F712">
        <v>62103</v>
      </c>
      <c r="G712">
        <v>2458</v>
      </c>
      <c r="H712">
        <v>2027462</v>
      </c>
    </row>
    <row r="713" spans="1:8" x14ac:dyDescent="0.25">
      <c r="A713">
        <v>711</v>
      </c>
      <c r="B713" t="s">
        <v>1421</v>
      </c>
      <c r="C713" t="s">
        <v>1422</v>
      </c>
      <c r="D713" s="1">
        <v>44272</v>
      </c>
      <c r="E713" t="s">
        <v>1396</v>
      </c>
      <c r="F713">
        <v>27277</v>
      </c>
      <c r="G713">
        <v>846</v>
      </c>
      <c r="H713">
        <v>507103</v>
      </c>
    </row>
    <row r="714" spans="1:8" x14ac:dyDescent="0.25">
      <c r="A714">
        <v>712</v>
      </c>
      <c r="B714" t="s">
        <v>1423</v>
      </c>
      <c r="C714" t="s">
        <v>1424</v>
      </c>
      <c r="D714" s="1">
        <v>42405</v>
      </c>
      <c r="E714" t="s">
        <v>1396</v>
      </c>
      <c r="F714">
        <v>34040</v>
      </c>
      <c r="G714">
        <v>1178</v>
      </c>
      <c r="H714">
        <v>1466906</v>
      </c>
    </row>
    <row r="715" spans="1:8" x14ac:dyDescent="0.25">
      <c r="A715">
        <v>713</v>
      </c>
      <c r="B715" t="s">
        <v>1425</v>
      </c>
      <c r="C715" t="s">
        <v>1426</v>
      </c>
      <c r="D715" s="1">
        <v>42314</v>
      </c>
      <c r="E715" t="s">
        <v>1396</v>
      </c>
      <c r="F715">
        <v>47644</v>
      </c>
      <c r="G715">
        <v>3556</v>
      </c>
      <c r="H715">
        <v>1061608</v>
      </c>
    </row>
    <row r="716" spans="1:8" x14ac:dyDescent="0.25">
      <c r="A716">
        <v>714</v>
      </c>
      <c r="B716" t="s">
        <v>1427</v>
      </c>
      <c r="C716" t="s">
        <v>1428</v>
      </c>
      <c r="D716" s="1">
        <v>44505</v>
      </c>
      <c r="E716" t="s">
        <v>1396</v>
      </c>
      <c r="F716">
        <v>4748</v>
      </c>
      <c r="G716">
        <v>135</v>
      </c>
      <c r="H716">
        <v>47619</v>
      </c>
    </row>
    <row r="717" spans="1:8" x14ac:dyDescent="0.25">
      <c r="A717">
        <v>715</v>
      </c>
      <c r="B717" t="s">
        <v>1429</v>
      </c>
      <c r="C717" t="s">
        <v>1430</v>
      </c>
      <c r="D717" s="1">
        <v>42286</v>
      </c>
      <c r="E717" t="s">
        <v>1396</v>
      </c>
      <c r="F717">
        <v>14691</v>
      </c>
      <c r="G717">
        <v>349</v>
      </c>
      <c r="H717">
        <v>719270</v>
      </c>
    </row>
    <row r="718" spans="1:8" x14ac:dyDescent="0.25">
      <c r="A718">
        <v>716</v>
      </c>
      <c r="B718" t="s">
        <v>1431</v>
      </c>
      <c r="C718" t="s">
        <v>1432</v>
      </c>
      <c r="D718" s="1">
        <v>43938</v>
      </c>
      <c r="E718" t="s">
        <v>1396</v>
      </c>
      <c r="F718">
        <v>3408</v>
      </c>
      <c r="G718">
        <v>58</v>
      </c>
      <c r="H718">
        <v>140607</v>
      </c>
    </row>
    <row r="719" spans="1:8" x14ac:dyDescent="0.25">
      <c r="A719">
        <v>717</v>
      </c>
      <c r="B719" t="s">
        <v>1433</v>
      </c>
      <c r="C719" t="s">
        <v>1434</v>
      </c>
      <c r="D719" s="1">
        <v>42538</v>
      </c>
      <c r="E719" t="s">
        <v>1396</v>
      </c>
      <c r="F719">
        <v>15399</v>
      </c>
      <c r="G719">
        <v>613</v>
      </c>
      <c r="H719">
        <v>896227</v>
      </c>
    </row>
    <row r="720" spans="1:8" x14ac:dyDescent="0.25">
      <c r="A720">
        <v>718</v>
      </c>
      <c r="B720" t="s">
        <v>1435</v>
      </c>
      <c r="C720" t="s">
        <v>1436</v>
      </c>
      <c r="D720" s="1">
        <v>42897</v>
      </c>
      <c r="E720" t="s">
        <v>1396</v>
      </c>
      <c r="F720">
        <v>10877</v>
      </c>
      <c r="G720">
        <v>428</v>
      </c>
      <c r="H720">
        <v>739507</v>
      </c>
    </row>
    <row r="721" spans="1:8" x14ac:dyDescent="0.25">
      <c r="A721">
        <v>719</v>
      </c>
      <c r="B721" t="s">
        <v>1437</v>
      </c>
      <c r="C721" t="s">
        <v>1438</v>
      </c>
      <c r="D721" s="1">
        <v>44083</v>
      </c>
      <c r="E721" t="s">
        <v>1396</v>
      </c>
      <c r="F721">
        <v>27439</v>
      </c>
      <c r="G721">
        <v>792</v>
      </c>
      <c r="H721">
        <v>604827</v>
      </c>
    </row>
    <row r="722" spans="1:8" x14ac:dyDescent="0.25">
      <c r="A722">
        <v>720</v>
      </c>
      <c r="B722" t="s">
        <v>1439</v>
      </c>
      <c r="C722" t="s">
        <v>1440</v>
      </c>
      <c r="D722" s="1">
        <v>44432</v>
      </c>
      <c r="E722" t="s">
        <v>1396</v>
      </c>
      <c r="F722">
        <v>36272</v>
      </c>
      <c r="G722">
        <v>800</v>
      </c>
      <c r="H722">
        <v>518790</v>
      </c>
    </row>
    <row r="723" spans="1:8" x14ac:dyDescent="0.25">
      <c r="A723">
        <v>721</v>
      </c>
      <c r="B723" t="s">
        <v>1441</v>
      </c>
      <c r="C723" t="s">
        <v>1442</v>
      </c>
      <c r="D723" s="1">
        <v>44113</v>
      </c>
      <c r="E723" t="s">
        <v>1396</v>
      </c>
      <c r="F723">
        <v>6686</v>
      </c>
      <c r="G723">
        <v>292</v>
      </c>
      <c r="H723">
        <v>439103</v>
      </c>
    </row>
    <row r="724" spans="1:8" x14ac:dyDescent="0.25">
      <c r="A724">
        <v>722</v>
      </c>
      <c r="B724" t="s">
        <v>1443</v>
      </c>
      <c r="C724" t="s">
        <v>1444</v>
      </c>
      <c r="D724" s="1">
        <v>42689</v>
      </c>
      <c r="E724" t="s">
        <v>1396</v>
      </c>
      <c r="F724">
        <v>3312</v>
      </c>
      <c r="G724">
        <v>178</v>
      </c>
      <c r="H724">
        <v>91932</v>
      </c>
    </row>
    <row r="725" spans="1:8" x14ac:dyDescent="0.25">
      <c r="A725">
        <v>723</v>
      </c>
      <c r="B725" t="s">
        <v>1445</v>
      </c>
      <c r="C725" t="s">
        <v>1446</v>
      </c>
      <c r="D725" s="1">
        <v>43915</v>
      </c>
      <c r="E725" t="s">
        <v>1396</v>
      </c>
      <c r="F725">
        <v>4407</v>
      </c>
      <c r="G725">
        <v>170</v>
      </c>
      <c r="H725">
        <v>68989</v>
      </c>
    </row>
    <row r="726" spans="1:8" x14ac:dyDescent="0.25">
      <c r="A726">
        <v>724</v>
      </c>
      <c r="B726" t="s">
        <v>1447</v>
      </c>
      <c r="C726" t="s">
        <v>1448</v>
      </c>
      <c r="D726" s="1">
        <v>42503</v>
      </c>
      <c r="E726" t="s">
        <v>1396</v>
      </c>
      <c r="F726">
        <v>33744</v>
      </c>
      <c r="G726">
        <v>1281</v>
      </c>
      <c r="H726">
        <v>1804121</v>
      </c>
    </row>
    <row r="727" spans="1:8" x14ac:dyDescent="0.25">
      <c r="A727">
        <v>725</v>
      </c>
      <c r="B727" t="s">
        <v>1449</v>
      </c>
      <c r="C727" t="s">
        <v>1450</v>
      </c>
      <c r="D727" s="1">
        <v>43961</v>
      </c>
      <c r="E727" t="s">
        <v>1396</v>
      </c>
      <c r="F727">
        <v>1449</v>
      </c>
      <c r="G727">
        <v>89</v>
      </c>
      <c r="H727">
        <v>58621</v>
      </c>
    </row>
    <row r="728" spans="1:8" x14ac:dyDescent="0.25">
      <c r="A728">
        <v>726</v>
      </c>
      <c r="B728" t="s">
        <v>1451</v>
      </c>
      <c r="C728" t="s">
        <v>1452</v>
      </c>
      <c r="D728" s="1">
        <v>44621</v>
      </c>
      <c r="E728" t="s">
        <v>1396</v>
      </c>
      <c r="F728">
        <v>4439</v>
      </c>
      <c r="G728">
        <v>565</v>
      </c>
      <c r="H728">
        <v>67276</v>
      </c>
    </row>
    <row r="729" spans="1:8" x14ac:dyDescent="0.25">
      <c r="A729">
        <v>727</v>
      </c>
      <c r="B729" t="s">
        <v>1453</v>
      </c>
      <c r="C729" t="s">
        <v>1454</v>
      </c>
      <c r="D729" s="1">
        <v>42821</v>
      </c>
      <c r="E729" t="s">
        <v>1396</v>
      </c>
      <c r="F729">
        <v>32043</v>
      </c>
      <c r="G729">
        <v>2960</v>
      </c>
      <c r="H729">
        <v>1713463</v>
      </c>
    </row>
    <row r="730" spans="1:8" x14ac:dyDescent="0.25">
      <c r="A730">
        <v>728</v>
      </c>
      <c r="B730" t="s">
        <v>1455</v>
      </c>
      <c r="C730" t="s">
        <v>1456</v>
      </c>
      <c r="D730" s="1">
        <v>44269</v>
      </c>
      <c r="E730" t="s">
        <v>1396</v>
      </c>
      <c r="F730">
        <v>10524</v>
      </c>
      <c r="G730">
        <v>403</v>
      </c>
      <c r="H730">
        <v>311071</v>
      </c>
    </row>
    <row r="731" spans="1:8" x14ac:dyDescent="0.25">
      <c r="A731">
        <v>729</v>
      </c>
      <c r="B731" t="s">
        <v>1457</v>
      </c>
      <c r="C731" t="s">
        <v>1458</v>
      </c>
      <c r="D731" s="1">
        <v>43924</v>
      </c>
      <c r="E731" t="s">
        <v>1396</v>
      </c>
      <c r="F731">
        <v>30633</v>
      </c>
      <c r="G731">
        <v>610</v>
      </c>
      <c r="H731">
        <v>1707883</v>
      </c>
    </row>
    <row r="732" spans="1:8" x14ac:dyDescent="0.25">
      <c r="A732">
        <v>730</v>
      </c>
      <c r="B732" t="s">
        <v>1459</v>
      </c>
      <c r="C732" t="s">
        <v>1460</v>
      </c>
      <c r="D732" s="1">
        <v>42699</v>
      </c>
      <c r="E732" t="s">
        <v>1396</v>
      </c>
      <c r="F732">
        <v>48535</v>
      </c>
      <c r="G732">
        <v>2309</v>
      </c>
      <c r="H732">
        <v>1912405</v>
      </c>
    </row>
    <row r="733" spans="1:8" x14ac:dyDescent="0.25">
      <c r="A733">
        <v>731</v>
      </c>
      <c r="B733" t="s">
        <v>1461</v>
      </c>
      <c r="C733" t="s">
        <v>1462</v>
      </c>
      <c r="D733" s="1">
        <v>41828</v>
      </c>
      <c r="E733" t="s">
        <v>1396</v>
      </c>
      <c r="F733">
        <v>5449</v>
      </c>
      <c r="G733">
        <v>533</v>
      </c>
      <c r="H733">
        <v>596680</v>
      </c>
    </row>
    <row r="734" spans="1:8" x14ac:dyDescent="0.25">
      <c r="A734">
        <v>732</v>
      </c>
      <c r="B734" t="s">
        <v>1463</v>
      </c>
      <c r="C734" t="s">
        <v>1464</v>
      </c>
      <c r="D734" s="1">
        <v>41697</v>
      </c>
      <c r="E734" t="s">
        <v>1396</v>
      </c>
      <c r="F734">
        <v>47782</v>
      </c>
      <c r="G734">
        <v>3410</v>
      </c>
      <c r="H734">
        <v>3330650</v>
      </c>
    </row>
    <row r="735" spans="1:8" x14ac:dyDescent="0.25">
      <c r="A735">
        <v>733</v>
      </c>
      <c r="B735" t="s">
        <v>1465</v>
      </c>
      <c r="C735" t="s">
        <v>1466</v>
      </c>
      <c r="D735" s="1">
        <v>43342</v>
      </c>
      <c r="E735" t="s">
        <v>1396</v>
      </c>
      <c r="F735">
        <v>356</v>
      </c>
      <c r="G735">
        <v>13</v>
      </c>
      <c r="H735">
        <v>14593</v>
      </c>
    </row>
    <row r="736" spans="1:8" x14ac:dyDescent="0.25">
      <c r="A736">
        <v>734</v>
      </c>
      <c r="B736" t="s">
        <v>1467</v>
      </c>
      <c r="C736" t="s">
        <v>1468</v>
      </c>
      <c r="D736" s="1">
        <v>44142</v>
      </c>
      <c r="E736" t="s">
        <v>1396</v>
      </c>
      <c r="F736">
        <v>131</v>
      </c>
      <c r="G736">
        <v>3</v>
      </c>
      <c r="H736">
        <v>7966</v>
      </c>
    </row>
    <row r="737" spans="1:8" x14ac:dyDescent="0.25">
      <c r="A737">
        <v>735</v>
      </c>
      <c r="B737" t="s">
        <v>1469</v>
      </c>
      <c r="C737" t="s">
        <v>1470</v>
      </c>
      <c r="D737" s="1">
        <v>44106</v>
      </c>
      <c r="E737" t="s">
        <v>1396</v>
      </c>
      <c r="F737">
        <v>33130</v>
      </c>
      <c r="G737">
        <v>1294</v>
      </c>
      <c r="H737">
        <v>2792013</v>
      </c>
    </row>
    <row r="738" spans="1:8" x14ac:dyDescent="0.25">
      <c r="A738">
        <v>736</v>
      </c>
      <c r="B738" t="s">
        <v>1471</v>
      </c>
      <c r="C738" t="s">
        <v>1472</v>
      </c>
      <c r="D738" s="1">
        <v>44344</v>
      </c>
      <c r="E738" t="s">
        <v>1396</v>
      </c>
      <c r="F738">
        <v>2459</v>
      </c>
      <c r="G738">
        <v>162</v>
      </c>
      <c r="H738">
        <v>72310</v>
      </c>
    </row>
    <row r="739" spans="1:8" x14ac:dyDescent="0.25">
      <c r="A739">
        <v>737</v>
      </c>
      <c r="B739" t="s">
        <v>1473</v>
      </c>
      <c r="C739" t="s">
        <v>1474</v>
      </c>
      <c r="D739" s="1">
        <v>43915</v>
      </c>
      <c r="E739" t="s">
        <v>1396</v>
      </c>
      <c r="F739">
        <v>7530</v>
      </c>
      <c r="G739">
        <v>129</v>
      </c>
      <c r="H739">
        <v>646913</v>
      </c>
    </row>
    <row r="740" spans="1:8" x14ac:dyDescent="0.25">
      <c r="A740">
        <v>738</v>
      </c>
      <c r="B740" t="s">
        <v>1475</v>
      </c>
      <c r="C740" t="s">
        <v>1476</v>
      </c>
      <c r="D740" s="1">
        <v>44264</v>
      </c>
      <c r="E740" t="s">
        <v>1396</v>
      </c>
      <c r="F740">
        <v>842</v>
      </c>
      <c r="G740">
        <v>66</v>
      </c>
      <c r="H740">
        <v>18837</v>
      </c>
    </row>
    <row r="741" spans="1:8" x14ac:dyDescent="0.25">
      <c r="A741">
        <v>739</v>
      </c>
      <c r="B741" t="s">
        <v>1477</v>
      </c>
      <c r="C741" t="s">
        <v>1478</v>
      </c>
      <c r="D741" s="1">
        <v>43194</v>
      </c>
      <c r="E741" t="s">
        <v>1396</v>
      </c>
      <c r="F741">
        <v>4721</v>
      </c>
      <c r="G741">
        <v>181</v>
      </c>
      <c r="H741">
        <v>391796</v>
      </c>
    </row>
    <row r="742" spans="1:8" x14ac:dyDescent="0.25">
      <c r="A742">
        <v>740</v>
      </c>
      <c r="B742" t="s">
        <v>1479</v>
      </c>
      <c r="C742" t="s">
        <v>1480</v>
      </c>
      <c r="D742" s="1">
        <v>41738</v>
      </c>
      <c r="E742" t="s">
        <v>1396</v>
      </c>
      <c r="F742">
        <v>13526</v>
      </c>
      <c r="G742">
        <v>326</v>
      </c>
      <c r="H742">
        <v>1048396</v>
      </c>
    </row>
    <row r="743" spans="1:8" x14ac:dyDescent="0.25">
      <c r="A743">
        <v>741</v>
      </c>
      <c r="B743" t="s">
        <v>1481</v>
      </c>
      <c r="C743" t="s">
        <v>1482</v>
      </c>
      <c r="D743" s="1">
        <v>40357</v>
      </c>
      <c r="E743" t="s">
        <v>1396</v>
      </c>
      <c r="F743">
        <v>11675</v>
      </c>
      <c r="G743">
        <v>1228</v>
      </c>
      <c r="H743">
        <v>1550802</v>
      </c>
    </row>
    <row r="744" spans="1:8" x14ac:dyDescent="0.25">
      <c r="A744">
        <v>742</v>
      </c>
      <c r="B744" t="s">
        <v>1483</v>
      </c>
      <c r="C744" t="s">
        <v>1484</v>
      </c>
      <c r="D744" s="1">
        <v>40316</v>
      </c>
      <c r="E744" t="s">
        <v>1396</v>
      </c>
      <c r="F744">
        <v>2766</v>
      </c>
      <c r="G744">
        <v>224</v>
      </c>
      <c r="H744">
        <v>441183</v>
      </c>
    </row>
    <row r="745" spans="1:8" x14ac:dyDescent="0.25">
      <c r="A745">
        <v>743</v>
      </c>
      <c r="B745" t="s">
        <v>1485</v>
      </c>
      <c r="C745" t="s">
        <v>1486</v>
      </c>
      <c r="D745" s="1">
        <v>43942</v>
      </c>
      <c r="E745" t="s">
        <v>1396</v>
      </c>
      <c r="F745">
        <v>48</v>
      </c>
      <c r="G745">
        <v>1</v>
      </c>
      <c r="H745">
        <v>2847</v>
      </c>
    </row>
    <row r="746" spans="1:8" x14ac:dyDescent="0.25">
      <c r="A746">
        <v>744</v>
      </c>
      <c r="B746" t="s">
        <v>1487</v>
      </c>
      <c r="C746" t="s">
        <v>1488</v>
      </c>
      <c r="D746" s="1">
        <v>42842</v>
      </c>
      <c r="E746" t="s">
        <v>1489</v>
      </c>
      <c r="F746">
        <v>1121873</v>
      </c>
      <c r="G746">
        <v>23969</v>
      </c>
      <c r="H746">
        <v>145167323</v>
      </c>
    </row>
    <row r="747" spans="1:8" x14ac:dyDescent="0.25">
      <c r="A747">
        <v>745</v>
      </c>
      <c r="B747" t="s">
        <v>1490</v>
      </c>
      <c r="C747" t="s">
        <v>1491</v>
      </c>
      <c r="D747" s="1">
        <v>42781</v>
      </c>
      <c r="E747" t="s">
        <v>1489</v>
      </c>
      <c r="F747">
        <v>79639</v>
      </c>
      <c r="G747">
        <v>921</v>
      </c>
      <c r="H747">
        <v>10792977</v>
      </c>
    </row>
    <row r="748" spans="1:8" x14ac:dyDescent="0.25">
      <c r="A748">
        <v>746</v>
      </c>
      <c r="B748" t="s">
        <v>1492</v>
      </c>
      <c r="C748" t="s">
        <v>1493</v>
      </c>
      <c r="D748" s="1">
        <v>39279</v>
      </c>
      <c r="E748" t="s">
        <v>1489</v>
      </c>
      <c r="F748">
        <v>515049</v>
      </c>
      <c r="G748">
        <v>16568</v>
      </c>
      <c r="H748">
        <v>78137822</v>
      </c>
    </row>
    <row r="749" spans="1:8" x14ac:dyDescent="0.25">
      <c r="A749">
        <v>747</v>
      </c>
      <c r="B749" t="s">
        <v>1494</v>
      </c>
      <c r="C749" t="s">
        <v>1495</v>
      </c>
      <c r="D749" s="1">
        <v>43288</v>
      </c>
      <c r="E749" t="s">
        <v>1489</v>
      </c>
      <c r="F749">
        <v>1499298</v>
      </c>
      <c r="G749">
        <v>75048</v>
      </c>
      <c r="H749">
        <v>94340456</v>
      </c>
    </row>
    <row r="750" spans="1:8" x14ac:dyDescent="0.25">
      <c r="A750">
        <v>748</v>
      </c>
      <c r="B750" t="s">
        <v>1496</v>
      </c>
      <c r="C750" t="s">
        <v>1497</v>
      </c>
      <c r="D750" s="1">
        <v>44260</v>
      </c>
      <c r="E750" t="s">
        <v>1489</v>
      </c>
      <c r="F750">
        <v>157924</v>
      </c>
      <c r="G750">
        <v>2760</v>
      </c>
      <c r="H750">
        <v>29657435</v>
      </c>
    </row>
    <row r="751" spans="1:8" x14ac:dyDescent="0.25">
      <c r="A751">
        <v>749</v>
      </c>
      <c r="B751" t="s">
        <v>1498</v>
      </c>
      <c r="C751" t="s">
        <v>1499</v>
      </c>
      <c r="D751" s="1">
        <v>44253</v>
      </c>
      <c r="E751" t="s">
        <v>1489</v>
      </c>
      <c r="F751">
        <v>121553</v>
      </c>
      <c r="G751">
        <v>1171</v>
      </c>
      <c r="H751">
        <v>26260197</v>
      </c>
    </row>
    <row r="752" spans="1:8" x14ac:dyDescent="0.25">
      <c r="A752">
        <v>750</v>
      </c>
      <c r="B752" t="s">
        <v>1500</v>
      </c>
      <c r="C752" t="s">
        <v>1501</v>
      </c>
      <c r="D752" s="1">
        <v>42963</v>
      </c>
      <c r="E752" t="s">
        <v>1489</v>
      </c>
      <c r="F752">
        <v>340686</v>
      </c>
      <c r="G752">
        <v>8853</v>
      </c>
      <c r="H752">
        <v>35695760</v>
      </c>
    </row>
    <row r="753" spans="1:8" x14ac:dyDescent="0.25">
      <c r="A753">
        <v>751</v>
      </c>
      <c r="B753" t="s">
        <v>1502</v>
      </c>
      <c r="C753" t="s">
        <v>1503</v>
      </c>
      <c r="D753" s="1">
        <v>44286</v>
      </c>
      <c r="E753" t="s">
        <v>1489</v>
      </c>
      <c r="F753">
        <v>6626</v>
      </c>
      <c r="G753">
        <v>64</v>
      </c>
      <c r="H753">
        <v>401678</v>
      </c>
    </row>
    <row r="754" spans="1:8" x14ac:dyDescent="0.25">
      <c r="A754">
        <v>752</v>
      </c>
      <c r="B754" t="s">
        <v>1504</v>
      </c>
      <c r="C754" t="s">
        <v>1505</v>
      </c>
      <c r="D754" s="1">
        <v>43922</v>
      </c>
      <c r="E754" t="s">
        <v>1489</v>
      </c>
      <c r="F754">
        <v>7786057</v>
      </c>
      <c r="G754">
        <v>195769</v>
      </c>
      <c r="H754">
        <v>524709805</v>
      </c>
    </row>
    <row r="755" spans="1:8" x14ac:dyDescent="0.25">
      <c r="A755">
        <v>753</v>
      </c>
      <c r="B755" t="s">
        <v>1506</v>
      </c>
      <c r="C755" t="s">
        <v>1507</v>
      </c>
      <c r="D755" s="1">
        <v>39427</v>
      </c>
      <c r="E755" t="s">
        <v>1489</v>
      </c>
      <c r="F755">
        <v>119272</v>
      </c>
      <c r="G755">
        <v>3743</v>
      </c>
      <c r="H755">
        <v>26826274</v>
      </c>
    </row>
    <row r="756" spans="1:8" x14ac:dyDescent="0.25">
      <c r="A756">
        <v>754</v>
      </c>
      <c r="B756" t="s">
        <v>1508</v>
      </c>
      <c r="C756" t="s">
        <v>1509</v>
      </c>
      <c r="D756" s="1">
        <v>44481</v>
      </c>
      <c r="E756" t="s">
        <v>1489</v>
      </c>
      <c r="F756">
        <v>23477</v>
      </c>
      <c r="G756">
        <v>309</v>
      </c>
      <c r="H756">
        <v>1345689</v>
      </c>
    </row>
    <row r="757" spans="1:8" x14ac:dyDescent="0.25">
      <c r="A757">
        <v>755</v>
      </c>
      <c r="B757" t="s">
        <v>1510</v>
      </c>
      <c r="C757" t="s">
        <v>1511</v>
      </c>
      <c r="D757" s="1">
        <v>43266</v>
      </c>
      <c r="E757" t="s">
        <v>1489</v>
      </c>
      <c r="F757">
        <v>4644</v>
      </c>
      <c r="G757">
        <v>63</v>
      </c>
      <c r="H757">
        <v>392314</v>
      </c>
    </row>
    <row r="758" spans="1:8" x14ac:dyDescent="0.25">
      <c r="A758">
        <v>756</v>
      </c>
      <c r="B758" t="s">
        <v>1512</v>
      </c>
      <c r="C758" t="s">
        <v>1513</v>
      </c>
      <c r="D758" s="1">
        <v>44091</v>
      </c>
      <c r="E758" t="s">
        <v>1489</v>
      </c>
      <c r="F758">
        <v>789062</v>
      </c>
      <c r="G758">
        <v>14192</v>
      </c>
      <c r="H758">
        <v>58921922</v>
      </c>
    </row>
    <row r="759" spans="1:8" x14ac:dyDescent="0.25">
      <c r="A759">
        <v>757</v>
      </c>
      <c r="B759" t="s">
        <v>1514</v>
      </c>
      <c r="C759" t="s">
        <v>1515</v>
      </c>
      <c r="D759" s="1">
        <v>40163</v>
      </c>
      <c r="E759" t="s">
        <v>1489</v>
      </c>
      <c r="F759">
        <v>1430457</v>
      </c>
      <c r="G759">
        <v>84188</v>
      </c>
      <c r="H759">
        <v>321977550</v>
      </c>
    </row>
    <row r="760" spans="1:8" x14ac:dyDescent="0.25">
      <c r="A760">
        <v>758</v>
      </c>
      <c r="B760" t="s">
        <v>1516</v>
      </c>
      <c r="C760" t="s">
        <v>1517</v>
      </c>
      <c r="D760" s="1">
        <v>42782</v>
      </c>
      <c r="E760" t="s">
        <v>1489</v>
      </c>
      <c r="F760">
        <v>1158</v>
      </c>
      <c r="G760">
        <v>19</v>
      </c>
      <c r="H760">
        <v>85052</v>
      </c>
    </row>
    <row r="761" spans="1:8" x14ac:dyDescent="0.25">
      <c r="A761">
        <v>759</v>
      </c>
      <c r="B761" t="s">
        <v>1518</v>
      </c>
      <c r="C761" t="s">
        <v>1519</v>
      </c>
      <c r="D761" s="1">
        <v>40814</v>
      </c>
      <c r="E761" t="s">
        <v>1489</v>
      </c>
      <c r="F761">
        <v>361395</v>
      </c>
      <c r="G761">
        <v>9234</v>
      </c>
      <c r="H761">
        <v>50358797</v>
      </c>
    </row>
    <row r="762" spans="1:8" x14ac:dyDescent="0.25">
      <c r="A762">
        <v>760</v>
      </c>
      <c r="B762" t="s">
        <v>1520</v>
      </c>
      <c r="C762" t="s">
        <v>1521</v>
      </c>
      <c r="D762" s="1">
        <v>44252</v>
      </c>
      <c r="E762" t="s">
        <v>1489</v>
      </c>
      <c r="F762">
        <v>17286</v>
      </c>
      <c r="G762">
        <v>277</v>
      </c>
      <c r="H762">
        <v>1603229</v>
      </c>
    </row>
    <row r="763" spans="1:8" x14ac:dyDescent="0.25">
      <c r="A763">
        <v>761</v>
      </c>
      <c r="B763" t="s">
        <v>1522</v>
      </c>
      <c r="C763" t="s">
        <v>1523</v>
      </c>
      <c r="D763" s="1">
        <v>44660</v>
      </c>
      <c r="E763" t="s">
        <v>1489</v>
      </c>
      <c r="F763">
        <v>85527</v>
      </c>
      <c r="G763">
        <v>1347</v>
      </c>
      <c r="H763">
        <v>6055668</v>
      </c>
    </row>
    <row r="764" spans="1:8" x14ac:dyDescent="0.25">
      <c r="A764">
        <v>762</v>
      </c>
      <c r="B764" t="s">
        <v>1524</v>
      </c>
      <c r="C764" t="s">
        <v>1525</v>
      </c>
      <c r="D764" s="1">
        <v>44733</v>
      </c>
      <c r="E764" t="s">
        <v>1489</v>
      </c>
      <c r="F764">
        <v>203103</v>
      </c>
      <c r="G764">
        <v>5814</v>
      </c>
      <c r="H764">
        <v>6644534</v>
      </c>
    </row>
    <row r="765" spans="1:8" x14ac:dyDescent="0.25">
      <c r="A765">
        <v>763</v>
      </c>
      <c r="B765" t="s">
        <v>1526</v>
      </c>
      <c r="C765" t="s">
        <v>1527</v>
      </c>
      <c r="D765" s="1">
        <v>43904</v>
      </c>
      <c r="E765" t="s">
        <v>1489</v>
      </c>
      <c r="F765">
        <v>1301198</v>
      </c>
      <c r="G765">
        <v>40137</v>
      </c>
      <c r="H765">
        <v>98559845</v>
      </c>
    </row>
    <row r="766" spans="1:8" x14ac:dyDescent="0.25">
      <c r="A766">
        <v>764</v>
      </c>
      <c r="B766" t="s">
        <v>1528</v>
      </c>
      <c r="C766" t="s">
        <v>1529</v>
      </c>
      <c r="D766" s="1">
        <v>39981</v>
      </c>
      <c r="E766" t="s">
        <v>1489</v>
      </c>
      <c r="F766">
        <v>1072689</v>
      </c>
      <c r="G766">
        <v>37571</v>
      </c>
      <c r="H766">
        <v>302125099</v>
      </c>
    </row>
    <row r="767" spans="1:8" x14ac:dyDescent="0.25">
      <c r="A767">
        <v>765</v>
      </c>
      <c r="B767" t="s">
        <v>1530</v>
      </c>
      <c r="C767" t="s">
        <v>1531</v>
      </c>
      <c r="D767" s="1">
        <v>44796</v>
      </c>
      <c r="E767" t="s">
        <v>1489</v>
      </c>
      <c r="F767">
        <v>2122</v>
      </c>
      <c r="G767">
        <v>36</v>
      </c>
      <c r="H767">
        <v>164940</v>
      </c>
    </row>
    <row r="768" spans="1:8" x14ac:dyDescent="0.25">
      <c r="A768">
        <v>766</v>
      </c>
      <c r="B768" t="s">
        <v>1532</v>
      </c>
      <c r="C768" t="s">
        <v>1533</v>
      </c>
      <c r="D768" s="1">
        <v>43812</v>
      </c>
      <c r="E768" t="s">
        <v>1489</v>
      </c>
      <c r="F768">
        <v>397142</v>
      </c>
      <c r="G768">
        <v>6354</v>
      </c>
      <c r="H768">
        <v>49183640</v>
      </c>
    </row>
    <row r="769" spans="1:8" x14ac:dyDescent="0.25">
      <c r="A769">
        <v>767</v>
      </c>
      <c r="B769" t="s">
        <v>1534</v>
      </c>
      <c r="C769" t="s">
        <v>1535</v>
      </c>
      <c r="D769" s="1">
        <v>43373</v>
      </c>
      <c r="E769" t="s">
        <v>1489</v>
      </c>
      <c r="F769">
        <v>2206</v>
      </c>
      <c r="G769">
        <v>30</v>
      </c>
      <c r="H769">
        <v>157632</v>
      </c>
    </row>
    <row r="770" spans="1:8" x14ac:dyDescent="0.25">
      <c r="A770">
        <v>768</v>
      </c>
      <c r="B770" t="s">
        <v>1536</v>
      </c>
      <c r="C770" t="s">
        <v>1537</v>
      </c>
      <c r="D770" s="1">
        <v>44372</v>
      </c>
      <c r="E770" t="s">
        <v>1489</v>
      </c>
      <c r="F770">
        <v>130796</v>
      </c>
      <c r="G770">
        <v>4106</v>
      </c>
      <c r="H770">
        <v>9493733</v>
      </c>
    </row>
    <row r="771" spans="1:8" x14ac:dyDescent="0.25">
      <c r="A771">
        <v>769</v>
      </c>
      <c r="B771" t="s">
        <v>1538</v>
      </c>
      <c r="C771" t="s">
        <v>1539</v>
      </c>
      <c r="D771" s="1">
        <v>44564</v>
      </c>
      <c r="E771" t="s">
        <v>1489</v>
      </c>
      <c r="F771">
        <v>6366</v>
      </c>
      <c r="G771">
        <v>54</v>
      </c>
      <c r="H771">
        <v>302407</v>
      </c>
    </row>
    <row r="772" spans="1:8" x14ac:dyDescent="0.25">
      <c r="A772">
        <v>770</v>
      </c>
      <c r="B772" t="s">
        <v>1540</v>
      </c>
      <c r="C772" t="s">
        <v>1541</v>
      </c>
      <c r="D772" s="1">
        <v>44797</v>
      </c>
      <c r="E772" t="s">
        <v>1489</v>
      </c>
      <c r="F772">
        <v>25</v>
      </c>
      <c r="G772">
        <v>26</v>
      </c>
      <c r="H772">
        <v>4454</v>
      </c>
    </row>
    <row r="773" spans="1:8" x14ac:dyDescent="0.25">
      <c r="A773">
        <v>771</v>
      </c>
      <c r="B773" t="s">
        <v>1542</v>
      </c>
      <c r="C773" t="s">
        <v>1543</v>
      </c>
      <c r="D773" s="1">
        <v>44793</v>
      </c>
      <c r="E773" t="s">
        <v>1489</v>
      </c>
      <c r="F773">
        <v>5716</v>
      </c>
      <c r="G773">
        <v>687</v>
      </c>
      <c r="H773">
        <v>153064</v>
      </c>
    </row>
    <row r="774" spans="1:8" x14ac:dyDescent="0.25">
      <c r="A774">
        <v>772</v>
      </c>
      <c r="B774" t="s">
        <v>1489</v>
      </c>
      <c r="C774" t="s">
        <v>1544</v>
      </c>
      <c r="D774" s="1">
        <v>44426</v>
      </c>
      <c r="E774" t="s">
        <v>1489</v>
      </c>
      <c r="F774">
        <v>287759</v>
      </c>
      <c r="G774">
        <v>10036</v>
      </c>
      <c r="H774">
        <v>4288625</v>
      </c>
    </row>
    <row r="775" spans="1:8" x14ac:dyDescent="0.25">
      <c r="A775">
        <v>773</v>
      </c>
      <c r="B775" t="s">
        <v>1545</v>
      </c>
      <c r="C775" t="s">
        <v>1546</v>
      </c>
      <c r="D775" s="1">
        <v>44217</v>
      </c>
      <c r="E775" t="s">
        <v>1489</v>
      </c>
      <c r="F775">
        <v>57666</v>
      </c>
      <c r="G775">
        <v>2683</v>
      </c>
      <c r="H775">
        <v>2966344</v>
      </c>
    </row>
    <row r="776" spans="1:8" x14ac:dyDescent="0.25">
      <c r="A776">
        <v>774</v>
      </c>
      <c r="B776" t="s">
        <v>1547</v>
      </c>
      <c r="C776" t="s">
        <v>1548</v>
      </c>
      <c r="D776" s="1">
        <v>44395</v>
      </c>
      <c r="E776" t="s">
        <v>1489</v>
      </c>
      <c r="F776">
        <v>362022</v>
      </c>
      <c r="G776">
        <v>10409</v>
      </c>
      <c r="H776">
        <v>11440455</v>
      </c>
    </row>
    <row r="777" spans="1:8" x14ac:dyDescent="0.25">
      <c r="A777">
        <v>775</v>
      </c>
      <c r="B777" t="s">
        <v>1549</v>
      </c>
      <c r="C777" t="s">
        <v>1550</v>
      </c>
      <c r="D777" s="1">
        <v>40670</v>
      </c>
      <c r="E777" t="s">
        <v>1489</v>
      </c>
      <c r="F777">
        <v>1171433</v>
      </c>
      <c r="G777">
        <v>61344</v>
      </c>
      <c r="H777">
        <v>308501014</v>
      </c>
    </row>
    <row r="778" spans="1:8" x14ac:dyDescent="0.25">
      <c r="A778">
        <v>776</v>
      </c>
      <c r="B778" t="s">
        <v>1551</v>
      </c>
      <c r="C778" t="s">
        <v>1552</v>
      </c>
      <c r="D778" s="1">
        <v>44539</v>
      </c>
      <c r="E778" t="s">
        <v>1489</v>
      </c>
      <c r="F778">
        <v>16578</v>
      </c>
      <c r="G778">
        <v>119</v>
      </c>
      <c r="H778">
        <v>1088318</v>
      </c>
    </row>
    <row r="779" spans="1:8" x14ac:dyDescent="0.25">
      <c r="A779">
        <v>777</v>
      </c>
      <c r="B779" t="s">
        <v>1553</v>
      </c>
      <c r="C779" t="s">
        <v>1554</v>
      </c>
      <c r="D779" s="1">
        <v>44521</v>
      </c>
      <c r="E779" t="s">
        <v>1489</v>
      </c>
      <c r="F779">
        <v>26215</v>
      </c>
      <c r="G779">
        <v>959</v>
      </c>
      <c r="H779">
        <v>693153</v>
      </c>
    </row>
    <row r="780" spans="1:8" x14ac:dyDescent="0.25">
      <c r="A780">
        <v>778</v>
      </c>
      <c r="B780" t="s">
        <v>1555</v>
      </c>
      <c r="C780" t="s">
        <v>1556</v>
      </c>
      <c r="D780" s="1">
        <v>43039</v>
      </c>
      <c r="E780" t="s">
        <v>1489</v>
      </c>
      <c r="F780">
        <v>232336</v>
      </c>
      <c r="G780">
        <v>3681</v>
      </c>
      <c r="H780">
        <v>33227408</v>
      </c>
    </row>
    <row r="781" spans="1:8" x14ac:dyDescent="0.25">
      <c r="A781">
        <v>779</v>
      </c>
      <c r="B781" t="s">
        <v>1557</v>
      </c>
      <c r="C781" t="s">
        <v>1558</v>
      </c>
      <c r="D781" s="1">
        <v>44719</v>
      </c>
      <c r="E781" t="s">
        <v>1489</v>
      </c>
      <c r="F781">
        <v>6201</v>
      </c>
      <c r="G781">
        <v>314</v>
      </c>
      <c r="H781">
        <v>467835</v>
      </c>
    </row>
    <row r="782" spans="1:8" x14ac:dyDescent="0.25">
      <c r="A782">
        <v>780</v>
      </c>
      <c r="B782" t="s">
        <v>1559</v>
      </c>
      <c r="C782" t="s">
        <v>1560</v>
      </c>
      <c r="D782" s="1">
        <v>44374</v>
      </c>
      <c r="E782" t="s">
        <v>1489</v>
      </c>
      <c r="F782">
        <v>135484</v>
      </c>
      <c r="G782">
        <v>4557</v>
      </c>
      <c r="H782">
        <v>5301271</v>
      </c>
    </row>
    <row r="783" spans="1:8" x14ac:dyDescent="0.25">
      <c r="A783">
        <v>781</v>
      </c>
      <c r="B783" t="s">
        <v>1561</v>
      </c>
      <c r="C783" t="s">
        <v>1562</v>
      </c>
      <c r="D783" s="1">
        <v>44693</v>
      </c>
      <c r="E783" t="s">
        <v>1489</v>
      </c>
      <c r="F783">
        <v>153490</v>
      </c>
      <c r="G783">
        <v>12872</v>
      </c>
      <c r="H783">
        <v>5637132</v>
      </c>
    </row>
    <row r="784" spans="1:8" x14ac:dyDescent="0.25">
      <c r="A784">
        <v>782</v>
      </c>
      <c r="B784" t="s">
        <v>1563</v>
      </c>
      <c r="C784" t="s">
        <v>1564</v>
      </c>
      <c r="D784" s="1">
        <v>44106</v>
      </c>
      <c r="E784" t="s">
        <v>1489</v>
      </c>
      <c r="F784">
        <v>288</v>
      </c>
      <c r="G784">
        <v>8</v>
      </c>
      <c r="H784">
        <v>20076</v>
      </c>
    </row>
    <row r="785" spans="1:8" x14ac:dyDescent="0.25">
      <c r="A785">
        <v>783</v>
      </c>
      <c r="B785" t="s">
        <v>1565</v>
      </c>
      <c r="C785" t="s">
        <v>1566</v>
      </c>
      <c r="D785" s="1">
        <v>40450</v>
      </c>
      <c r="E785" t="s">
        <v>1489</v>
      </c>
      <c r="F785">
        <v>144517</v>
      </c>
      <c r="G785">
        <v>4933</v>
      </c>
      <c r="H785">
        <v>19210396</v>
      </c>
    </row>
    <row r="786" spans="1:8" x14ac:dyDescent="0.25">
      <c r="A786">
        <v>784</v>
      </c>
      <c r="B786" t="s">
        <v>1567</v>
      </c>
      <c r="C786" t="s">
        <v>1568</v>
      </c>
      <c r="D786" s="1">
        <v>44791</v>
      </c>
      <c r="E786" t="s">
        <v>1489</v>
      </c>
      <c r="F786">
        <v>35503</v>
      </c>
      <c r="G786">
        <v>974</v>
      </c>
      <c r="H786">
        <v>1206538</v>
      </c>
    </row>
    <row r="787" spans="1:8" x14ac:dyDescent="0.25">
      <c r="A787">
        <v>785</v>
      </c>
      <c r="B787" t="s">
        <v>1569</v>
      </c>
      <c r="C787" t="s">
        <v>1570</v>
      </c>
      <c r="D787" s="1">
        <v>44676</v>
      </c>
      <c r="E787" t="s">
        <v>1489</v>
      </c>
      <c r="F787">
        <v>74840</v>
      </c>
      <c r="G787">
        <v>1286</v>
      </c>
      <c r="H787">
        <v>9224408</v>
      </c>
    </row>
    <row r="788" spans="1:8" x14ac:dyDescent="0.25">
      <c r="A788">
        <v>786</v>
      </c>
      <c r="B788" t="s">
        <v>1571</v>
      </c>
      <c r="C788" t="s">
        <v>1572</v>
      </c>
      <c r="D788" s="1">
        <v>40170</v>
      </c>
      <c r="E788" t="s">
        <v>1489</v>
      </c>
      <c r="F788">
        <v>160501</v>
      </c>
      <c r="G788">
        <v>6539</v>
      </c>
      <c r="H788">
        <v>46251795</v>
      </c>
    </row>
    <row r="789" spans="1:8" x14ac:dyDescent="0.25">
      <c r="A789">
        <v>787</v>
      </c>
      <c r="B789" t="s">
        <v>1573</v>
      </c>
      <c r="C789" t="s">
        <v>1574</v>
      </c>
      <c r="D789" s="1">
        <v>43272</v>
      </c>
      <c r="E789" t="s">
        <v>1489</v>
      </c>
      <c r="F789">
        <v>394837</v>
      </c>
      <c r="G789">
        <v>13938</v>
      </c>
      <c r="H789">
        <v>42257995</v>
      </c>
    </row>
    <row r="790" spans="1:8" x14ac:dyDescent="0.25">
      <c r="A790">
        <v>788</v>
      </c>
      <c r="B790" t="s">
        <v>1575</v>
      </c>
      <c r="C790" t="s">
        <v>1576</v>
      </c>
      <c r="D790" s="1">
        <v>44796</v>
      </c>
      <c r="E790" t="s">
        <v>1577</v>
      </c>
      <c r="F790">
        <v>3075</v>
      </c>
      <c r="G790">
        <v>225</v>
      </c>
      <c r="H790">
        <v>42648</v>
      </c>
    </row>
    <row r="791" spans="1:8" x14ac:dyDescent="0.25">
      <c r="A791">
        <v>789</v>
      </c>
      <c r="B791" t="s">
        <v>1578</v>
      </c>
      <c r="C791" t="s">
        <v>1579</v>
      </c>
      <c r="D791" s="1">
        <v>44796</v>
      </c>
      <c r="E791" t="s">
        <v>1577</v>
      </c>
      <c r="F791">
        <v>24505</v>
      </c>
      <c r="G791">
        <v>1085</v>
      </c>
      <c r="H791">
        <v>426409</v>
      </c>
    </row>
    <row r="792" spans="1:8" x14ac:dyDescent="0.25">
      <c r="A792">
        <v>790</v>
      </c>
      <c r="B792" t="s">
        <v>1580</v>
      </c>
      <c r="C792" t="s">
        <v>1581</v>
      </c>
      <c r="D792" s="1">
        <v>44797</v>
      </c>
      <c r="E792" t="s">
        <v>1577</v>
      </c>
      <c r="F792">
        <v>7364</v>
      </c>
      <c r="G792">
        <v>653</v>
      </c>
      <c r="H792">
        <v>100979</v>
      </c>
    </row>
    <row r="793" spans="1:8" x14ac:dyDescent="0.25">
      <c r="A793">
        <v>791</v>
      </c>
      <c r="B793" t="s">
        <v>1582</v>
      </c>
      <c r="C793" t="s">
        <v>1583</v>
      </c>
      <c r="D793" s="1">
        <v>44796</v>
      </c>
      <c r="E793" t="s">
        <v>1577</v>
      </c>
      <c r="F793">
        <v>12928</v>
      </c>
      <c r="G793">
        <v>1001</v>
      </c>
      <c r="H793">
        <v>109363</v>
      </c>
    </row>
    <row r="794" spans="1:8" x14ac:dyDescent="0.25">
      <c r="A794">
        <v>792</v>
      </c>
      <c r="B794" t="s">
        <v>1584</v>
      </c>
      <c r="C794" t="s">
        <v>1585</v>
      </c>
      <c r="D794" s="1">
        <v>44203</v>
      </c>
      <c r="E794" t="s">
        <v>1577</v>
      </c>
      <c r="F794">
        <v>125907</v>
      </c>
      <c r="G794">
        <v>15131</v>
      </c>
      <c r="H794">
        <v>1425150</v>
      </c>
    </row>
    <row r="795" spans="1:8" x14ac:dyDescent="0.25">
      <c r="A795">
        <v>793</v>
      </c>
      <c r="B795" t="s">
        <v>1586</v>
      </c>
      <c r="C795" t="s">
        <v>1587</v>
      </c>
      <c r="D795" s="1">
        <v>44451</v>
      </c>
      <c r="E795" t="s">
        <v>1577</v>
      </c>
      <c r="F795">
        <v>251667</v>
      </c>
      <c r="G795">
        <v>6894</v>
      </c>
      <c r="H795">
        <v>7433726</v>
      </c>
    </row>
    <row r="796" spans="1:8" x14ac:dyDescent="0.25">
      <c r="A796">
        <v>794</v>
      </c>
      <c r="B796" t="s">
        <v>1588</v>
      </c>
      <c r="C796" t="s">
        <v>1589</v>
      </c>
      <c r="D796" s="1">
        <v>44646</v>
      </c>
      <c r="E796" t="s">
        <v>1577</v>
      </c>
      <c r="F796">
        <v>28773</v>
      </c>
      <c r="G796">
        <v>780</v>
      </c>
      <c r="H796">
        <v>928704</v>
      </c>
    </row>
    <row r="797" spans="1:8" x14ac:dyDescent="0.25">
      <c r="A797">
        <v>795</v>
      </c>
      <c r="B797" t="s">
        <v>1590</v>
      </c>
      <c r="C797" t="s">
        <v>1591</v>
      </c>
      <c r="D797" s="1">
        <v>44669</v>
      </c>
      <c r="E797" t="s">
        <v>1577</v>
      </c>
      <c r="F797">
        <v>319390</v>
      </c>
      <c r="G797">
        <v>7746</v>
      </c>
      <c r="H797">
        <v>3433953</v>
      </c>
    </row>
    <row r="798" spans="1:8" x14ac:dyDescent="0.25">
      <c r="A798">
        <v>796</v>
      </c>
      <c r="B798" t="s">
        <v>1592</v>
      </c>
      <c r="C798" t="s">
        <v>1593</v>
      </c>
      <c r="D798" s="1">
        <v>44702</v>
      </c>
      <c r="E798" t="s">
        <v>1577</v>
      </c>
      <c r="F798">
        <v>28453</v>
      </c>
      <c r="G798">
        <v>603</v>
      </c>
      <c r="H798">
        <v>743338</v>
      </c>
    </row>
    <row r="799" spans="1:8" x14ac:dyDescent="0.25">
      <c r="A799">
        <v>797</v>
      </c>
      <c r="B799" t="s">
        <v>1594</v>
      </c>
      <c r="C799" t="s">
        <v>1595</v>
      </c>
      <c r="D799" s="1">
        <v>44753</v>
      </c>
      <c r="E799" t="s">
        <v>1577</v>
      </c>
      <c r="F799">
        <v>2464</v>
      </c>
      <c r="G799">
        <v>296</v>
      </c>
      <c r="H799">
        <v>57850</v>
      </c>
    </row>
    <row r="800" spans="1:8" x14ac:dyDescent="0.25">
      <c r="A800">
        <v>798</v>
      </c>
      <c r="B800" t="s">
        <v>1596</v>
      </c>
      <c r="C800" t="s">
        <v>1597</v>
      </c>
      <c r="D800" s="1">
        <v>44728</v>
      </c>
      <c r="E800" t="s">
        <v>1577</v>
      </c>
      <c r="F800">
        <v>27780</v>
      </c>
      <c r="G800">
        <v>1518</v>
      </c>
      <c r="H800">
        <v>960994</v>
      </c>
    </row>
    <row r="801" spans="1:8" x14ac:dyDescent="0.25">
      <c r="A801">
        <v>799</v>
      </c>
      <c r="B801" t="s">
        <v>1598</v>
      </c>
      <c r="C801" t="s">
        <v>1599</v>
      </c>
      <c r="D801" s="1">
        <v>44627</v>
      </c>
      <c r="E801" t="s">
        <v>1577</v>
      </c>
      <c r="F801">
        <v>32006</v>
      </c>
      <c r="G801">
        <v>2924</v>
      </c>
      <c r="H801">
        <v>534114</v>
      </c>
    </row>
    <row r="802" spans="1:8" x14ac:dyDescent="0.25">
      <c r="A802">
        <v>800</v>
      </c>
      <c r="B802" t="s">
        <v>1600</v>
      </c>
      <c r="C802" t="s">
        <v>1601</v>
      </c>
      <c r="D802" s="1">
        <v>44697</v>
      </c>
      <c r="E802" t="s">
        <v>1577</v>
      </c>
      <c r="F802">
        <v>2769</v>
      </c>
      <c r="G802">
        <v>363</v>
      </c>
      <c r="H802">
        <v>63870</v>
      </c>
    </row>
    <row r="803" spans="1:8" x14ac:dyDescent="0.25">
      <c r="A803">
        <v>801</v>
      </c>
      <c r="B803" t="s">
        <v>1602</v>
      </c>
      <c r="C803" t="s">
        <v>1603</v>
      </c>
      <c r="D803" s="1">
        <v>43996</v>
      </c>
      <c r="E803" t="s">
        <v>1577</v>
      </c>
      <c r="F803">
        <v>430267</v>
      </c>
      <c r="G803">
        <v>12839</v>
      </c>
      <c r="H803">
        <v>14286302</v>
      </c>
    </row>
    <row r="804" spans="1:8" x14ac:dyDescent="0.25">
      <c r="A804">
        <v>802</v>
      </c>
      <c r="B804" t="s">
        <v>1604</v>
      </c>
      <c r="C804" t="s">
        <v>1605</v>
      </c>
      <c r="D804" s="1">
        <v>44706</v>
      </c>
      <c r="E804" t="s">
        <v>1577</v>
      </c>
      <c r="F804">
        <v>22283</v>
      </c>
      <c r="G804">
        <v>1331</v>
      </c>
      <c r="H804">
        <v>613757</v>
      </c>
    </row>
    <row r="805" spans="1:8" x14ac:dyDescent="0.25">
      <c r="A805">
        <v>803</v>
      </c>
      <c r="B805" t="s">
        <v>1606</v>
      </c>
      <c r="C805" t="s">
        <v>1607</v>
      </c>
      <c r="D805" s="1">
        <v>44466</v>
      </c>
      <c r="E805" t="s">
        <v>1577</v>
      </c>
      <c r="F805">
        <v>133987</v>
      </c>
      <c r="G805">
        <v>11698</v>
      </c>
      <c r="H805">
        <v>1345404</v>
      </c>
    </row>
    <row r="806" spans="1:8" x14ac:dyDescent="0.25">
      <c r="A806">
        <v>804</v>
      </c>
      <c r="B806" t="s">
        <v>1608</v>
      </c>
      <c r="C806" t="s">
        <v>1609</v>
      </c>
      <c r="D806" s="1">
        <v>44662</v>
      </c>
      <c r="E806" t="s">
        <v>1577</v>
      </c>
      <c r="F806">
        <v>44783</v>
      </c>
      <c r="G806">
        <v>1921</v>
      </c>
      <c r="H806">
        <v>1198270</v>
      </c>
    </row>
    <row r="807" spans="1:8" x14ac:dyDescent="0.25">
      <c r="A807">
        <v>805</v>
      </c>
      <c r="B807" t="s">
        <v>1610</v>
      </c>
      <c r="C807" t="s">
        <v>1611</v>
      </c>
      <c r="D807" s="1">
        <v>44569</v>
      </c>
      <c r="E807" t="s">
        <v>1577</v>
      </c>
      <c r="F807">
        <v>49530</v>
      </c>
      <c r="G807">
        <v>2477</v>
      </c>
      <c r="H807">
        <v>1212736</v>
      </c>
    </row>
    <row r="808" spans="1:8" x14ac:dyDescent="0.25">
      <c r="A808">
        <v>806</v>
      </c>
      <c r="B808" t="s">
        <v>1612</v>
      </c>
      <c r="C808" t="s">
        <v>1613</v>
      </c>
      <c r="D808" s="1">
        <v>44471</v>
      </c>
      <c r="E808" t="s">
        <v>1577</v>
      </c>
      <c r="F808">
        <v>96363</v>
      </c>
      <c r="G808">
        <v>6337</v>
      </c>
      <c r="H808">
        <v>1484533</v>
      </c>
    </row>
    <row r="809" spans="1:8" x14ac:dyDescent="0.25">
      <c r="A809">
        <v>807</v>
      </c>
      <c r="B809" t="s">
        <v>1614</v>
      </c>
      <c r="C809" t="s">
        <v>1615</v>
      </c>
      <c r="D809" s="1">
        <v>44656</v>
      </c>
      <c r="E809" t="s">
        <v>1577</v>
      </c>
      <c r="F809">
        <v>91777</v>
      </c>
      <c r="G809">
        <v>2658</v>
      </c>
      <c r="H809">
        <v>2333380</v>
      </c>
    </row>
    <row r="810" spans="1:8" x14ac:dyDescent="0.25">
      <c r="A810">
        <v>808</v>
      </c>
      <c r="B810" t="s">
        <v>1616</v>
      </c>
      <c r="C810" t="s">
        <v>1617</v>
      </c>
      <c r="D810" s="1">
        <v>44797</v>
      </c>
      <c r="E810" t="s">
        <v>1577</v>
      </c>
      <c r="F810">
        <v>608</v>
      </c>
      <c r="G810">
        <v>136</v>
      </c>
      <c r="H810">
        <v>10509</v>
      </c>
    </row>
    <row r="811" spans="1:8" x14ac:dyDescent="0.25">
      <c r="A811">
        <v>809</v>
      </c>
      <c r="B811" t="s">
        <v>1618</v>
      </c>
      <c r="C811" t="s">
        <v>1619</v>
      </c>
      <c r="D811" s="1">
        <v>44217</v>
      </c>
      <c r="E811" t="s">
        <v>1577</v>
      </c>
      <c r="F811">
        <v>153762</v>
      </c>
      <c r="G811">
        <v>26601</v>
      </c>
      <c r="H811">
        <v>4364168</v>
      </c>
    </row>
    <row r="812" spans="1:8" x14ac:dyDescent="0.25">
      <c r="A812">
        <v>810</v>
      </c>
      <c r="B812" t="s">
        <v>1620</v>
      </c>
      <c r="C812" t="s">
        <v>1621</v>
      </c>
      <c r="D812" s="1">
        <v>44796</v>
      </c>
      <c r="E812" t="s">
        <v>1577</v>
      </c>
      <c r="F812">
        <v>451</v>
      </c>
      <c r="G812">
        <v>85</v>
      </c>
      <c r="H812">
        <v>7383</v>
      </c>
    </row>
    <row r="813" spans="1:8" x14ac:dyDescent="0.25">
      <c r="A813">
        <v>811</v>
      </c>
      <c r="B813" t="s">
        <v>1622</v>
      </c>
      <c r="C813" t="s">
        <v>1623</v>
      </c>
      <c r="D813" s="1">
        <v>44762</v>
      </c>
      <c r="E813" t="s">
        <v>1577</v>
      </c>
      <c r="F813">
        <v>13777</v>
      </c>
      <c r="G813">
        <v>585</v>
      </c>
      <c r="H813">
        <v>338844</v>
      </c>
    </row>
    <row r="814" spans="1:8" x14ac:dyDescent="0.25">
      <c r="A814">
        <v>812</v>
      </c>
      <c r="B814" t="s">
        <v>1624</v>
      </c>
      <c r="C814" t="s">
        <v>1625</v>
      </c>
      <c r="D814" s="1">
        <v>44517</v>
      </c>
      <c r="E814" t="s">
        <v>1577</v>
      </c>
      <c r="F814">
        <v>106511</v>
      </c>
      <c r="G814">
        <v>2800</v>
      </c>
      <c r="H814">
        <v>4502356</v>
      </c>
    </row>
    <row r="815" spans="1:8" x14ac:dyDescent="0.25">
      <c r="A815">
        <v>813</v>
      </c>
      <c r="B815" t="s">
        <v>1626</v>
      </c>
      <c r="C815" t="s">
        <v>1627</v>
      </c>
      <c r="D815" s="1">
        <v>44772</v>
      </c>
      <c r="E815" t="s">
        <v>1577</v>
      </c>
      <c r="F815">
        <v>15082</v>
      </c>
      <c r="G815">
        <v>753</v>
      </c>
      <c r="H815">
        <v>310738</v>
      </c>
    </row>
    <row r="816" spans="1:8" x14ac:dyDescent="0.25">
      <c r="A816">
        <v>814</v>
      </c>
      <c r="B816" t="s">
        <v>1628</v>
      </c>
      <c r="C816" t="s">
        <v>1629</v>
      </c>
      <c r="D816" s="1">
        <v>44716</v>
      </c>
      <c r="E816" t="s">
        <v>1577</v>
      </c>
      <c r="F816">
        <v>29921</v>
      </c>
      <c r="G816">
        <v>1783</v>
      </c>
      <c r="H816">
        <v>1005072</v>
      </c>
    </row>
    <row r="817" spans="1:8" x14ac:dyDescent="0.25">
      <c r="A817">
        <v>815</v>
      </c>
      <c r="B817" t="s">
        <v>1630</v>
      </c>
      <c r="C817" t="s">
        <v>1631</v>
      </c>
      <c r="D817" s="1">
        <v>44628</v>
      </c>
      <c r="E817" t="s">
        <v>1577</v>
      </c>
      <c r="F817">
        <v>20616</v>
      </c>
      <c r="G817">
        <v>879</v>
      </c>
      <c r="H817">
        <v>425099</v>
      </c>
    </row>
    <row r="818" spans="1:8" x14ac:dyDescent="0.25">
      <c r="A818">
        <v>816</v>
      </c>
      <c r="B818" t="s">
        <v>1632</v>
      </c>
      <c r="C818" t="s">
        <v>1633</v>
      </c>
      <c r="D818" s="1">
        <v>44782</v>
      </c>
      <c r="E818" t="s">
        <v>1577</v>
      </c>
      <c r="F818">
        <v>37296</v>
      </c>
      <c r="G818">
        <v>1088</v>
      </c>
      <c r="H818">
        <v>855392</v>
      </c>
    </row>
    <row r="819" spans="1:8" x14ac:dyDescent="0.25">
      <c r="A819">
        <v>817</v>
      </c>
      <c r="B819" t="s">
        <v>1634</v>
      </c>
      <c r="C819" t="s">
        <v>1635</v>
      </c>
      <c r="D819" s="1">
        <v>44653</v>
      </c>
      <c r="E819" t="s">
        <v>1577</v>
      </c>
      <c r="F819">
        <v>22894</v>
      </c>
      <c r="G819">
        <v>896</v>
      </c>
      <c r="H819">
        <v>420420</v>
      </c>
    </row>
    <row r="820" spans="1:8" x14ac:dyDescent="0.25">
      <c r="A820">
        <v>818</v>
      </c>
      <c r="B820" t="s">
        <v>1636</v>
      </c>
      <c r="C820" t="s">
        <v>1637</v>
      </c>
      <c r="D820" s="1">
        <v>44451</v>
      </c>
      <c r="E820" t="s">
        <v>1577</v>
      </c>
      <c r="F820">
        <v>455277</v>
      </c>
      <c r="G820">
        <v>12904</v>
      </c>
      <c r="H820">
        <v>9736125</v>
      </c>
    </row>
    <row r="821" spans="1:8" x14ac:dyDescent="0.25">
      <c r="A821">
        <v>819</v>
      </c>
      <c r="B821" t="s">
        <v>1638</v>
      </c>
      <c r="C821" t="s">
        <v>1639</v>
      </c>
      <c r="D821" s="1">
        <v>44592</v>
      </c>
      <c r="E821" t="s">
        <v>1577</v>
      </c>
      <c r="F821">
        <v>127211</v>
      </c>
      <c r="G821">
        <v>3593</v>
      </c>
      <c r="H821">
        <v>2987298</v>
      </c>
    </row>
    <row r="822" spans="1:8" x14ac:dyDescent="0.25">
      <c r="A822">
        <v>820</v>
      </c>
      <c r="B822" t="s">
        <v>1640</v>
      </c>
      <c r="C822" t="s">
        <v>1641</v>
      </c>
      <c r="D822" s="1">
        <v>44658</v>
      </c>
      <c r="E822" t="s">
        <v>1577</v>
      </c>
      <c r="F822">
        <v>10705</v>
      </c>
      <c r="G822">
        <v>761</v>
      </c>
      <c r="H822">
        <v>639089</v>
      </c>
    </row>
    <row r="823" spans="1:8" x14ac:dyDescent="0.25">
      <c r="A823">
        <v>821</v>
      </c>
      <c r="B823" t="s">
        <v>1642</v>
      </c>
      <c r="C823" t="s">
        <v>1643</v>
      </c>
      <c r="D823" s="1">
        <v>44718</v>
      </c>
      <c r="E823" t="s">
        <v>1577</v>
      </c>
      <c r="F823">
        <v>25917</v>
      </c>
      <c r="G823">
        <v>1094</v>
      </c>
      <c r="H823">
        <v>608323</v>
      </c>
    </row>
    <row r="824" spans="1:8" x14ac:dyDescent="0.25">
      <c r="A824">
        <v>822</v>
      </c>
      <c r="B824" t="s">
        <v>1644</v>
      </c>
      <c r="C824" t="s">
        <v>1645</v>
      </c>
      <c r="D824" s="1">
        <v>44694</v>
      </c>
      <c r="E824" t="s">
        <v>1577</v>
      </c>
      <c r="F824">
        <v>29615</v>
      </c>
      <c r="G824">
        <v>1510</v>
      </c>
      <c r="H824">
        <v>869372</v>
      </c>
    </row>
    <row r="825" spans="1:8" x14ac:dyDescent="0.25">
      <c r="A825">
        <v>823</v>
      </c>
      <c r="B825" t="s">
        <v>1646</v>
      </c>
      <c r="C825" t="s">
        <v>1647</v>
      </c>
      <c r="D825" s="1">
        <v>44786</v>
      </c>
      <c r="E825" t="s">
        <v>1577</v>
      </c>
      <c r="F825">
        <v>3237</v>
      </c>
      <c r="G825">
        <v>595</v>
      </c>
      <c r="H825">
        <v>80522</v>
      </c>
    </row>
    <row r="826" spans="1:8" x14ac:dyDescent="0.25">
      <c r="A826">
        <v>824</v>
      </c>
      <c r="B826" t="s">
        <v>1648</v>
      </c>
      <c r="C826" t="s">
        <v>1649</v>
      </c>
      <c r="D826" s="1">
        <v>44522</v>
      </c>
      <c r="E826" t="s">
        <v>1577</v>
      </c>
      <c r="F826">
        <v>100199</v>
      </c>
      <c r="G826">
        <v>8790</v>
      </c>
      <c r="H826">
        <v>1430388</v>
      </c>
    </row>
    <row r="827" spans="1:8" x14ac:dyDescent="0.25">
      <c r="A827">
        <v>825</v>
      </c>
      <c r="B827" t="s">
        <v>1650</v>
      </c>
      <c r="C827" t="s">
        <v>1651</v>
      </c>
      <c r="D827" s="1">
        <v>44775</v>
      </c>
      <c r="E827" t="s">
        <v>1577</v>
      </c>
      <c r="F827">
        <v>6253</v>
      </c>
      <c r="G827">
        <v>359</v>
      </c>
      <c r="H827">
        <v>115655</v>
      </c>
    </row>
    <row r="828" spans="1:8" x14ac:dyDescent="0.25">
      <c r="A828">
        <v>826</v>
      </c>
      <c r="B828" t="s">
        <v>1652</v>
      </c>
      <c r="C828" t="s">
        <v>1653</v>
      </c>
      <c r="D828" s="1">
        <v>44603</v>
      </c>
      <c r="E828" t="s">
        <v>1577</v>
      </c>
      <c r="F828">
        <v>6189</v>
      </c>
      <c r="G828">
        <v>276</v>
      </c>
      <c r="H828">
        <v>328489</v>
      </c>
    </row>
    <row r="829" spans="1:8" x14ac:dyDescent="0.25">
      <c r="A829">
        <v>827</v>
      </c>
      <c r="B829" t="s">
        <v>1654</v>
      </c>
      <c r="C829" t="s">
        <v>1655</v>
      </c>
      <c r="D829" s="1">
        <v>44793</v>
      </c>
      <c r="E829" t="s">
        <v>1577</v>
      </c>
      <c r="F829">
        <v>1213</v>
      </c>
      <c r="G829">
        <v>144</v>
      </c>
      <c r="H829">
        <v>53965</v>
      </c>
    </row>
    <row r="830" spans="1:8" x14ac:dyDescent="0.25">
      <c r="A830">
        <v>828</v>
      </c>
      <c r="B830" t="s">
        <v>1656</v>
      </c>
      <c r="C830" t="s">
        <v>1657</v>
      </c>
      <c r="D830" s="1">
        <v>44682</v>
      </c>
      <c r="E830" t="s">
        <v>1577</v>
      </c>
      <c r="F830">
        <v>33974</v>
      </c>
      <c r="G830">
        <v>695</v>
      </c>
      <c r="H830">
        <v>715895</v>
      </c>
    </row>
    <row r="831" spans="1:8" x14ac:dyDescent="0.25">
      <c r="A831">
        <v>829</v>
      </c>
      <c r="B831" t="s">
        <v>1658</v>
      </c>
      <c r="C831" t="s">
        <v>1659</v>
      </c>
      <c r="D831" s="1">
        <v>44794</v>
      </c>
      <c r="E831" t="s">
        <v>1577</v>
      </c>
      <c r="F831">
        <v>10724</v>
      </c>
      <c r="G831">
        <v>3548</v>
      </c>
      <c r="H831">
        <v>186568</v>
      </c>
    </row>
    <row r="832" spans="1:8" x14ac:dyDescent="0.25">
      <c r="A832">
        <v>830</v>
      </c>
      <c r="B832" t="s">
        <v>1660</v>
      </c>
      <c r="C832" t="s">
        <v>1661</v>
      </c>
      <c r="D832" s="1">
        <v>44634</v>
      </c>
      <c r="E832" t="s">
        <v>1577</v>
      </c>
      <c r="F832">
        <v>36776</v>
      </c>
      <c r="G832">
        <v>1192</v>
      </c>
      <c r="H832">
        <v>740962</v>
      </c>
    </row>
    <row r="833" spans="1:8" x14ac:dyDescent="0.25">
      <c r="A833">
        <v>831</v>
      </c>
      <c r="B833" t="s">
        <v>1662</v>
      </c>
      <c r="C833" t="s">
        <v>1663</v>
      </c>
      <c r="D833" s="1">
        <v>44796</v>
      </c>
      <c r="E833" t="s">
        <v>1577</v>
      </c>
      <c r="F833">
        <v>4873</v>
      </c>
      <c r="G833">
        <v>319</v>
      </c>
      <c r="H833">
        <v>64877</v>
      </c>
    </row>
    <row r="834" spans="1:8" x14ac:dyDescent="0.25">
      <c r="A834">
        <v>832</v>
      </c>
      <c r="B834" t="s">
        <v>1664</v>
      </c>
      <c r="C834" t="s">
        <v>1665</v>
      </c>
      <c r="D834" s="1">
        <v>44797</v>
      </c>
      <c r="E834" t="s">
        <v>1577</v>
      </c>
      <c r="F834">
        <v>1229</v>
      </c>
      <c r="G834">
        <v>54</v>
      </c>
      <c r="H834">
        <v>21962</v>
      </c>
    </row>
    <row r="835" spans="1:8" x14ac:dyDescent="0.25">
      <c r="A835">
        <v>833</v>
      </c>
      <c r="B835" t="s">
        <v>1666</v>
      </c>
      <c r="C835" t="s">
        <v>1667</v>
      </c>
      <c r="D835" s="1">
        <v>44794</v>
      </c>
      <c r="E835" t="s">
        <v>1577</v>
      </c>
      <c r="F835">
        <v>804</v>
      </c>
      <c r="G835">
        <v>85</v>
      </c>
      <c r="H835">
        <v>14721</v>
      </c>
    </row>
    <row r="836" spans="1:8" x14ac:dyDescent="0.25">
      <c r="A836">
        <v>834</v>
      </c>
      <c r="B836" t="s">
        <v>1668</v>
      </c>
      <c r="C836" t="s">
        <v>1669</v>
      </c>
      <c r="D836" s="1">
        <v>44302</v>
      </c>
      <c r="E836" t="s">
        <v>1577</v>
      </c>
      <c r="F836">
        <v>76217</v>
      </c>
      <c r="G836">
        <v>2645</v>
      </c>
      <c r="H836">
        <v>1266882</v>
      </c>
    </row>
    <row r="837" spans="1:8" x14ac:dyDescent="0.25">
      <c r="A837">
        <v>835</v>
      </c>
      <c r="B837" t="s">
        <v>1670</v>
      </c>
      <c r="C837" t="s">
        <v>1671</v>
      </c>
      <c r="D837" s="1">
        <v>44796</v>
      </c>
      <c r="E837" t="s">
        <v>1577</v>
      </c>
      <c r="F837">
        <v>344</v>
      </c>
      <c r="G837">
        <v>101</v>
      </c>
      <c r="H837">
        <v>5388</v>
      </c>
    </row>
    <row r="838" spans="1:8" x14ac:dyDescent="0.25">
      <c r="A838">
        <v>836</v>
      </c>
      <c r="B838" t="s">
        <v>1672</v>
      </c>
      <c r="C838" t="s">
        <v>1673</v>
      </c>
      <c r="D838" s="1">
        <v>44794</v>
      </c>
      <c r="E838" t="s">
        <v>1577</v>
      </c>
      <c r="F838">
        <v>1139</v>
      </c>
      <c r="G838">
        <v>59</v>
      </c>
      <c r="H838">
        <v>128524</v>
      </c>
    </row>
    <row r="839" spans="1:8" x14ac:dyDescent="0.25">
      <c r="A839">
        <v>837</v>
      </c>
      <c r="B839" t="s">
        <v>1674</v>
      </c>
      <c r="C839" t="s">
        <v>1675</v>
      </c>
      <c r="D839" s="1">
        <v>44796</v>
      </c>
      <c r="E839" t="s">
        <v>1577</v>
      </c>
      <c r="F839">
        <v>467</v>
      </c>
      <c r="G839">
        <v>31</v>
      </c>
      <c r="H839">
        <v>36585</v>
      </c>
    </row>
    <row r="840" spans="1:8" x14ac:dyDescent="0.25">
      <c r="A840">
        <v>838</v>
      </c>
      <c r="B840" t="s">
        <v>1676</v>
      </c>
      <c r="C840" t="s">
        <v>1677</v>
      </c>
      <c r="D840" s="1">
        <v>44797</v>
      </c>
      <c r="E840" t="s">
        <v>1678</v>
      </c>
      <c r="F840">
        <v>14787</v>
      </c>
      <c r="G840">
        <v>747</v>
      </c>
      <c r="H840">
        <v>296801</v>
      </c>
    </row>
    <row r="841" spans="1:8" x14ac:dyDescent="0.25">
      <c r="A841">
        <v>839</v>
      </c>
      <c r="B841" t="s">
        <v>1679</v>
      </c>
      <c r="C841" t="s">
        <v>1680</v>
      </c>
      <c r="D841" s="1">
        <v>44796</v>
      </c>
      <c r="E841" t="s">
        <v>1678</v>
      </c>
      <c r="F841">
        <v>4855</v>
      </c>
      <c r="G841">
        <v>255</v>
      </c>
      <c r="H841">
        <v>75586</v>
      </c>
    </row>
    <row r="842" spans="1:8" x14ac:dyDescent="0.25">
      <c r="A842">
        <v>840</v>
      </c>
      <c r="B842" t="s">
        <v>1681</v>
      </c>
      <c r="C842" t="s">
        <v>1682</v>
      </c>
      <c r="D842" s="1">
        <v>44797</v>
      </c>
      <c r="E842" t="s">
        <v>1678</v>
      </c>
      <c r="F842">
        <v>4296</v>
      </c>
      <c r="G842">
        <v>269</v>
      </c>
      <c r="H842">
        <v>78423</v>
      </c>
    </row>
    <row r="843" spans="1:8" x14ac:dyDescent="0.25">
      <c r="A843">
        <v>841</v>
      </c>
      <c r="B843" t="s">
        <v>1683</v>
      </c>
      <c r="C843" t="s">
        <v>1684</v>
      </c>
      <c r="D843" s="1">
        <v>44796</v>
      </c>
      <c r="E843" t="s">
        <v>1678</v>
      </c>
      <c r="F843">
        <v>2945</v>
      </c>
      <c r="G843">
        <v>207</v>
      </c>
      <c r="H843">
        <v>58050</v>
      </c>
    </row>
    <row r="844" spans="1:8" x14ac:dyDescent="0.25">
      <c r="A844">
        <v>842</v>
      </c>
      <c r="B844" t="s">
        <v>1685</v>
      </c>
      <c r="C844" t="s">
        <v>1686</v>
      </c>
      <c r="D844" s="1">
        <v>44797</v>
      </c>
      <c r="E844" t="s">
        <v>1678</v>
      </c>
      <c r="F844">
        <v>1804</v>
      </c>
      <c r="G844">
        <v>128</v>
      </c>
      <c r="H844">
        <v>24792</v>
      </c>
    </row>
    <row r="845" spans="1:8" x14ac:dyDescent="0.25">
      <c r="A845">
        <v>843</v>
      </c>
      <c r="B845" t="s">
        <v>1687</v>
      </c>
      <c r="C845" t="s">
        <v>1688</v>
      </c>
      <c r="D845" s="1">
        <v>44797</v>
      </c>
      <c r="E845" t="s">
        <v>1678</v>
      </c>
      <c r="F845">
        <v>8534</v>
      </c>
      <c r="G845">
        <v>436</v>
      </c>
      <c r="H845">
        <v>138803</v>
      </c>
    </row>
    <row r="846" spans="1:8" x14ac:dyDescent="0.25">
      <c r="A846">
        <v>844</v>
      </c>
      <c r="B846" t="s">
        <v>1689</v>
      </c>
      <c r="C846" t="s">
        <v>1690</v>
      </c>
      <c r="D846" s="1">
        <v>44797</v>
      </c>
      <c r="E846" t="s">
        <v>1678</v>
      </c>
      <c r="F846">
        <v>1808</v>
      </c>
      <c r="G846">
        <v>151</v>
      </c>
      <c r="H846">
        <v>36473</v>
      </c>
    </row>
    <row r="847" spans="1:8" x14ac:dyDescent="0.25">
      <c r="A847">
        <v>845</v>
      </c>
      <c r="B847" t="s">
        <v>1691</v>
      </c>
      <c r="C847" t="s">
        <v>1692</v>
      </c>
      <c r="D847" s="1">
        <v>44797</v>
      </c>
      <c r="E847" t="s">
        <v>1678</v>
      </c>
      <c r="F847">
        <v>701</v>
      </c>
      <c r="G847">
        <v>47</v>
      </c>
      <c r="H847">
        <v>16243</v>
      </c>
    </row>
    <row r="848" spans="1:8" x14ac:dyDescent="0.25">
      <c r="A848">
        <v>846</v>
      </c>
      <c r="B848" t="s">
        <v>1693</v>
      </c>
      <c r="C848" t="s">
        <v>1694</v>
      </c>
      <c r="D848" s="1">
        <v>44796</v>
      </c>
      <c r="E848" t="s">
        <v>1678</v>
      </c>
      <c r="F848">
        <v>597</v>
      </c>
      <c r="G848">
        <v>71</v>
      </c>
      <c r="H848">
        <v>10572</v>
      </c>
    </row>
    <row r="849" spans="1:8" x14ac:dyDescent="0.25">
      <c r="A849">
        <v>847</v>
      </c>
      <c r="B849" t="s">
        <v>1695</v>
      </c>
      <c r="C849" t="s">
        <v>1696</v>
      </c>
      <c r="D849" s="1">
        <v>44797</v>
      </c>
      <c r="E849" t="s">
        <v>1678</v>
      </c>
      <c r="F849">
        <v>3344</v>
      </c>
      <c r="G849">
        <v>142</v>
      </c>
      <c r="H849">
        <v>55828</v>
      </c>
    </row>
    <row r="850" spans="1:8" x14ac:dyDescent="0.25">
      <c r="A850">
        <v>848</v>
      </c>
      <c r="B850" t="s">
        <v>259</v>
      </c>
      <c r="C850" t="s">
        <v>260</v>
      </c>
      <c r="D850" s="1">
        <v>44797</v>
      </c>
      <c r="E850" t="s">
        <v>1678</v>
      </c>
      <c r="F850">
        <v>563</v>
      </c>
      <c r="G850">
        <v>86</v>
      </c>
      <c r="H850">
        <v>14537</v>
      </c>
    </row>
    <row r="851" spans="1:8" x14ac:dyDescent="0.25">
      <c r="A851">
        <v>849</v>
      </c>
      <c r="B851" t="s">
        <v>1697</v>
      </c>
      <c r="C851" t="s">
        <v>1698</v>
      </c>
      <c r="D851" s="1">
        <v>44797</v>
      </c>
      <c r="E851" t="s">
        <v>1678</v>
      </c>
      <c r="F851">
        <v>2025</v>
      </c>
      <c r="G851">
        <v>320</v>
      </c>
      <c r="H851">
        <v>32988</v>
      </c>
    </row>
    <row r="852" spans="1:8" x14ac:dyDescent="0.25">
      <c r="A852">
        <v>850</v>
      </c>
      <c r="B852" t="s">
        <v>1699</v>
      </c>
      <c r="C852" t="s">
        <v>1700</v>
      </c>
      <c r="D852" s="1">
        <v>44797</v>
      </c>
      <c r="E852" t="s">
        <v>1678</v>
      </c>
      <c r="F852">
        <v>1031</v>
      </c>
      <c r="G852">
        <v>75</v>
      </c>
      <c r="H852">
        <v>19755</v>
      </c>
    </row>
    <row r="853" spans="1:8" x14ac:dyDescent="0.25">
      <c r="A853">
        <v>851</v>
      </c>
      <c r="B853" t="s">
        <v>1701</v>
      </c>
      <c r="C853" t="s">
        <v>1702</v>
      </c>
      <c r="D853" s="1">
        <v>44797</v>
      </c>
      <c r="E853" t="s">
        <v>1678</v>
      </c>
      <c r="F853">
        <v>1717</v>
      </c>
      <c r="G853">
        <v>114</v>
      </c>
      <c r="H853">
        <v>34348</v>
      </c>
    </row>
    <row r="854" spans="1:8" x14ac:dyDescent="0.25">
      <c r="A854">
        <v>852</v>
      </c>
      <c r="B854" t="s">
        <v>1703</v>
      </c>
      <c r="C854" t="s">
        <v>1704</v>
      </c>
      <c r="D854" s="1">
        <v>44797</v>
      </c>
      <c r="E854" t="s">
        <v>1678</v>
      </c>
      <c r="F854">
        <v>4512</v>
      </c>
      <c r="G854">
        <v>349</v>
      </c>
      <c r="H854">
        <v>116672</v>
      </c>
    </row>
    <row r="855" spans="1:8" x14ac:dyDescent="0.25">
      <c r="A855">
        <v>853</v>
      </c>
      <c r="B855" t="s">
        <v>1705</v>
      </c>
      <c r="C855" t="e">
        <f>-SYwOAe6V_4</f>
        <v>#NAME?</v>
      </c>
      <c r="D855" s="1">
        <v>44532</v>
      </c>
      <c r="E855" t="s">
        <v>1678</v>
      </c>
      <c r="F855">
        <v>454036</v>
      </c>
      <c r="G855">
        <v>6622</v>
      </c>
      <c r="H855">
        <v>23568994</v>
      </c>
    </row>
    <row r="856" spans="1:8" x14ac:dyDescent="0.25">
      <c r="A856">
        <v>854</v>
      </c>
      <c r="B856" t="s">
        <v>1706</v>
      </c>
      <c r="C856" t="s">
        <v>1707</v>
      </c>
      <c r="D856" s="1">
        <v>44765</v>
      </c>
      <c r="E856" t="s">
        <v>1678</v>
      </c>
      <c r="F856">
        <v>56993</v>
      </c>
      <c r="G856">
        <v>2142</v>
      </c>
      <c r="H856">
        <v>1686249</v>
      </c>
    </row>
    <row r="857" spans="1:8" x14ac:dyDescent="0.25">
      <c r="A857">
        <v>855</v>
      </c>
      <c r="B857" t="s">
        <v>1708</v>
      </c>
      <c r="C857" t="e">
        <f>-qKnNCp-ZhI</f>
        <v>#NAME?</v>
      </c>
      <c r="D857" s="1">
        <v>44782</v>
      </c>
      <c r="E857" t="s">
        <v>1678</v>
      </c>
      <c r="F857">
        <v>34526</v>
      </c>
      <c r="G857">
        <v>1668</v>
      </c>
      <c r="H857">
        <v>1018753</v>
      </c>
    </row>
    <row r="858" spans="1:8" x14ac:dyDescent="0.25">
      <c r="A858">
        <v>856</v>
      </c>
      <c r="B858" t="s">
        <v>1709</v>
      </c>
      <c r="C858" t="s">
        <v>1710</v>
      </c>
      <c r="D858" s="1">
        <v>44797</v>
      </c>
      <c r="E858" t="s">
        <v>1678</v>
      </c>
      <c r="F858">
        <v>11283</v>
      </c>
      <c r="G858">
        <v>378</v>
      </c>
      <c r="H858">
        <v>261713</v>
      </c>
    </row>
    <row r="859" spans="1:8" x14ac:dyDescent="0.25">
      <c r="A859">
        <v>857</v>
      </c>
      <c r="B859" t="s">
        <v>1711</v>
      </c>
      <c r="C859" t="s">
        <v>1712</v>
      </c>
      <c r="D859" s="1">
        <v>44796</v>
      </c>
      <c r="E859" t="s">
        <v>1678</v>
      </c>
      <c r="F859">
        <v>18685</v>
      </c>
      <c r="G859">
        <v>385</v>
      </c>
      <c r="H859">
        <v>464557</v>
      </c>
    </row>
    <row r="860" spans="1:8" x14ac:dyDescent="0.25">
      <c r="A860">
        <v>858</v>
      </c>
      <c r="B860" t="s">
        <v>1713</v>
      </c>
      <c r="C860" t="s">
        <v>1714</v>
      </c>
      <c r="D860" s="1">
        <v>44660</v>
      </c>
      <c r="E860" t="s">
        <v>1678</v>
      </c>
      <c r="F860">
        <v>96744</v>
      </c>
      <c r="G860">
        <v>3114</v>
      </c>
      <c r="H860">
        <v>4309217</v>
      </c>
    </row>
    <row r="861" spans="1:8" x14ac:dyDescent="0.25">
      <c r="A861">
        <v>859</v>
      </c>
      <c r="B861" t="s">
        <v>1715</v>
      </c>
      <c r="C861" t="s">
        <v>1716</v>
      </c>
      <c r="D861" s="1">
        <v>44796</v>
      </c>
      <c r="E861" t="s">
        <v>1678</v>
      </c>
      <c r="F861">
        <v>311</v>
      </c>
      <c r="G861">
        <v>14</v>
      </c>
      <c r="H861">
        <v>10108</v>
      </c>
    </row>
    <row r="862" spans="1:8" x14ac:dyDescent="0.25">
      <c r="A862">
        <v>860</v>
      </c>
      <c r="B862" t="s">
        <v>1717</v>
      </c>
      <c r="C862" t="s">
        <v>1718</v>
      </c>
      <c r="D862" s="1">
        <v>44797</v>
      </c>
      <c r="E862" t="s">
        <v>1678</v>
      </c>
      <c r="F862">
        <v>1362</v>
      </c>
      <c r="G862">
        <v>269</v>
      </c>
      <c r="H862">
        <v>43743</v>
      </c>
    </row>
    <row r="863" spans="1:8" x14ac:dyDescent="0.25">
      <c r="A863">
        <v>861</v>
      </c>
      <c r="B863" t="s">
        <v>1719</v>
      </c>
      <c r="C863" t="s">
        <v>1720</v>
      </c>
      <c r="D863" s="1">
        <v>44797</v>
      </c>
      <c r="E863" t="s">
        <v>1678</v>
      </c>
      <c r="F863">
        <v>875</v>
      </c>
      <c r="G863">
        <v>58</v>
      </c>
      <c r="H863">
        <v>15786</v>
      </c>
    </row>
    <row r="864" spans="1:8" x14ac:dyDescent="0.25">
      <c r="A864">
        <v>862</v>
      </c>
      <c r="B864" t="s">
        <v>1721</v>
      </c>
      <c r="C864" t="s">
        <v>1722</v>
      </c>
      <c r="D864" s="1">
        <v>44552</v>
      </c>
      <c r="E864" t="s">
        <v>1678</v>
      </c>
      <c r="F864">
        <v>16649</v>
      </c>
      <c r="G864">
        <v>370</v>
      </c>
      <c r="H864">
        <v>951514</v>
      </c>
    </row>
    <row r="865" spans="1:8" x14ac:dyDescent="0.25">
      <c r="A865">
        <v>863</v>
      </c>
      <c r="B865" t="s">
        <v>1723</v>
      </c>
      <c r="C865" t="s">
        <v>1724</v>
      </c>
      <c r="D865" s="1">
        <v>44796</v>
      </c>
      <c r="E865" t="s">
        <v>1678</v>
      </c>
      <c r="F865">
        <v>815</v>
      </c>
      <c r="G865">
        <v>43</v>
      </c>
      <c r="H865">
        <v>6178</v>
      </c>
    </row>
    <row r="866" spans="1:8" x14ac:dyDescent="0.25">
      <c r="A866">
        <v>864</v>
      </c>
      <c r="B866" t="s">
        <v>1725</v>
      </c>
      <c r="C866" t="s">
        <v>1726</v>
      </c>
      <c r="D866" s="1">
        <v>44797</v>
      </c>
      <c r="E866" t="s">
        <v>1678</v>
      </c>
      <c r="F866">
        <v>1722</v>
      </c>
      <c r="G866">
        <v>124</v>
      </c>
      <c r="H866">
        <v>25331</v>
      </c>
    </row>
    <row r="867" spans="1:8" x14ac:dyDescent="0.25">
      <c r="A867">
        <v>865</v>
      </c>
      <c r="B867" t="s">
        <v>1727</v>
      </c>
      <c r="C867" t="s">
        <v>1728</v>
      </c>
      <c r="D867" s="1">
        <v>44768</v>
      </c>
      <c r="E867" t="s">
        <v>1678</v>
      </c>
      <c r="F867">
        <v>35777</v>
      </c>
      <c r="G867">
        <v>1237</v>
      </c>
      <c r="H867">
        <v>1228300</v>
      </c>
    </row>
    <row r="868" spans="1:8" x14ac:dyDescent="0.25">
      <c r="A868">
        <v>866</v>
      </c>
      <c r="B868" t="s">
        <v>1729</v>
      </c>
      <c r="C868" t="s">
        <v>1730</v>
      </c>
      <c r="D868" s="1">
        <v>44796</v>
      </c>
      <c r="E868" t="s">
        <v>1678</v>
      </c>
      <c r="F868">
        <v>423</v>
      </c>
      <c r="G868">
        <v>68</v>
      </c>
      <c r="H868">
        <v>9245</v>
      </c>
    </row>
    <row r="869" spans="1:8" x14ac:dyDescent="0.25">
      <c r="A869">
        <v>867</v>
      </c>
      <c r="B869" t="s">
        <v>1731</v>
      </c>
      <c r="C869" t="s">
        <v>1732</v>
      </c>
      <c r="D869" s="1">
        <v>44787</v>
      </c>
      <c r="E869" t="s">
        <v>1678</v>
      </c>
      <c r="F869">
        <v>9886</v>
      </c>
      <c r="G869">
        <v>525</v>
      </c>
      <c r="H869">
        <v>297290</v>
      </c>
    </row>
    <row r="870" spans="1:8" x14ac:dyDescent="0.25">
      <c r="A870">
        <v>868</v>
      </c>
      <c r="B870" t="s">
        <v>1733</v>
      </c>
      <c r="C870" t="s">
        <v>1734</v>
      </c>
      <c r="D870" s="1">
        <v>44787</v>
      </c>
      <c r="E870" t="s">
        <v>1678</v>
      </c>
      <c r="F870">
        <v>51772</v>
      </c>
      <c r="G870">
        <v>2918</v>
      </c>
      <c r="H870">
        <v>1075761</v>
      </c>
    </row>
    <row r="871" spans="1:8" x14ac:dyDescent="0.25">
      <c r="A871">
        <v>869</v>
      </c>
      <c r="B871" t="s">
        <v>1735</v>
      </c>
      <c r="C871" t="s">
        <v>1736</v>
      </c>
      <c r="D871" s="1">
        <v>44797</v>
      </c>
      <c r="E871" t="s">
        <v>1678</v>
      </c>
      <c r="F871">
        <v>703</v>
      </c>
      <c r="G871">
        <v>283</v>
      </c>
      <c r="H871">
        <v>8694</v>
      </c>
    </row>
    <row r="872" spans="1:8" x14ac:dyDescent="0.25">
      <c r="A872">
        <v>870</v>
      </c>
      <c r="B872" t="s">
        <v>1737</v>
      </c>
      <c r="C872" t="s">
        <v>1738</v>
      </c>
      <c r="D872" s="1">
        <v>44119</v>
      </c>
      <c r="E872" t="s">
        <v>1678</v>
      </c>
      <c r="F872">
        <v>148120</v>
      </c>
      <c r="G872">
        <v>12399</v>
      </c>
      <c r="H872">
        <v>10008290</v>
      </c>
    </row>
    <row r="873" spans="1:8" x14ac:dyDescent="0.25">
      <c r="A873">
        <v>871</v>
      </c>
      <c r="B873" t="s">
        <v>1739</v>
      </c>
      <c r="C873" t="s">
        <v>1740</v>
      </c>
      <c r="D873" s="1">
        <v>44796</v>
      </c>
      <c r="E873" t="s">
        <v>1678</v>
      </c>
      <c r="F873">
        <v>4656</v>
      </c>
      <c r="G873">
        <v>296</v>
      </c>
      <c r="H873">
        <v>31449</v>
      </c>
    </row>
    <row r="874" spans="1:8" x14ac:dyDescent="0.25">
      <c r="A874">
        <v>872</v>
      </c>
      <c r="B874" t="s">
        <v>1741</v>
      </c>
      <c r="C874" t="s">
        <v>1742</v>
      </c>
      <c r="D874" s="1">
        <v>44797</v>
      </c>
      <c r="E874" t="s">
        <v>1678</v>
      </c>
      <c r="F874">
        <v>2237</v>
      </c>
      <c r="G874">
        <v>221</v>
      </c>
      <c r="H874">
        <v>33028</v>
      </c>
    </row>
    <row r="875" spans="1:8" x14ac:dyDescent="0.25">
      <c r="A875">
        <v>873</v>
      </c>
      <c r="B875" t="s">
        <v>1743</v>
      </c>
      <c r="C875" t="s">
        <v>1744</v>
      </c>
      <c r="D875" s="1">
        <v>44797</v>
      </c>
      <c r="E875" t="s">
        <v>1678</v>
      </c>
      <c r="F875">
        <v>2011</v>
      </c>
      <c r="G875">
        <v>130</v>
      </c>
      <c r="H875">
        <v>16887</v>
      </c>
    </row>
    <row r="876" spans="1:8" x14ac:dyDescent="0.25">
      <c r="A876">
        <v>874</v>
      </c>
      <c r="B876" t="s">
        <v>1745</v>
      </c>
      <c r="C876" t="s">
        <v>1746</v>
      </c>
      <c r="D876" s="1">
        <v>44296</v>
      </c>
      <c r="E876" t="s">
        <v>1678</v>
      </c>
      <c r="F876">
        <v>618688</v>
      </c>
      <c r="G876">
        <v>13240</v>
      </c>
      <c r="H876">
        <v>33779197</v>
      </c>
    </row>
    <row r="877" spans="1:8" x14ac:dyDescent="0.25">
      <c r="A877">
        <v>875</v>
      </c>
      <c r="B877" t="s">
        <v>1747</v>
      </c>
      <c r="C877" t="s">
        <v>1748</v>
      </c>
      <c r="D877" s="1">
        <v>44797</v>
      </c>
      <c r="E877" t="s">
        <v>1678</v>
      </c>
      <c r="F877">
        <v>2786</v>
      </c>
      <c r="G877">
        <v>253</v>
      </c>
      <c r="H877">
        <v>26789</v>
      </c>
    </row>
    <row r="878" spans="1:8" x14ac:dyDescent="0.25">
      <c r="A878">
        <v>876</v>
      </c>
      <c r="B878" t="s">
        <v>1749</v>
      </c>
      <c r="C878" t="s">
        <v>1750</v>
      </c>
      <c r="D878" s="1">
        <v>44786</v>
      </c>
      <c r="E878" t="s">
        <v>1678</v>
      </c>
      <c r="F878">
        <v>26419</v>
      </c>
      <c r="G878">
        <v>1191</v>
      </c>
      <c r="H878">
        <v>747110</v>
      </c>
    </row>
    <row r="879" spans="1:8" x14ac:dyDescent="0.25">
      <c r="A879">
        <v>877</v>
      </c>
      <c r="B879" t="s">
        <v>1751</v>
      </c>
      <c r="C879" t="s">
        <v>1752</v>
      </c>
      <c r="D879" s="1">
        <v>44772</v>
      </c>
      <c r="E879" t="s">
        <v>1678</v>
      </c>
      <c r="F879">
        <v>17961</v>
      </c>
      <c r="G879">
        <v>695</v>
      </c>
      <c r="H879">
        <v>463378</v>
      </c>
    </row>
    <row r="880" spans="1:8" x14ac:dyDescent="0.25">
      <c r="A880">
        <v>878</v>
      </c>
      <c r="B880" t="s">
        <v>1753</v>
      </c>
      <c r="C880" t="s">
        <v>1754</v>
      </c>
      <c r="D880" s="1">
        <v>44776</v>
      </c>
      <c r="E880" t="s">
        <v>1678</v>
      </c>
      <c r="F880">
        <v>61031</v>
      </c>
      <c r="G880">
        <v>5037</v>
      </c>
      <c r="H880">
        <v>1229745</v>
      </c>
    </row>
    <row r="881" spans="1:8" x14ac:dyDescent="0.25">
      <c r="A881">
        <v>879</v>
      </c>
      <c r="B881" t="s">
        <v>1755</v>
      </c>
      <c r="C881" t="s">
        <v>1756</v>
      </c>
      <c r="D881" s="1">
        <v>44784</v>
      </c>
      <c r="E881" t="s">
        <v>1678</v>
      </c>
      <c r="F881">
        <v>12942</v>
      </c>
      <c r="G881">
        <v>299</v>
      </c>
      <c r="H881">
        <v>369997</v>
      </c>
    </row>
    <row r="882" spans="1:8" x14ac:dyDescent="0.25">
      <c r="A882">
        <v>880</v>
      </c>
      <c r="B882" t="s">
        <v>1757</v>
      </c>
      <c r="C882" t="s">
        <v>1758</v>
      </c>
      <c r="D882" s="1">
        <v>44772</v>
      </c>
      <c r="E882" t="s">
        <v>1678</v>
      </c>
      <c r="F882">
        <v>26859</v>
      </c>
      <c r="G882">
        <v>1357</v>
      </c>
      <c r="H882">
        <v>904713</v>
      </c>
    </row>
    <row r="883" spans="1:8" x14ac:dyDescent="0.25">
      <c r="A883">
        <v>881</v>
      </c>
      <c r="B883" t="s">
        <v>1759</v>
      </c>
      <c r="C883" t="s">
        <v>1760</v>
      </c>
      <c r="D883" s="1">
        <v>44698</v>
      </c>
      <c r="E883" t="s">
        <v>1678</v>
      </c>
      <c r="F883">
        <v>13542</v>
      </c>
      <c r="G883">
        <v>422</v>
      </c>
      <c r="H883">
        <v>619387</v>
      </c>
    </row>
    <row r="884" spans="1:8" x14ac:dyDescent="0.25">
      <c r="A884">
        <v>882</v>
      </c>
      <c r="B884" t="s">
        <v>1761</v>
      </c>
      <c r="C884" t="s">
        <v>1762</v>
      </c>
      <c r="D884" s="1">
        <v>44797</v>
      </c>
      <c r="E884" t="s">
        <v>1678</v>
      </c>
      <c r="F884">
        <v>6160</v>
      </c>
      <c r="G884">
        <v>311</v>
      </c>
      <c r="H884">
        <v>146821</v>
      </c>
    </row>
    <row r="885" spans="1:8" x14ac:dyDescent="0.25">
      <c r="A885">
        <v>883</v>
      </c>
      <c r="B885" t="s">
        <v>1763</v>
      </c>
      <c r="C885" t="s">
        <v>1764</v>
      </c>
      <c r="D885" s="1">
        <v>44797</v>
      </c>
      <c r="E885" t="s">
        <v>1678</v>
      </c>
      <c r="F885">
        <v>4686</v>
      </c>
      <c r="G885">
        <v>453</v>
      </c>
      <c r="H885">
        <v>59177</v>
      </c>
    </row>
    <row r="886" spans="1:8" x14ac:dyDescent="0.25">
      <c r="A886">
        <v>884</v>
      </c>
      <c r="B886" t="s">
        <v>1765</v>
      </c>
      <c r="C886" t="s">
        <v>1766</v>
      </c>
      <c r="D886" s="1">
        <v>44796</v>
      </c>
      <c r="E886" t="s">
        <v>1678</v>
      </c>
      <c r="F886">
        <v>15150</v>
      </c>
      <c r="G886">
        <v>587</v>
      </c>
      <c r="H886">
        <v>319387</v>
      </c>
    </row>
    <row r="887" spans="1:8" x14ac:dyDescent="0.25">
      <c r="A887">
        <v>885</v>
      </c>
      <c r="B887" t="s">
        <v>1767</v>
      </c>
      <c r="C887" t="s">
        <v>1768</v>
      </c>
      <c r="D887" s="1">
        <v>44796</v>
      </c>
      <c r="E887" t="s">
        <v>1678</v>
      </c>
      <c r="F887">
        <v>5577</v>
      </c>
      <c r="G887">
        <v>333</v>
      </c>
      <c r="H887">
        <v>121692</v>
      </c>
    </row>
    <row r="888" spans="1:8" x14ac:dyDescent="0.25">
      <c r="A888">
        <v>886</v>
      </c>
      <c r="B888" t="s">
        <v>1769</v>
      </c>
      <c r="C888" t="s">
        <v>1770</v>
      </c>
      <c r="D888" s="1">
        <v>44796</v>
      </c>
      <c r="E888" t="s">
        <v>1678</v>
      </c>
      <c r="F888">
        <v>207</v>
      </c>
      <c r="G888">
        <v>26</v>
      </c>
      <c r="H888">
        <v>2985</v>
      </c>
    </row>
    <row r="889" spans="1:8" x14ac:dyDescent="0.25">
      <c r="A889">
        <v>887</v>
      </c>
      <c r="B889" t="s">
        <v>1771</v>
      </c>
      <c r="C889" t="s">
        <v>1772</v>
      </c>
      <c r="D889" s="1">
        <v>44795</v>
      </c>
      <c r="E889" t="s">
        <v>1678</v>
      </c>
      <c r="F889">
        <v>15652</v>
      </c>
      <c r="G889">
        <v>500</v>
      </c>
      <c r="H889">
        <v>459455</v>
      </c>
    </row>
    <row r="890" spans="1:8" x14ac:dyDescent="0.25">
      <c r="A890">
        <v>888</v>
      </c>
      <c r="B890" t="s">
        <v>1773</v>
      </c>
      <c r="C890" t="s">
        <v>1774</v>
      </c>
      <c r="D890" s="1">
        <v>44796</v>
      </c>
      <c r="E890" t="s">
        <v>1775</v>
      </c>
      <c r="F890">
        <v>109</v>
      </c>
      <c r="G890">
        <v>16</v>
      </c>
      <c r="H890">
        <v>9542</v>
      </c>
    </row>
    <row r="891" spans="1:8" x14ac:dyDescent="0.25">
      <c r="A891">
        <v>889</v>
      </c>
      <c r="B891" t="s">
        <v>1776</v>
      </c>
      <c r="C891" t="s">
        <v>1777</v>
      </c>
      <c r="D891" s="1">
        <v>44796</v>
      </c>
      <c r="E891" t="s">
        <v>1775</v>
      </c>
      <c r="F891">
        <v>182</v>
      </c>
      <c r="G891">
        <v>15</v>
      </c>
      <c r="H891">
        <v>19525</v>
      </c>
    </row>
    <row r="892" spans="1:8" x14ac:dyDescent="0.25">
      <c r="A892">
        <v>890</v>
      </c>
      <c r="B892" t="s">
        <v>1778</v>
      </c>
      <c r="C892" t="s">
        <v>1779</v>
      </c>
      <c r="D892" s="1">
        <v>44528</v>
      </c>
      <c r="E892" t="s">
        <v>1775</v>
      </c>
      <c r="F892">
        <v>83707</v>
      </c>
      <c r="G892">
        <v>1717</v>
      </c>
      <c r="H892">
        <v>20548194</v>
      </c>
    </row>
    <row r="893" spans="1:8" x14ac:dyDescent="0.25">
      <c r="A893">
        <v>891</v>
      </c>
      <c r="B893" t="s">
        <v>1780</v>
      </c>
      <c r="C893" t="s">
        <v>1781</v>
      </c>
      <c r="D893" s="1">
        <v>44797</v>
      </c>
      <c r="E893" t="s">
        <v>1775</v>
      </c>
      <c r="F893">
        <v>329</v>
      </c>
      <c r="G893">
        <v>29</v>
      </c>
      <c r="H893">
        <v>14336</v>
      </c>
    </row>
    <row r="894" spans="1:8" x14ac:dyDescent="0.25">
      <c r="A894">
        <v>892</v>
      </c>
      <c r="B894" t="s">
        <v>1782</v>
      </c>
      <c r="C894" t="s">
        <v>1783</v>
      </c>
      <c r="D894" s="1">
        <v>44797</v>
      </c>
      <c r="E894" t="s">
        <v>1775</v>
      </c>
      <c r="F894">
        <v>823</v>
      </c>
      <c r="G894">
        <v>49</v>
      </c>
      <c r="H894">
        <v>29864</v>
      </c>
    </row>
    <row r="895" spans="1:8" x14ac:dyDescent="0.25">
      <c r="A895">
        <v>893</v>
      </c>
      <c r="B895" t="s">
        <v>1784</v>
      </c>
      <c r="C895" t="s">
        <v>1785</v>
      </c>
      <c r="D895" s="1">
        <v>44063</v>
      </c>
      <c r="E895" t="s">
        <v>1775</v>
      </c>
      <c r="F895">
        <v>227790</v>
      </c>
      <c r="G895">
        <v>8698</v>
      </c>
      <c r="H895">
        <v>13966109</v>
      </c>
    </row>
    <row r="896" spans="1:8" x14ac:dyDescent="0.25">
      <c r="A896">
        <v>894</v>
      </c>
      <c r="B896" t="s">
        <v>1786</v>
      </c>
      <c r="C896" t="s">
        <v>1787</v>
      </c>
      <c r="D896" s="1">
        <v>44797</v>
      </c>
      <c r="E896" t="s">
        <v>1775</v>
      </c>
      <c r="F896">
        <v>714</v>
      </c>
      <c r="G896">
        <v>14</v>
      </c>
      <c r="H896">
        <v>119878</v>
      </c>
    </row>
    <row r="897" spans="1:8" x14ac:dyDescent="0.25">
      <c r="A897">
        <v>895</v>
      </c>
      <c r="B897" t="s">
        <v>1788</v>
      </c>
      <c r="C897" t="s">
        <v>1789</v>
      </c>
      <c r="D897" s="1">
        <v>44797</v>
      </c>
      <c r="E897" t="s">
        <v>1775</v>
      </c>
      <c r="F897">
        <v>5174</v>
      </c>
      <c r="G897">
        <v>238</v>
      </c>
      <c r="H897">
        <v>187956</v>
      </c>
    </row>
    <row r="898" spans="1:8" x14ac:dyDescent="0.25">
      <c r="A898">
        <v>896</v>
      </c>
      <c r="B898" t="s">
        <v>1790</v>
      </c>
      <c r="C898" t="s">
        <v>1791</v>
      </c>
      <c r="D898" s="1">
        <v>44797</v>
      </c>
      <c r="E898" t="s">
        <v>1775</v>
      </c>
      <c r="F898">
        <v>2184</v>
      </c>
      <c r="G898">
        <v>3</v>
      </c>
      <c r="H898">
        <v>32162</v>
      </c>
    </row>
    <row r="899" spans="1:8" x14ac:dyDescent="0.25">
      <c r="A899">
        <v>897</v>
      </c>
      <c r="B899" t="s">
        <v>1792</v>
      </c>
      <c r="C899" t="s">
        <v>1793</v>
      </c>
      <c r="D899" s="1">
        <v>44796</v>
      </c>
      <c r="E899" t="s">
        <v>1775</v>
      </c>
      <c r="F899">
        <v>2696</v>
      </c>
      <c r="G899">
        <v>18</v>
      </c>
      <c r="H899">
        <v>40240</v>
      </c>
    </row>
    <row r="900" spans="1:8" x14ac:dyDescent="0.25">
      <c r="A900">
        <v>898</v>
      </c>
      <c r="B900" t="s">
        <v>1794</v>
      </c>
      <c r="C900" t="e">
        <f>-xfghqXtamc</f>
        <v>#NAME?</v>
      </c>
      <c r="D900" s="1">
        <v>44600</v>
      </c>
      <c r="E900" t="s">
        <v>1775</v>
      </c>
      <c r="F900">
        <v>94131</v>
      </c>
      <c r="G900">
        <v>920</v>
      </c>
      <c r="H900">
        <v>3921128</v>
      </c>
    </row>
    <row r="901" spans="1:8" x14ac:dyDescent="0.25">
      <c r="A901">
        <v>899</v>
      </c>
      <c r="B901" t="s">
        <v>1795</v>
      </c>
      <c r="C901" t="s">
        <v>1796</v>
      </c>
      <c r="D901" s="1">
        <v>44796</v>
      </c>
      <c r="E901" t="s">
        <v>1775</v>
      </c>
      <c r="F901">
        <v>577</v>
      </c>
      <c r="G901">
        <v>46</v>
      </c>
      <c r="H901">
        <v>14780</v>
      </c>
    </row>
    <row r="902" spans="1:8" x14ac:dyDescent="0.25">
      <c r="A902">
        <v>900</v>
      </c>
      <c r="B902" t="s">
        <v>1797</v>
      </c>
      <c r="C902" t="s">
        <v>1798</v>
      </c>
      <c r="D902" s="1">
        <v>44797</v>
      </c>
      <c r="E902" t="s">
        <v>1775</v>
      </c>
      <c r="F902">
        <v>488</v>
      </c>
      <c r="G902">
        <v>31</v>
      </c>
      <c r="H902">
        <v>21332</v>
      </c>
    </row>
    <row r="903" spans="1:8" x14ac:dyDescent="0.25">
      <c r="A903">
        <v>901</v>
      </c>
      <c r="B903" t="s">
        <v>1799</v>
      </c>
      <c r="C903" t="s">
        <v>1800</v>
      </c>
      <c r="D903" s="1">
        <v>43909</v>
      </c>
      <c r="E903" t="s">
        <v>1775</v>
      </c>
      <c r="F903">
        <v>2286473</v>
      </c>
      <c r="G903">
        <v>86935</v>
      </c>
      <c r="H903">
        <v>250793774</v>
      </c>
    </row>
    <row r="904" spans="1:8" x14ac:dyDescent="0.25">
      <c r="A904">
        <v>902</v>
      </c>
      <c r="B904" t="s">
        <v>1801</v>
      </c>
      <c r="C904" t="s">
        <v>1802</v>
      </c>
      <c r="D904" s="1">
        <v>44658</v>
      </c>
      <c r="E904" t="s">
        <v>1775</v>
      </c>
      <c r="F904">
        <v>10402</v>
      </c>
      <c r="G904">
        <v>123</v>
      </c>
      <c r="H904">
        <v>1671725</v>
      </c>
    </row>
    <row r="905" spans="1:8" x14ac:dyDescent="0.25">
      <c r="A905">
        <v>903</v>
      </c>
      <c r="B905" t="s">
        <v>1803</v>
      </c>
      <c r="C905" t="s">
        <v>1804</v>
      </c>
      <c r="D905" s="1">
        <v>44702</v>
      </c>
      <c r="E905" t="s">
        <v>1775</v>
      </c>
      <c r="F905">
        <v>16909</v>
      </c>
      <c r="G905">
        <v>215</v>
      </c>
      <c r="H905">
        <v>3308580</v>
      </c>
    </row>
    <row r="906" spans="1:8" x14ac:dyDescent="0.25">
      <c r="A906">
        <v>904</v>
      </c>
      <c r="B906" t="s">
        <v>1805</v>
      </c>
      <c r="C906" t="s">
        <v>1806</v>
      </c>
      <c r="D906" s="1">
        <v>44757</v>
      </c>
      <c r="E906" t="s">
        <v>1775</v>
      </c>
      <c r="F906">
        <v>26306</v>
      </c>
      <c r="G906">
        <v>331</v>
      </c>
      <c r="H906">
        <v>2225959</v>
      </c>
    </row>
    <row r="907" spans="1:8" x14ac:dyDescent="0.25">
      <c r="A907">
        <v>905</v>
      </c>
      <c r="B907" t="s">
        <v>1807</v>
      </c>
      <c r="C907" t="s">
        <v>1808</v>
      </c>
      <c r="D907" s="1">
        <v>44796</v>
      </c>
      <c r="E907" t="s">
        <v>1775</v>
      </c>
      <c r="F907">
        <v>5010</v>
      </c>
      <c r="G907">
        <v>123</v>
      </c>
      <c r="H907">
        <v>159448</v>
      </c>
    </row>
    <row r="908" spans="1:8" x14ac:dyDescent="0.25">
      <c r="A908">
        <v>906</v>
      </c>
      <c r="B908" t="s">
        <v>1809</v>
      </c>
      <c r="C908" t="s">
        <v>1810</v>
      </c>
      <c r="D908" s="1">
        <v>44797</v>
      </c>
      <c r="E908" t="s">
        <v>1775</v>
      </c>
      <c r="F908">
        <v>119953</v>
      </c>
      <c r="G908">
        <v>13263</v>
      </c>
      <c r="H908">
        <v>1693263</v>
      </c>
    </row>
    <row r="909" spans="1:8" x14ac:dyDescent="0.25">
      <c r="A909">
        <v>907</v>
      </c>
      <c r="B909" t="s">
        <v>1811</v>
      </c>
      <c r="C909" t="s">
        <v>1812</v>
      </c>
      <c r="D909" s="1">
        <v>44796</v>
      </c>
      <c r="E909" t="s">
        <v>1775</v>
      </c>
      <c r="F909">
        <v>4663</v>
      </c>
      <c r="G909">
        <v>306</v>
      </c>
      <c r="H909">
        <v>33480</v>
      </c>
    </row>
    <row r="910" spans="1:8" x14ac:dyDescent="0.25">
      <c r="A910">
        <v>908</v>
      </c>
      <c r="B910" t="s">
        <v>1813</v>
      </c>
      <c r="C910" t="s">
        <v>1814</v>
      </c>
      <c r="D910" s="1">
        <v>44795</v>
      </c>
      <c r="E910" t="s">
        <v>1775</v>
      </c>
      <c r="F910">
        <v>10389</v>
      </c>
      <c r="G910">
        <v>905</v>
      </c>
      <c r="H910">
        <v>97930</v>
      </c>
    </row>
    <row r="911" spans="1:8" x14ac:dyDescent="0.25">
      <c r="A911">
        <v>909</v>
      </c>
      <c r="B911" t="s">
        <v>1815</v>
      </c>
      <c r="C911" t="s">
        <v>1816</v>
      </c>
      <c r="D911" s="1">
        <v>44796</v>
      </c>
      <c r="E911" t="s">
        <v>1775</v>
      </c>
      <c r="F911">
        <v>9627</v>
      </c>
      <c r="G911">
        <v>577</v>
      </c>
      <c r="H911">
        <v>318166</v>
      </c>
    </row>
    <row r="912" spans="1:8" x14ac:dyDescent="0.25">
      <c r="A912">
        <v>910</v>
      </c>
      <c r="B912" t="s">
        <v>1817</v>
      </c>
      <c r="C912" t="s">
        <v>1818</v>
      </c>
      <c r="D912" s="1">
        <v>44797</v>
      </c>
      <c r="E912" t="s">
        <v>1775</v>
      </c>
      <c r="F912">
        <v>242721</v>
      </c>
      <c r="G912">
        <v>7745</v>
      </c>
      <c r="H912">
        <v>5833454</v>
      </c>
    </row>
    <row r="913" spans="1:8" x14ac:dyDescent="0.25">
      <c r="A913">
        <v>911</v>
      </c>
      <c r="B913" t="s">
        <v>1819</v>
      </c>
      <c r="C913" t="s">
        <v>1820</v>
      </c>
      <c r="D913" s="1">
        <v>44797</v>
      </c>
      <c r="E913" t="s">
        <v>1775</v>
      </c>
      <c r="F913">
        <v>14741</v>
      </c>
      <c r="G913">
        <v>913</v>
      </c>
      <c r="H913">
        <v>811965</v>
      </c>
    </row>
    <row r="914" spans="1:8" x14ac:dyDescent="0.25">
      <c r="A914">
        <v>912</v>
      </c>
      <c r="B914" t="s">
        <v>1821</v>
      </c>
      <c r="C914" t="s">
        <v>1822</v>
      </c>
      <c r="D914" s="1">
        <v>44797</v>
      </c>
      <c r="E914" t="s">
        <v>1775</v>
      </c>
      <c r="F914">
        <v>5041</v>
      </c>
      <c r="G914">
        <v>252</v>
      </c>
      <c r="H914">
        <v>141779</v>
      </c>
    </row>
    <row r="915" spans="1:8" x14ac:dyDescent="0.25">
      <c r="A915">
        <v>913</v>
      </c>
      <c r="B915" t="s">
        <v>1823</v>
      </c>
      <c r="C915" t="s">
        <v>1824</v>
      </c>
      <c r="D915" s="1">
        <v>44796</v>
      </c>
      <c r="E915" t="s">
        <v>1775</v>
      </c>
      <c r="F915">
        <v>1240</v>
      </c>
      <c r="G915">
        <v>9</v>
      </c>
      <c r="H915">
        <v>54917</v>
      </c>
    </row>
    <row r="916" spans="1:8" x14ac:dyDescent="0.25">
      <c r="A916">
        <v>914</v>
      </c>
      <c r="B916" t="s">
        <v>1825</v>
      </c>
      <c r="C916" t="s">
        <v>1826</v>
      </c>
      <c r="D916" s="1">
        <v>44796</v>
      </c>
      <c r="E916" t="s">
        <v>1775</v>
      </c>
      <c r="F916">
        <v>470</v>
      </c>
      <c r="G916">
        <v>6</v>
      </c>
      <c r="H916">
        <v>29055</v>
      </c>
    </row>
    <row r="917" spans="1:8" x14ac:dyDescent="0.25">
      <c r="A917">
        <v>915</v>
      </c>
      <c r="B917" t="s">
        <v>1827</v>
      </c>
      <c r="C917" t="s">
        <v>1828</v>
      </c>
      <c r="D917" s="1">
        <v>44525</v>
      </c>
      <c r="E917" t="s">
        <v>1775</v>
      </c>
      <c r="F917">
        <v>365971</v>
      </c>
      <c r="G917">
        <v>34419</v>
      </c>
      <c r="H917">
        <v>35490831</v>
      </c>
    </row>
    <row r="918" spans="1:8" x14ac:dyDescent="0.25">
      <c r="A918">
        <v>916</v>
      </c>
      <c r="B918" t="s">
        <v>1829</v>
      </c>
      <c r="C918" t="s">
        <v>1830</v>
      </c>
      <c r="D918" s="1">
        <v>44797</v>
      </c>
      <c r="E918" t="s">
        <v>1775</v>
      </c>
      <c r="F918">
        <v>3001232</v>
      </c>
      <c r="G918">
        <v>110160</v>
      </c>
      <c r="H918">
        <v>23836066</v>
      </c>
    </row>
    <row r="919" spans="1:8" x14ac:dyDescent="0.25">
      <c r="A919">
        <v>917</v>
      </c>
      <c r="B919" t="s">
        <v>257</v>
      </c>
      <c r="C919" t="s">
        <v>1831</v>
      </c>
      <c r="D919" s="1">
        <v>44797</v>
      </c>
      <c r="E919" t="s">
        <v>1775</v>
      </c>
      <c r="F919">
        <v>1634</v>
      </c>
      <c r="G919">
        <v>52</v>
      </c>
      <c r="H919">
        <v>148482</v>
      </c>
    </row>
    <row r="920" spans="1:8" x14ac:dyDescent="0.25">
      <c r="A920">
        <v>918</v>
      </c>
      <c r="B920" t="s">
        <v>1832</v>
      </c>
      <c r="C920" t="s">
        <v>1833</v>
      </c>
      <c r="D920" s="1">
        <v>44797</v>
      </c>
      <c r="E920" t="s">
        <v>1775</v>
      </c>
      <c r="F920">
        <v>132</v>
      </c>
      <c r="G920">
        <v>19</v>
      </c>
      <c r="H920">
        <v>2944</v>
      </c>
    </row>
    <row r="921" spans="1:8" x14ac:dyDescent="0.25">
      <c r="A921">
        <v>919</v>
      </c>
      <c r="B921" t="s">
        <v>1834</v>
      </c>
      <c r="C921" t="s">
        <v>1835</v>
      </c>
      <c r="D921" s="1">
        <v>44796</v>
      </c>
      <c r="E921" t="s">
        <v>1775</v>
      </c>
      <c r="F921">
        <v>542</v>
      </c>
      <c r="G921">
        <v>12</v>
      </c>
      <c r="H921">
        <v>71547</v>
      </c>
    </row>
    <row r="922" spans="1:8" x14ac:dyDescent="0.25">
      <c r="A922">
        <v>920</v>
      </c>
      <c r="B922" t="s">
        <v>1836</v>
      </c>
      <c r="C922" t="s">
        <v>1837</v>
      </c>
      <c r="D922" s="1">
        <v>44796</v>
      </c>
      <c r="E922" t="s">
        <v>1775</v>
      </c>
      <c r="F922">
        <v>106056</v>
      </c>
      <c r="G922">
        <v>4284</v>
      </c>
      <c r="H922">
        <v>1554691</v>
      </c>
    </row>
    <row r="923" spans="1:8" x14ac:dyDescent="0.25">
      <c r="A923">
        <v>921</v>
      </c>
      <c r="B923" t="s">
        <v>1838</v>
      </c>
      <c r="C923" t="s">
        <v>1839</v>
      </c>
      <c r="D923" s="1">
        <v>44797</v>
      </c>
      <c r="E923" t="s">
        <v>1775</v>
      </c>
      <c r="F923">
        <v>519</v>
      </c>
      <c r="G923">
        <v>11</v>
      </c>
      <c r="H923">
        <v>57394</v>
      </c>
    </row>
    <row r="924" spans="1:8" x14ac:dyDescent="0.25">
      <c r="A924">
        <v>922</v>
      </c>
      <c r="B924" t="s">
        <v>1840</v>
      </c>
      <c r="C924" t="s">
        <v>1841</v>
      </c>
      <c r="D924" s="1">
        <v>44201</v>
      </c>
      <c r="E924" t="s">
        <v>1775</v>
      </c>
      <c r="F924">
        <v>6823113</v>
      </c>
      <c r="G924">
        <v>270948</v>
      </c>
      <c r="H924">
        <v>915457091</v>
      </c>
    </row>
    <row r="925" spans="1:8" x14ac:dyDescent="0.25">
      <c r="A925">
        <v>923</v>
      </c>
      <c r="B925" t="s">
        <v>1842</v>
      </c>
      <c r="C925" t="s">
        <v>1843</v>
      </c>
      <c r="D925" s="1">
        <v>44796</v>
      </c>
      <c r="E925" t="s">
        <v>1775</v>
      </c>
      <c r="F925">
        <v>1259</v>
      </c>
      <c r="G925">
        <v>9</v>
      </c>
      <c r="H925">
        <v>9958</v>
      </c>
    </row>
    <row r="926" spans="1:8" x14ac:dyDescent="0.25">
      <c r="A926">
        <v>924</v>
      </c>
      <c r="B926" t="s">
        <v>1844</v>
      </c>
      <c r="C926" t="s">
        <v>1845</v>
      </c>
      <c r="D926" s="1">
        <v>44586</v>
      </c>
      <c r="E926" t="s">
        <v>1775</v>
      </c>
      <c r="F926">
        <v>152593</v>
      </c>
      <c r="G926">
        <v>3290</v>
      </c>
      <c r="H926">
        <v>15666598</v>
      </c>
    </row>
    <row r="927" spans="1:8" x14ac:dyDescent="0.25">
      <c r="A927">
        <v>925</v>
      </c>
      <c r="B927" t="s">
        <v>1846</v>
      </c>
      <c r="C927" t="s">
        <v>1847</v>
      </c>
      <c r="D927" s="1">
        <v>44795</v>
      </c>
      <c r="E927" t="s">
        <v>1775</v>
      </c>
      <c r="F927">
        <v>718</v>
      </c>
      <c r="G927">
        <v>5</v>
      </c>
      <c r="H927">
        <v>64395</v>
      </c>
    </row>
    <row r="928" spans="1:8" x14ac:dyDescent="0.25">
      <c r="A928">
        <v>926</v>
      </c>
      <c r="B928" t="s">
        <v>1848</v>
      </c>
      <c r="C928" t="s">
        <v>1849</v>
      </c>
      <c r="D928" s="1">
        <v>44796</v>
      </c>
      <c r="E928" t="s">
        <v>1775</v>
      </c>
      <c r="F928">
        <v>145</v>
      </c>
      <c r="G928">
        <v>3</v>
      </c>
      <c r="H928">
        <v>10105</v>
      </c>
    </row>
    <row r="929" spans="1:8" x14ac:dyDescent="0.25">
      <c r="A929">
        <v>927</v>
      </c>
      <c r="B929" t="s">
        <v>1850</v>
      </c>
      <c r="C929" t="s">
        <v>1851</v>
      </c>
      <c r="D929" s="1">
        <v>44797</v>
      </c>
      <c r="E929" t="s">
        <v>1775</v>
      </c>
      <c r="F929">
        <v>304</v>
      </c>
      <c r="G929">
        <v>16</v>
      </c>
      <c r="H929">
        <v>16123</v>
      </c>
    </row>
    <row r="930" spans="1:8" x14ac:dyDescent="0.25">
      <c r="A930">
        <v>928</v>
      </c>
      <c r="B930" t="s">
        <v>1852</v>
      </c>
      <c r="C930" t="s">
        <v>1853</v>
      </c>
      <c r="D930" s="1">
        <v>44539</v>
      </c>
      <c r="E930" t="s">
        <v>1775</v>
      </c>
      <c r="F930">
        <v>23546</v>
      </c>
      <c r="G930">
        <v>392</v>
      </c>
      <c r="H930">
        <v>2367294</v>
      </c>
    </row>
    <row r="931" spans="1:8" x14ac:dyDescent="0.25">
      <c r="A931">
        <v>929</v>
      </c>
      <c r="B931" t="s">
        <v>1854</v>
      </c>
      <c r="C931" t="s">
        <v>1855</v>
      </c>
      <c r="D931" s="1">
        <v>44793</v>
      </c>
      <c r="E931" t="s">
        <v>1775</v>
      </c>
      <c r="F931">
        <v>7219</v>
      </c>
      <c r="G931">
        <v>314</v>
      </c>
      <c r="H931">
        <v>312191</v>
      </c>
    </row>
    <row r="932" spans="1:8" x14ac:dyDescent="0.25">
      <c r="A932">
        <v>930</v>
      </c>
      <c r="B932" t="s">
        <v>1856</v>
      </c>
      <c r="C932" t="s">
        <v>1857</v>
      </c>
      <c r="D932" s="1">
        <v>44694</v>
      </c>
      <c r="E932" t="s">
        <v>1775</v>
      </c>
      <c r="F932">
        <v>731644</v>
      </c>
      <c r="G932">
        <v>8894</v>
      </c>
      <c r="H932">
        <v>45665114</v>
      </c>
    </row>
    <row r="933" spans="1:8" x14ac:dyDescent="0.25">
      <c r="A933">
        <v>931</v>
      </c>
      <c r="B933" t="s">
        <v>1858</v>
      </c>
      <c r="C933" t="s">
        <v>1859</v>
      </c>
      <c r="D933" s="1">
        <v>44793</v>
      </c>
      <c r="E933" t="s">
        <v>1775</v>
      </c>
      <c r="F933">
        <v>50488</v>
      </c>
      <c r="G933">
        <v>8741</v>
      </c>
      <c r="H933">
        <v>1090694</v>
      </c>
    </row>
    <row r="934" spans="1:8" x14ac:dyDescent="0.25">
      <c r="A934">
        <v>932</v>
      </c>
      <c r="B934" t="s">
        <v>1860</v>
      </c>
      <c r="C934" t="s">
        <v>1861</v>
      </c>
      <c r="D934" s="1">
        <v>44753</v>
      </c>
      <c r="E934" t="s">
        <v>1775</v>
      </c>
      <c r="F934">
        <v>12595</v>
      </c>
      <c r="G934">
        <v>216</v>
      </c>
      <c r="H934">
        <v>2861258</v>
      </c>
    </row>
    <row r="935" spans="1:8" x14ac:dyDescent="0.25">
      <c r="A935">
        <v>933</v>
      </c>
      <c r="B935" t="s">
        <v>1862</v>
      </c>
      <c r="C935" t="s">
        <v>1863</v>
      </c>
      <c r="D935" s="1">
        <v>44797</v>
      </c>
      <c r="E935" t="s">
        <v>1775</v>
      </c>
      <c r="F935">
        <v>94</v>
      </c>
      <c r="G935">
        <v>9</v>
      </c>
      <c r="H935">
        <v>3773</v>
      </c>
    </row>
    <row r="936" spans="1:8" x14ac:dyDescent="0.25">
      <c r="A936">
        <v>934</v>
      </c>
      <c r="B936" t="s">
        <v>1864</v>
      </c>
      <c r="C936" t="s">
        <v>1865</v>
      </c>
      <c r="D936" s="1">
        <v>43926</v>
      </c>
      <c r="E936" t="s">
        <v>1866</v>
      </c>
      <c r="F936">
        <v>112098</v>
      </c>
      <c r="G936">
        <v>9775</v>
      </c>
      <c r="H936">
        <v>5451348</v>
      </c>
    </row>
    <row r="937" spans="1:8" x14ac:dyDescent="0.25">
      <c r="A937">
        <v>935</v>
      </c>
      <c r="B937" t="s">
        <v>1867</v>
      </c>
      <c r="C937" t="s">
        <v>1868</v>
      </c>
      <c r="D937" s="1">
        <v>44135</v>
      </c>
      <c r="E937" t="s">
        <v>1866</v>
      </c>
      <c r="F937">
        <v>77893</v>
      </c>
      <c r="G937">
        <v>5741</v>
      </c>
      <c r="H937">
        <v>3927439</v>
      </c>
    </row>
    <row r="938" spans="1:8" x14ac:dyDescent="0.25">
      <c r="A938">
        <v>936</v>
      </c>
      <c r="B938" t="s">
        <v>1869</v>
      </c>
      <c r="C938" t="s">
        <v>1870</v>
      </c>
      <c r="D938" s="1">
        <v>44755</v>
      </c>
      <c r="E938" t="s">
        <v>1866</v>
      </c>
      <c r="F938">
        <v>31578</v>
      </c>
      <c r="G938">
        <v>1904</v>
      </c>
      <c r="H938">
        <v>2710713</v>
      </c>
    </row>
    <row r="939" spans="1:8" x14ac:dyDescent="0.25">
      <c r="A939">
        <v>937</v>
      </c>
      <c r="B939" t="s">
        <v>1871</v>
      </c>
      <c r="C939" t="s">
        <v>1872</v>
      </c>
      <c r="D939" s="1">
        <v>44016</v>
      </c>
      <c r="E939" t="s">
        <v>1866</v>
      </c>
      <c r="F939">
        <v>139442</v>
      </c>
      <c r="G939">
        <v>10653</v>
      </c>
      <c r="H939">
        <v>7320107</v>
      </c>
    </row>
    <row r="940" spans="1:8" x14ac:dyDescent="0.25">
      <c r="A940">
        <v>938</v>
      </c>
      <c r="B940" t="s">
        <v>1873</v>
      </c>
      <c r="C940" t="s">
        <v>1874</v>
      </c>
      <c r="D940" s="1">
        <v>44773</v>
      </c>
      <c r="E940" t="s">
        <v>1866</v>
      </c>
      <c r="F940">
        <v>48163</v>
      </c>
      <c r="G940">
        <v>2178</v>
      </c>
      <c r="H940">
        <v>1669551</v>
      </c>
    </row>
    <row r="941" spans="1:8" x14ac:dyDescent="0.25">
      <c r="A941">
        <v>939</v>
      </c>
      <c r="B941" t="s">
        <v>1875</v>
      </c>
      <c r="C941" t="s">
        <v>1876</v>
      </c>
      <c r="D941" s="1">
        <v>44780</v>
      </c>
      <c r="E941" t="s">
        <v>1866</v>
      </c>
      <c r="F941">
        <v>37893</v>
      </c>
      <c r="G941">
        <v>2061</v>
      </c>
      <c r="H941">
        <v>1335899</v>
      </c>
    </row>
    <row r="942" spans="1:8" x14ac:dyDescent="0.25">
      <c r="A942">
        <v>940</v>
      </c>
      <c r="B942" t="s">
        <v>1877</v>
      </c>
      <c r="C942" t="s">
        <v>1878</v>
      </c>
      <c r="D942" s="1">
        <v>44458</v>
      </c>
      <c r="E942" t="s">
        <v>1866</v>
      </c>
      <c r="F942">
        <v>121547</v>
      </c>
      <c r="G942">
        <v>4043</v>
      </c>
      <c r="H942">
        <v>6315803</v>
      </c>
    </row>
    <row r="943" spans="1:8" x14ac:dyDescent="0.25">
      <c r="A943">
        <v>941</v>
      </c>
      <c r="B943" t="s">
        <v>1879</v>
      </c>
      <c r="C943" t="s">
        <v>1880</v>
      </c>
      <c r="D943" s="1">
        <v>44486</v>
      </c>
      <c r="E943" t="s">
        <v>1866</v>
      </c>
      <c r="F943">
        <v>158510</v>
      </c>
      <c r="G943">
        <v>6026</v>
      </c>
      <c r="H943">
        <v>8947796</v>
      </c>
    </row>
    <row r="944" spans="1:8" x14ac:dyDescent="0.25">
      <c r="A944">
        <v>942</v>
      </c>
      <c r="B944" t="s">
        <v>1881</v>
      </c>
      <c r="C944" t="s">
        <v>1882</v>
      </c>
      <c r="D944" s="1">
        <v>43662</v>
      </c>
      <c r="E944" t="s">
        <v>1866</v>
      </c>
      <c r="F944">
        <v>146566</v>
      </c>
      <c r="G944">
        <v>13664</v>
      </c>
      <c r="H944">
        <v>14073219</v>
      </c>
    </row>
    <row r="945" spans="1:8" x14ac:dyDescent="0.25">
      <c r="A945">
        <v>943</v>
      </c>
      <c r="B945" t="s">
        <v>1883</v>
      </c>
      <c r="C945" t="s">
        <v>1884</v>
      </c>
      <c r="D945" s="1">
        <v>44787</v>
      </c>
      <c r="E945" t="s">
        <v>1866</v>
      </c>
      <c r="F945">
        <v>23824</v>
      </c>
      <c r="G945">
        <v>1496</v>
      </c>
      <c r="H945">
        <v>805994</v>
      </c>
    </row>
    <row r="946" spans="1:8" x14ac:dyDescent="0.25">
      <c r="A946">
        <v>944</v>
      </c>
      <c r="B946" t="s">
        <v>1885</v>
      </c>
      <c r="C946" t="s">
        <v>1886</v>
      </c>
      <c r="D946" s="1">
        <v>44776</v>
      </c>
      <c r="E946" t="s">
        <v>1866</v>
      </c>
      <c r="F946">
        <v>30033</v>
      </c>
      <c r="G946">
        <v>1209</v>
      </c>
      <c r="H946">
        <v>810069</v>
      </c>
    </row>
    <row r="947" spans="1:8" x14ac:dyDescent="0.25">
      <c r="A947">
        <v>945</v>
      </c>
      <c r="B947" t="s">
        <v>1887</v>
      </c>
      <c r="C947" t="s">
        <v>1888</v>
      </c>
      <c r="D947" s="1">
        <v>44789</v>
      </c>
      <c r="E947" t="s">
        <v>1866</v>
      </c>
      <c r="F947">
        <v>9093</v>
      </c>
      <c r="G947">
        <v>759</v>
      </c>
      <c r="H947">
        <v>355919</v>
      </c>
    </row>
    <row r="948" spans="1:8" x14ac:dyDescent="0.25">
      <c r="A948">
        <v>946</v>
      </c>
      <c r="B948" t="s">
        <v>1889</v>
      </c>
      <c r="C948" t="s">
        <v>1890</v>
      </c>
      <c r="D948" s="1">
        <v>44737</v>
      </c>
      <c r="E948" t="s">
        <v>1866</v>
      </c>
      <c r="F948">
        <v>103051</v>
      </c>
      <c r="G948">
        <v>2343</v>
      </c>
      <c r="H948">
        <v>2575482</v>
      </c>
    </row>
    <row r="949" spans="1:8" x14ac:dyDescent="0.25">
      <c r="A949">
        <v>947</v>
      </c>
      <c r="B949" t="s">
        <v>1891</v>
      </c>
      <c r="C949" t="s">
        <v>1892</v>
      </c>
      <c r="D949" s="1">
        <v>44769</v>
      </c>
      <c r="E949" t="s">
        <v>1866</v>
      </c>
      <c r="F949">
        <v>104631</v>
      </c>
      <c r="G949">
        <v>4839</v>
      </c>
      <c r="H949">
        <v>4087572</v>
      </c>
    </row>
    <row r="950" spans="1:8" x14ac:dyDescent="0.25">
      <c r="A950">
        <v>948</v>
      </c>
      <c r="B950" t="s">
        <v>1893</v>
      </c>
      <c r="C950" t="s">
        <v>1894</v>
      </c>
      <c r="D950" s="1">
        <v>44745</v>
      </c>
      <c r="E950" t="s">
        <v>1866</v>
      </c>
      <c r="F950">
        <v>77866</v>
      </c>
      <c r="G950">
        <v>2958</v>
      </c>
      <c r="H950">
        <v>2349546</v>
      </c>
    </row>
    <row r="951" spans="1:8" x14ac:dyDescent="0.25">
      <c r="A951">
        <v>949</v>
      </c>
      <c r="B951" t="s">
        <v>1895</v>
      </c>
      <c r="C951" t="s">
        <v>1896</v>
      </c>
      <c r="D951" s="1">
        <v>44759</v>
      </c>
      <c r="E951" t="s">
        <v>1866</v>
      </c>
      <c r="F951">
        <v>18957</v>
      </c>
      <c r="G951">
        <v>566</v>
      </c>
      <c r="H951">
        <v>702174</v>
      </c>
    </row>
    <row r="952" spans="1:8" x14ac:dyDescent="0.25">
      <c r="A952">
        <v>950</v>
      </c>
      <c r="B952" t="s">
        <v>1897</v>
      </c>
      <c r="C952" t="s">
        <v>1898</v>
      </c>
      <c r="D952" s="1">
        <v>43758</v>
      </c>
      <c r="E952" t="s">
        <v>1866</v>
      </c>
      <c r="F952">
        <v>371116</v>
      </c>
      <c r="G952">
        <v>13239</v>
      </c>
      <c r="H952">
        <v>17069830</v>
      </c>
    </row>
    <row r="953" spans="1:8" x14ac:dyDescent="0.25">
      <c r="A953">
        <v>951</v>
      </c>
      <c r="B953" t="s">
        <v>1899</v>
      </c>
      <c r="C953" t="s">
        <v>1900</v>
      </c>
      <c r="D953" s="1">
        <v>44793</v>
      </c>
      <c r="E953" t="s">
        <v>1866</v>
      </c>
      <c r="F953">
        <v>23502</v>
      </c>
      <c r="G953">
        <v>1113</v>
      </c>
      <c r="H953">
        <v>1016391</v>
      </c>
    </row>
    <row r="954" spans="1:8" x14ac:dyDescent="0.25">
      <c r="A954">
        <v>952</v>
      </c>
      <c r="B954" t="s">
        <v>1901</v>
      </c>
      <c r="C954" t="s">
        <v>1902</v>
      </c>
      <c r="D954" s="1">
        <v>44751</v>
      </c>
      <c r="E954" t="s">
        <v>1866</v>
      </c>
      <c r="F954">
        <v>28031</v>
      </c>
      <c r="G954">
        <v>1690</v>
      </c>
      <c r="H954">
        <v>1348450</v>
      </c>
    </row>
    <row r="955" spans="1:8" x14ac:dyDescent="0.25">
      <c r="A955">
        <v>953</v>
      </c>
      <c r="B955" t="s">
        <v>1903</v>
      </c>
      <c r="C955" t="s">
        <v>1904</v>
      </c>
      <c r="D955" s="1">
        <v>44703</v>
      </c>
      <c r="E955" t="s">
        <v>1866</v>
      </c>
      <c r="F955">
        <v>25021</v>
      </c>
      <c r="G955">
        <v>1216</v>
      </c>
      <c r="H955">
        <v>967211</v>
      </c>
    </row>
    <row r="956" spans="1:8" x14ac:dyDescent="0.25">
      <c r="A956">
        <v>954</v>
      </c>
      <c r="B956" t="s">
        <v>1905</v>
      </c>
      <c r="C956" t="s">
        <v>1906</v>
      </c>
      <c r="D956" s="1">
        <v>44782</v>
      </c>
      <c r="E956" t="s">
        <v>1866</v>
      </c>
      <c r="F956">
        <v>2400</v>
      </c>
      <c r="G956">
        <v>214</v>
      </c>
      <c r="H956">
        <v>156294</v>
      </c>
    </row>
    <row r="957" spans="1:8" x14ac:dyDescent="0.25">
      <c r="A957">
        <v>955</v>
      </c>
      <c r="B957" t="s">
        <v>1907</v>
      </c>
      <c r="C957" t="s">
        <v>1908</v>
      </c>
      <c r="D957" s="1">
        <v>44767</v>
      </c>
      <c r="E957" t="s">
        <v>1866</v>
      </c>
      <c r="F957">
        <v>47460</v>
      </c>
      <c r="G957">
        <v>1517</v>
      </c>
      <c r="H957">
        <v>1658204</v>
      </c>
    </row>
    <row r="958" spans="1:8" x14ac:dyDescent="0.25">
      <c r="A958">
        <v>956</v>
      </c>
      <c r="B958" t="s">
        <v>1909</v>
      </c>
      <c r="C958" t="s">
        <v>1910</v>
      </c>
      <c r="D958" s="1">
        <v>44752</v>
      </c>
      <c r="E958" t="s">
        <v>1866</v>
      </c>
      <c r="F958">
        <v>44713</v>
      </c>
      <c r="G958">
        <v>2725</v>
      </c>
      <c r="H958">
        <v>1186255</v>
      </c>
    </row>
    <row r="959" spans="1:8" x14ac:dyDescent="0.25">
      <c r="A959">
        <v>957</v>
      </c>
      <c r="B959" t="s">
        <v>1911</v>
      </c>
      <c r="C959" t="s">
        <v>1912</v>
      </c>
      <c r="D959" s="1">
        <v>44653</v>
      </c>
      <c r="E959" t="s">
        <v>1866</v>
      </c>
      <c r="F959">
        <v>227589</v>
      </c>
      <c r="G959">
        <v>4648</v>
      </c>
      <c r="H959">
        <v>6340958</v>
      </c>
    </row>
    <row r="960" spans="1:8" x14ac:dyDescent="0.25">
      <c r="A960">
        <v>958</v>
      </c>
      <c r="B960" t="s">
        <v>1913</v>
      </c>
      <c r="C960" t="s">
        <v>1914</v>
      </c>
      <c r="D960" s="1">
        <v>44793</v>
      </c>
      <c r="E960" t="s">
        <v>1866</v>
      </c>
      <c r="F960">
        <v>18649</v>
      </c>
      <c r="G960">
        <v>1339</v>
      </c>
      <c r="H960">
        <v>748675</v>
      </c>
    </row>
    <row r="961" spans="1:8" x14ac:dyDescent="0.25">
      <c r="A961">
        <v>959</v>
      </c>
      <c r="B961" t="s">
        <v>1915</v>
      </c>
      <c r="C961" t="s">
        <v>1916</v>
      </c>
      <c r="D961" s="1">
        <v>44523</v>
      </c>
      <c r="E961" t="s">
        <v>1866</v>
      </c>
      <c r="F961">
        <v>58950</v>
      </c>
      <c r="G961">
        <v>1107</v>
      </c>
      <c r="H961">
        <v>7755963</v>
      </c>
    </row>
    <row r="962" spans="1:8" x14ac:dyDescent="0.25">
      <c r="A962">
        <v>960</v>
      </c>
      <c r="B962" t="s">
        <v>1917</v>
      </c>
      <c r="C962" t="s">
        <v>1918</v>
      </c>
      <c r="D962" s="1">
        <v>42886</v>
      </c>
      <c r="E962" t="s">
        <v>1866</v>
      </c>
      <c r="F962">
        <v>672749</v>
      </c>
      <c r="G962">
        <v>62897</v>
      </c>
      <c r="H962">
        <v>48018833</v>
      </c>
    </row>
    <row r="963" spans="1:8" x14ac:dyDescent="0.25">
      <c r="A963">
        <v>961</v>
      </c>
      <c r="B963" t="s">
        <v>1919</v>
      </c>
      <c r="C963" t="s">
        <v>1920</v>
      </c>
      <c r="D963" s="1">
        <v>44663</v>
      </c>
      <c r="E963" t="s">
        <v>1866</v>
      </c>
      <c r="F963">
        <v>47086</v>
      </c>
      <c r="G963">
        <v>3535</v>
      </c>
      <c r="H963">
        <v>3452285</v>
      </c>
    </row>
    <row r="964" spans="1:8" x14ac:dyDescent="0.25">
      <c r="A964">
        <v>962</v>
      </c>
      <c r="B964" t="s">
        <v>1921</v>
      </c>
      <c r="C964" t="s">
        <v>1922</v>
      </c>
      <c r="D964" s="1">
        <v>44681</v>
      </c>
      <c r="E964" t="s">
        <v>1866</v>
      </c>
      <c r="F964">
        <v>140841</v>
      </c>
      <c r="G964">
        <v>7330</v>
      </c>
      <c r="H964">
        <v>10338163</v>
      </c>
    </row>
    <row r="965" spans="1:8" x14ac:dyDescent="0.25">
      <c r="A965">
        <v>963</v>
      </c>
      <c r="B965" t="s">
        <v>1923</v>
      </c>
      <c r="C965" t="s">
        <v>1924</v>
      </c>
      <c r="D965" s="1">
        <v>44778</v>
      </c>
      <c r="E965" t="s">
        <v>1866</v>
      </c>
      <c r="F965">
        <v>25825</v>
      </c>
      <c r="G965">
        <v>1458</v>
      </c>
      <c r="H965">
        <v>608177</v>
      </c>
    </row>
    <row r="966" spans="1:8" x14ac:dyDescent="0.25">
      <c r="A966">
        <v>964</v>
      </c>
      <c r="B966" t="s">
        <v>1925</v>
      </c>
      <c r="C966" t="s">
        <v>1926</v>
      </c>
      <c r="D966" s="1">
        <v>44047</v>
      </c>
      <c r="E966" t="s">
        <v>1866</v>
      </c>
      <c r="F966">
        <v>501165</v>
      </c>
      <c r="G966">
        <v>31086</v>
      </c>
      <c r="H966">
        <v>32791832</v>
      </c>
    </row>
    <row r="967" spans="1:8" x14ac:dyDescent="0.25">
      <c r="A967">
        <v>965</v>
      </c>
      <c r="B967" t="s">
        <v>1927</v>
      </c>
      <c r="C967" t="s">
        <v>1928</v>
      </c>
      <c r="D967" s="1">
        <v>44056</v>
      </c>
      <c r="E967" t="s">
        <v>1866</v>
      </c>
      <c r="F967">
        <v>71688</v>
      </c>
      <c r="G967">
        <v>1712</v>
      </c>
      <c r="H967">
        <v>4783245</v>
      </c>
    </row>
    <row r="968" spans="1:8" x14ac:dyDescent="0.25">
      <c r="A968">
        <v>966</v>
      </c>
      <c r="B968" t="s">
        <v>1929</v>
      </c>
      <c r="C968" t="s">
        <v>1930</v>
      </c>
      <c r="D968" s="1">
        <v>44787</v>
      </c>
      <c r="E968" t="s">
        <v>1866</v>
      </c>
      <c r="F968">
        <v>26616</v>
      </c>
      <c r="G968">
        <v>1143</v>
      </c>
      <c r="H968">
        <v>441062</v>
      </c>
    </row>
    <row r="969" spans="1:8" x14ac:dyDescent="0.25">
      <c r="A969">
        <v>967</v>
      </c>
      <c r="B969" t="s">
        <v>1931</v>
      </c>
      <c r="C969" t="s">
        <v>1932</v>
      </c>
      <c r="D969" s="1">
        <v>44794</v>
      </c>
      <c r="E969" t="s">
        <v>1866</v>
      </c>
      <c r="F969">
        <v>155534</v>
      </c>
      <c r="G969">
        <v>10306</v>
      </c>
      <c r="H969">
        <v>2564092</v>
      </c>
    </row>
    <row r="970" spans="1:8" x14ac:dyDescent="0.25">
      <c r="A970">
        <v>968</v>
      </c>
      <c r="B970" t="s">
        <v>1933</v>
      </c>
      <c r="C970" t="s">
        <v>1934</v>
      </c>
      <c r="D970" s="1">
        <v>44685</v>
      </c>
      <c r="E970" t="s">
        <v>1866</v>
      </c>
      <c r="F970">
        <v>75028</v>
      </c>
      <c r="G970">
        <v>3457</v>
      </c>
      <c r="H970">
        <v>4695664</v>
      </c>
    </row>
    <row r="971" spans="1:8" x14ac:dyDescent="0.25">
      <c r="A971">
        <v>969</v>
      </c>
      <c r="B971" t="s">
        <v>1935</v>
      </c>
      <c r="C971" t="s">
        <v>1936</v>
      </c>
      <c r="D971" s="1">
        <v>44766</v>
      </c>
      <c r="E971" t="s">
        <v>1866</v>
      </c>
      <c r="F971">
        <v>63497</v>
      </c>
      <c r="G971">
        <v>4004</v>
      </c>
      <c r="H971">
        <v>2936679</v>
      </c>
    </row>
    <row r="972" spans="1:8" x14ac:dyDescent="0.25">
      <c r="A972">
        <v>970</v>
      </c>
      <c r="B972" t="s">
        <v>1937</v>
      </c>
      <c r="C972" t="s">
        <v>1938</v>
      </c>
      <c r="D972" s="1">
        <v>44797</v>
      </c>
      <c r="E972" t="s">
        <v>1866</v>
      </c>
      <c r="F972">
        <v>19325</v>
      </c>
      <c r="G972">
        <v>1128</v>
      </c>
      <c r="H972">
        <v>385239</v>
      </c>
    </row>
    <row r="973" spans="1:8" x14ac:dyDescent="0.25">
      <c r="A973">
        <v>971</v>
      </c>
      <c r="B973" t="s">
        <v>1939</v>
      </c>
      <c r="C973" t="s">
        <v>1940</v>
      </c>
      <c r="D973" s="1">
        <v>43798</v>
      </c>
      <c r="E973" t="s">
        <v>1866</v>
      </c>
      <c r="F973">
        <v>205831</v>
      </c>
      <c r="G973">
        <v>15677</v>
      </c>
      <c r="H973">
        <v>11829970</v>
      </c>
    </row>
    <row r="974" spans="1:8" x14ac:dyDescent="0.25">
      <c r="A974">
        <v>972</v>
      </c>
      <c r="B974" t="s">
        <v>1941</v>
      </c>
      <c r="C974" t="s">
        <v>1942</v>
      </c>
      <c r="D974" s="1">
        <v>44758</v>
      </c>
      <c r="E974" t="s">
        <v>1866</v>
      </c>
      <c r="F974">
        <v>175132</v>
      </c>
      <c r="G974">
        <v>6049</v>
      </c>
      <c r="H974">
        <v>4357193</v>
      </c>
    </row>
    <row r="975" spans="1:8" x14ac:dyDescent="0.25">
      <c r="A975">
        <v>973</v>
      </c>
      <c r="B975" t="s">
        <v>1943</v>
      </c>
      <c r="C975" t="s">
        <v>1944</v>
      </c>
      <c r="D975" s="1">
        <v>44795</v>
      </c>
      <c r="E975" t="s">
        <v>1866</v>
      </c>
      <c r="F975">
        <v>774</v>
      </c>
      <c r="G975">
        <v>83</v>
      </c>
      <c r="H975">
        <v>48984</v>
      </c>
    </row>
    <row r="976" spans="1:8" x14ac:dyDescent="0.25">
      <c r="A976">
        <v>974</v>
      </c>
      <c r="B976" t="s">
        <v>1945</v>
      </c>
      <c r="C976" t="s">
        <v>1946</v>
      </c>
      <c r="D976" s="1">
        <v>44796</v>
      </c>
      <c r="E976" t="s">
        <v>1866</v>
      </c>
      <c r="F976">
        <v>1241</v>
      </c>
      <c r="G976">
        <v>70</v>
      </c>
      <c r="H976">
        <v>47430</v>
      </c>
    </row>
    <row r="977" spans="1:8" x14ac:dyDescent="0.25">
      <c r="A977">
        <v>975</v>
      </c>
      <c r="B977" t="s">
        <v>1947</v>
      </c>
      <c r="C977" t="s">
        <v>1948</v>
      </c>
      <c r="D977" s="1">
        <v>44734</v>
      </c>
      <c r="E977" t="s">
        <v>1866</v>
      </c>
      <c r="F977">
        <v>105355</v>
      </c>
      <c r="G977">
        <v>7424</v>
      </c>
      <c r="H977">
        <v>5547667</v>
      </c>
    </row>
    <row r="978" spans="1:8" x14ac:dyDescent="0.25">
      <c r="A978">
        <v>976</v>
      </c>
      <c r="B978" t="s">
        <v>1949</v>
      </c>
      <c r="C978" t="s">
        <v>1950</v>
      </c>
      <c r="D978" s="1">
        <v>44785</v>
      </c>
      <c r="E978" t="s">
        <v>1866</v>
      </c>
      <c r="F978">
        <v>5077</v>
      </c>
      <c r="G978">
        <v>351</v>
      </c>
      <c r="H978">
        <v>93633</v>
      </c>
    </row>
    <row r="979" spans="1:8" x14ac:dyDescent="0.25">
      <c r="A979">
        <v>977</v>
      </c>
      <c r="B979" t="s">
        <v>1951</v>
      </c>
      <c r="C979" t="s">
        <v>1952</v>
      </c>
      <c r="D979" s="1">
        <v>44605</v>
      </c>
      <c r="E979" t="s">
        <v>1866</v>
      </c>
      <c r="F979">
        <v>41927</v>
      </c>
      <c r="G979">
        <v>1112</v>
      </c>
      <c r="H979">
        <v>1952077</v>
      </c>
    </row>
    <row r="980" spans="1:8" x14ac:dyDescent="0.25">
      <c r="A980">
        <v>978</v>
      </c>
      <c r="B980" t="s">
        <v>1953</v>
      </c>
      <c r="C980" t="s">
        <v>1954</v>
      </c>
      <c r="D980" s="1">
        <v>44618</v>
      </c>
      <c r="E980" t="s">
        <v>1866</v>
      </c>
      <c r="F980">
        <v>75063</v>
      </c>
      <c r="G980">
        <v>3724</v>
      </c>
      <c r="H980">
        <v>12244410</v>
      </c>
    </row>
    <row r="981" spans="1:8" x14ac:dyDescent="0.25">
      <c r="A981">
        <v>979</v>
      </c>
      <c r="B981" t="s">
        <v>1955</v>
      </c>
      <c r="C981" t="s">
        <v>1956</v>
      </c>
      <c r="D981" s="1">
        <v>44787</v>
      </c>
      <c r="E981" t="s">
        <v>1866</v>
      </c>
      <c r="F981">
        <v>22891</v>
      </c>
      <c r="G981">
        <v>1780</v>
      </c>
      <c r="H981">
        <v>1006579</v>
      </c>
    </row>
    <row r="982" spans="1:8" x14ac:dyDescent="0.25">
      <c r="A982">
        <v>980</v>
      </c>
      <c r="B982" t="s">
        <v>1957</v>
      </c>
      <c r="C982" t="s">
        <v>1958</v>
      </c>
      <c r="D982" s="1">
        <v>44749</v>
      </c>
      <c r="E982" t="s">
        <v>1866</v>
      </c>
      <c r="F982">
        <v>6851</v>
      </c>
      <c r="G982">
        <v>178</v>
      </c>
      <c r="H982">
        <v>963335</v>
      </c>
    </row>
    <row r="983" spans="1:8" x14ac:dyDescent="0.25">
      <c r="A983">
        <v>981</v>
      </c>
      <c r="B983" t="s">
        <v>1959</v>
      </c>
      <c r="C983" t="s">
        <v>1960</v>
      </c>
      <c r="D983" s="1">
        <v>44776</v>
      </c>
      <c r="E983" t="s">
        <v>1866</v>
      </c>
      <c r="F983">
        <v>32631</v>
      </c>
      <c r="G983">
        <v>1587</v>
      </c>
      <c r="H983">
        <v>1322089</v>
      </c>
    </row>
    <row r="984" spans="1:8" x14ac:dyDescent="0.25">
      <c r="A984">
        <v>982</v>
      </c>
      <c r="B984" t="s">
        <v>1961</v>
      </c>
      <c r="C984" t="s">
        <v>1962</v>
      </c>
      <c r="D984" s="1">
        <v>44796</v>
      </c>
      <c r="E984" t="s">
        <v>1963</v>
      </c>
      <c r="F984">
        <v>11248</v>
      </c>
      <c r="G984">
        <v>505</v>
      </c>
      <c r="H984">
        <v>384035</v>
      </c>
    </row>
    <row r="985" spans="1:8" x14ac:dyDescent="0.25">
      <c r="A985">
        <v>983</v>
      </c>
      <c r="B985" t="s">
        <v>1964</v>
      </c>
      <c r="C985" t="s">
        <v>1965</v>
      </c>
      <c r="D985" s="1">
        <v>44797</v>
      </c>
      <c r="E985" t="s">
        <v>1963</v>
      </c>
      <c r="F985">
        <v>959</v>
      </c>
      <c r="G985">
        <v>138</v>
      </c>
      <c r="H985">
        <v>28759</v>
      </c>
    </row>
    <row r="986" spans="1:8" x14ac:dyDescent="0.25">
      <c r="A986">
        <v>984</v>
      </c>
      <c r="B986" t="s">
        <v>1966</v>
      </c>
      <c r="C986" t="s">
        <v>1967</v>
      </c>
      <c r="D986" s="1">
        <v>44508</v>
      </c>
      <c r="E986" t="s">
        <v>1963</v>
      </c>
      <c r="F986">
        <v>218539</v>
      </c>
      <c r="G986">
        <v>4421</v>
      </c>
      <c r="H986">
        <v>19256162</v>
      </c>
    </row>
    <row r="987" spans="1:8" x14ac:dyDescent="0.25">
      <c r="A987">
        <v>985</v>
      </c>
      <c r="B987" t="s">
        <v>1968</v>
      </c>
      <c r="C987" t="s">
        <v>1969</v>
      </c>
      <c r="D987" s="1">
        <v>44696</v>
      </c>
      <c r="E987" t="s">
        <v>1963</v>
      </c>
      <c r="F987">
        <v>281285</v>
      </c>
      <c r="G987">
        <v>3360</v>
      </c>
      <c r="H987">
        <v>17282158</v>
      </c>
    </row>
    <row r="988" spans="1:8" x14ac:dyDescent="0.25">
      <c r="A988">
        <v>986</v>
      </c>
      <c r="B988" t="s">
        <v>1970</v>
      </c>
      <c r="C988" t="e">
        <f>--ZI0dSbbNU</f>
        <v>#NAME?</v>
      </c>
      <c r="D988" s="1">
        <v>43939</v>
      </c>
      <c r="E988" t="s">
        <v>1963</v>
      </c>
      <c r="F988">
        <v>378858</v>
      </c>
      <c r="G988">
        <v>18860</v>
      </c>
      <c r="H988">
        <v>17975269</v>
      </c>
    </row>
    <row r="989" spans="1:8" x14ac:dyDescent="0.25">
      <c r="A989">
        <v>987</v>
      </c>
      <c r="B989" t="s">
        <v>1971</v>
      </c>
      <c r="C989" t="s">
        <v>1972</v>
      </c>
      <c r="D989" s="1">
        <v>44770</v>
      </c>
      <c r="E989" t="s">
        <v>1963</v>
      </c>
      <c r="F989">
        <v>65909</v>
      </c>
      <c r="G989">
        <v>2122</v>
      </c>
      <c r="H989">
        <v>1864630</v>
      </c>
    </row>
    <row r="990" spans="1:8" x14ac:dyDescent="0.25">
      <c r="A990">
        <v>988</v>
      </c>
      <c r="B990" t="s">
        <v>1973</v>
      </c>
      <c r="C990" t="s">
        <v>1974</v>
      </c>
      <c r="D990" s="1">
        <v>44225</v>
      </c>
      <c r="E990" t="s">
        <v>1963</v>
      </c>
      <c r="F990">
        <v>1056430</v>
      </c>
      <c r="G990">
        <v>46966</v>
      </c>
      <c r="H990">
        <v>75785129</v>
      </c>
    </row>
    <row r="991" spans="1:8" x14ac:dyDescent="0.25">
      <c r="A991">
        <v>989</v>
      </c>
      <c r="B991" t="s">
        <v>1975</v>
      </c>
      <c r="C991" t="s">
        <v>1976</v>
      </c>
      <c r="D991" s="1">
        <v>43890</v>
      </c>
      <c r="E991" t="s">
        <v>1963</v>
      </c>
      <c r="F991">
        <v>1221507</v>
      </c>
      <c r="G991">
        <v>43126</v>
      </c>
      <c r="H991">
        <v>86169225</v>
      </c>
    </row>
    <row r="992" spans="1:8" x14ac:dyDescent="0.25">
      <c r="A992">
        <v>990</v>
      </c>
      <c r="B992" t="s">
        <v>1977</v>
      </c>
      <c r="C992" t="s">
        <v>1978</v>
      </c>
      <c r="D992" s="1">
        <v>44796</v>
      </c>
      <c r="E992" t="s">
        <v>1963</v>
      </c>
      <c r="F992">
        <v>3721</v>
      </c>
      <c r="G992">
        <v>322</v>
      </c>
      <c r="H992">
        <v>45157</v>
      </c>
    </row>
    <row r="993" spans="1:8" x14ac:dyDescent="0.25">
      <c r="A993">
        <v>991</v>
      </c>
      <c r="B993" t="s">
        <v>1979</v>
      </c>
      <c r="C993" t="s">
        <v>1980</v>
      </c>
      <c r="D993" s="1">
        <v>44512</v>
      </c>
      <c r="E993" t="s">
        <v>1963</v>
      </c>
      <c r="F993">
        <v>861503</v>
      </c>
      <c r="G993">
        <v>17975</v>
      </c>
      <c r="H993">
        <v>79941868</v>
      </c>
    </row>
    <row r="994" spans="1:8" x14ac:dyDescent="0.25">
      <c r="A994">
        <v>992</v>
      </c>
      <c r="B994" t="s">
        <v>1981</v>
      </c>
      <c r="C994" t="s">
        <v>1982</v>
      </c>
      <c r="D994" s="1">
        <v>44700</v>
      </c>
      <c r="E994" t="s">
        <v>1963</v>
      </c>
      <c r="F994">
        <v>51437</v>
      </c>
      <c r="G994">
        <v>468</v>
      </c>
      <c r="H994">
        <v>4341289</v>
      </c>
    </row>
    <row r="995" spans="1:8" x14ac:dyDescent="0.25">
      <c r="A995">
        <v>993</v>
      </c>
      <c r="B995" t="s">
        <v>1983</v>
      </c>
      <c r="C995" t="s">
        <v>1984</v>
      </c>
      <c r="D995" s="1">
        <v>44711</v>
      </c>
      <c r="E995" t="s">
        <v>1963</v>
      </c>
      <c r="F995">
        <v>45628</v>
      </c>
      <c r="G995">
        <v>17264</v>
      </c>
      <c r="H995">
        <v>5283664</v>
      </c>
    </row>
    <row r="996" spans="1:8" x14ac:dyDescent="0.25">
      <c r="A996">
        <v>994</v>
      </c>
      <c r="B996" t="s">
        <v>1985</v>
      </c>
      <c r="C996" t="s">
        <v>1986</v>
      </c>
      <c r="D996" s="1">
        <v>44567</v>
      </c>
      <c r="E996" t="s">
        <v>1963</v>
      </c>
      <c r="F996">
        <v>141654</v>
      </c>
      <c r="G996">
        <v>2756</v>
      </c>
      <c r="H996">
        <v>11184537</v>
      </c>
    </row>
    <row r="997" spans="1:8" x14ac:dyDescent="0.25">
      <c r="A997">
        <v>995</v>
      </c>
      <c r="B997" t="s">
        <v>1987</v>
      </c>
      <c r="C997" t="s">
        <v>1988</v>
      </c>
      <c r="D997" s="1">
        <v>44536</v>
      </c>
      <c r="E997" t="s">
        <v>1963</v>
      </c>
      <c r="F997">
        <v>126347</v>
      </c>
      <c r="G997">
        <v>83990</v>
      </c>
      <c r="H997">
        <v>11188525</v>
      </c>
    </row>
    <row r="998" spans="1:8" x14ac:dyDescent="0.25">
      <c r="A998">
        <v>996</v>
      </c>
      <c r="B998" t="s">
        <v>1989</v>
      </c>
      <c r="C998" t="s">
        <v>1990</v>
      </c>
      <c r="D998" s="1">
        <v>44797</v>
      </c>
      <c r="E998" t="s">
        <v>1963</v>
      </c>
      <c r="F998">
        <v>737</v>
      </c>
      <c r="G998">
        <v>52</v>
      </c>
      <c r="H998">
        <v>15390</v>
      </c>
    </row>
    <row r="999" spans="1:8" x14ac:dyDescent="0.25">
      <c r="A999">
        <v>997</v>
      </c>
      <c r="B999" t="s">
        <v>1991</v>
      </c>
      <c r="C999" t="s">
        <v>1992</v>
      </c>
      <c r="D999" s="1">
        <v>44797</v>
      </c>
      <c r="E999" t="s">
        <v>1963</v>
      </c>
      <c r="F999">
        <v>7650</v>
      </c>
      <c r="G999">
        <v>887</v>
      </c>
      <c r="H999">
        <v>231488</v>
      </c>
    </row>
    <row r="1000" spans="1:8" x14ac:dyDescent="0.25">
      <c r="A1000">
        <v>998</v>
      </c>
      <c r="B1000" t="s">
        <v>1993</v>
      </c>
      <c r="C1000" t="s">
        <v>1994</v>
      </c>
      <c r="D1000" s="1">
        <v>44791</v>
      </c>
      <c r="E1000" t="s">
        <v>1963</v>
      </c>
      <c r="F1000">
        <v>34599</v>
      </c>
      <c r="G1000">
        <v>1349</v>
      </c>
      <c r="H1000">
        <v>824297</v>
      </c>
    </row>
    <row r="1001" spans="1:8" x14ac:dyDescent="0.25">
      <c r="A1001">
        <v>999</v>
      </c>
      <c r="B1001" t="s">
        <v>1995</v>
      </c>
      <c r="C1001" t="s">
        <v>1996</v>
      </c>
      <c r="D1001" s="1">
        <v>44796</v>
      </c>
      <c r="E1001" t="s">
        <v>1963</v>
      </c>
      <c r="F1001">
        <v>1032</v>
      </c>
      <c r="G1001">
        <v>22</v>
      </c>
      <c r="H1001">
        <v>54030</v>
      </c>
    </row>
    <row r="1002" spans="1:8" x14ac:dyDescent="0.25">
      <c r="A1002">
        <v>1000</v>
      </c>
      <c r="B1002" t="s">
        <v>1997</v>
      </c>
      <c r="C1002" t="s">
        <v>1998</v>
      </c>
      <c r="D1002" s="1">
        <v>44791</v>
      </c>
      <c r="E1002" t="s">
        <v>1963</v>
      </c>
      <c r="F1002">
        <v>5352</v>
      </c>
      <c r="G1002">
        <v>496</v>
      </c>
      <c r="H1002">
        <v>154461</v>
      </c>
    </row>
    <row r="1003" spans="1:8" x14ac:dyDescent="0.25">
      <c r="A1003">
        <v>1001</v>
      </c>
      <c r="B1003" t="s">
        <v>1985</v>
      </c>
      <c r="C1003" t="s">
        <v>1999</v>
      </c>
      <c r="D1003" s="1">
        <v>44702</v>
      </c>
      <c r="E1003" t="s">
        <v>1963</v>
      </c>
      <c r="F1003">
        <v>95162</v>
      </c>
      <c r="G1003">
        <v>2272</v>
      </c>
      <c r="H1003">
        <v>11235146</v>
      </c>
    </row>
    <row r="1004" spans="1:8" x14ac:dyDescent="0.25">
      <c r="A1004">
        <v>1002</v>
      </c>
      <c r="B1004" t="s">
        <v>2000</v>
      </c>
      <c r="C1004" t="s">
        <v>2001</v>
      </c>
      <c r="D1004" s="1">
        <v>44797</v>
      </c>
      <c r="E1004" t="s">
        <v>1963</v>
      </c>
      <c r="F1004">
        <v>2694</v>
      </c>
      <c r="G1004">
        <v>108</v>
      </c>
      <c r="H1004">
        <v>74586</v>
      </c>
    </row>
    <row r="1005" spans="1:8" x14ac:dyDescent="0.25">
      <c r="A1005">
        <v>1003</v>
      </c>
      <c r="B1005" t="s">
        <v>2002</v>
      </c>
      <c r="C1005" t="s">
        <v>2003</v>
      </c>
      <c r="D1005" s="1">
        <v>44796</v>
      </c>
      <c r="E1005" t="s">
        <v>1963</v>
      </c>
      <c r="F1005">
        <v>2817</v>
      </c>
      <c r="G1005">
        <v>59</v>
      </c>
      <c r="H1005">
        <v>286228</v>
      </c>
    </row>
    <row r="1006" spans="1:8" x14ac:dyDescent="0.25">
      <c r="A1006">
        <v>1004</v>
      </c>
      <c r="B1006" t="s">
        <v>2004</v>
      </c>
      <c r="C1006" t="s">
        <v>2005</v>
      </c>
      <c r="D1006" s="1">
        <v>44790</v>
      </c>
      <c r="E1006" t="s">
        <v>1963</v>
      </c>
      <c r="F1006">
        <v>28966</v>
      </c>
      <c r="G1006">
        <v>676</v>
      </c>
      <c r="H1006">
        <v>906361</v>
      </c>
    </row>
    <row r="1007" spans="1:8" x14ac:dyDescent="0.25">
      <c r="A1007">
        <v>1005</v>
      </c>
      <c r="B1007" t="s">
        <v>1968</v>
      </c>
      <c r="C1007" t="s">
        <v>2006</v>
      </c>
      <c r="D1007" s="1">
        <v>44786</v>
      </c>
      <c r="E1007" t="s">
        <v>1963</v>
      </c>
      <c r="F1007">
        <v>29955</v>
      </c>
      <c r="G1007">
        <v>557</v>
      </c>
      <c r="H1007">
        <v>1057862</v>
      </c>
    </row>
    <row r="1008" spans="1:8" x14ac:dyDescent="0.25">
      <c r="A1008">
        <v>1006</v>
      </c>
      <c r="B1008" t="s">
        <v>2007</v>
      </c>
      <c r="C1008" t="s">
        <v>2008</v>
      </c>
      <c r="D1008" s="1">
        <v>44797</v>
      </c>
      <c r="E1008" t="s">
        <v>1963</v>
      </c>
      <c r="F1008">
        <v>26049</v>
      </c>
      <c r="G1008">
        <v>850</v>
      </c>
      <c r="H1008">
        <v>909323</v>
      </c>
    </row>
    <row r="1009" spans="1:8" x14ac:dyDescent="0.25">
      <c r="A1009">
        <v>1007</v>
      </c>
      <c r="B1009" t="s">
        <v>2009</v>
      </c>
      <c r="C1009" t="s">
        <v>2010</v>
      </c>
      <c r="D1009" s="1">
        <v>44788</v>
      </c>
      <c r="E1009" t="s">
        <v>1963</v>
      </c>
      <c r="F1009">
        <v>21274</v>
      </c>
      <c r="G1009">
        <v>16178</v>
      </c>
      <c r="H1009">
        <v>1100740</v>
      </c>
    </row>
    <row r="1010" spans="1:8" x14ac:dyDescent="0.25">
      <c r="A1010">
        <v>1008</v>
      </c>
      <c r="B1010" t="s">
        <v>2011</v>
      </c>
      <c r="C1010" t="s">
        <v>2012</v>
      </c>
      <c r="D1010" s="1">
        <v>44776</v>
      </c>
      <c r="E1010" t="s">
        <v>1963</v>
      </c>
      <c r="F1010">
        <v>2271</v>
      </c>
      <c r="G1010">
        <v>249</v>
      </c>
      <c r="H1010">
        <v>240234</v>
      </c>
    </row>
    <row r="1011" spans="1:8" x14ac:dyDescent="0.25">
      <c r="A1011">
        <v>1009</v>
      </c>
      <c r="B1011" t="s">
        <v>2013</v>
      </c>
      <c r="C1011" t="s">
        <v>2014</v>
      </c>
      <c r="D1011" s="1">
        <v>44790</v>
      </c>
      <c r="E1011" t="s">
        <v>1963</v>
      </c>
      <c r="F1011">
        <v>24014</v>
      </c>
      <c r="G1011">
        <v>716</v>
      </c>
      <c r="H1011">
        <v>947162</v>
      </c>
    </row>
    <row r="1012" spans="1:8" x14ac:dyDescent="0.25">
      <c r="A1012">
        <v>1010</v>
      </c>
      <c r="B1012" t="s">
        <v>2015</v>
      </c>
      <c r="C1012" t="s">
        <v>2016</v>
      </c>
      <c r="D1012" s="1">
        <v>44797</v>
      </c>
      <c r="E1012" t="s">
        <v>1963</v>
      </c>
      <c r="F1012">
        <v>526</v>
      </c>
      <c r="G1012">
        <v>94</v>
      </c>
      <c r="H1012">
        <v>11293</v>
      </c>
    </row>
    <row r="1013" spans="1:8" x14ac:dyDescent="0.25">
      <c r="A1013">
        <v>1011</v>
      </c>
      <c r="B1013" t="s">
        <v>2017</v>
      </c>
      <c r="C1013" t="s">
        <v>2018</v>
      </c>
      <c r="D1013" s="1">
        <v>44735</v>
      </c>
      <c r="E1013" t="s">
        <v>1963</v>
      </c>
      <c r="F1013">
        <v>37370</v>
      </c>
      <c r="G1013">
        <v>902</v>
      </c>
      <c r="H1013">
        <v>2578373</v>
      </c>
    </row>
    <row r="1014" spans="1:8" x14ac:dyDescent="0.25">
      <c r="A1014">
        <v>1012</v>
      </c>
      <c r="B1014" t="s">
        <v>2019</v>
      </c>
      <c r="C1014" t="s">
        <v>2020</v>
      </c>
      <c r="D1014" s="1">
        <v>44797</v>
      </c>
      <c r="E1014" t="s">
        <v>1963</v>
      </c>
      <c r="F1014">
        <v>1159</v>
      </c>
      <c r="G1014">
        <v>91</v>
      </c>
      <c r="H1014">
        <v>64703</v>
      </c>
    </row>
    <row r="1015" spans="1:8" x14ac:dyDescent="0.25">
      <c r="A1015">
        <v>1013</v>
      </c>
      <c r="B1015" t="s">
        <v>2021</v>
      </c>
      <c r="C1015" t="s">
        <v>2022</v>
      </c>
      <c r="D1015" s="1">
        <v>44779</v>
      </c>
      <c r="E1015" t="s">
        <v>1963</v>
      </c>
      <c r="F1015">
        <v>13796</v>
      </c>
      <c r="G1015">
        <v>10330</v>
      </c>
      <c r="H1015">
        <v>689494</v>
      </c>
    </row>
    <row r="1016" spans="1:8" x14ac:dyDescent="0.25">
      <c r="A1016">
        <v>1014</v>
      </c>
      <c r="B1016" t="s">
        <v>2023</v>
      </c>
      <c r="C1016" t="s">
        <v>2024</v>
      </c>
      <c r="D1016" s="1">
        <v>44796</v>
      </c>
      <c r="E1016" t="s">
        <v>1963</v>
      </c>
      <c r="F1016">
        <v>1968</v>
      </c>
      <c r="G1016">
        <v>96</v>
      </c>
      <c r="H1016">
        <v>56066</v>
      </c>
    </row>
    <row r="1017" spans="1:8" x14ac:dyDescent="0.25">
      <c r="A1017">
        <v>1015</v>
      </c>
      <c r="B1017" t="s">
        <v>2025</v>
      </c>
      <c r="C1017" t="s">
        <v>2026</v>
      </c>
      <c r="D1017" s="1">
        <v>44797</v>
      </c>
      <c r="E1017" t="s">
        <v>1963</v>
      </c>
      <c r="F1017">
        <v>10725</v>
      </c>
      <c r="G1017">
        <v>403</v>
      </c>
      <c r="H1017">
        <v>155562</v>
      </c>
    </row>
    <row r="1018" spans="1:8" x14ac:dyDescent="0.25">
      <c r="A1018">
        <v>1016</v>
      </c>
      <c r="B1018" t="s">
        <v>2027</v>
      </c>
      <c r="C1018" t="e">
        <f>-NcdEl405KY</f>
        <v>#NAME?</v>
      </c>
      <c r="D1018" s="1">
        <v>44796</v>
      </c>
      <c r="E1018" t="s">
        <v>1963</v>
      </c>
      <c r="F1018">
        <v>-1</v>
      </c>
      <c r="G1018">
        <v>335</v>
      </c>
      <c r="H1018">
        <v>27451</v>
      </c>
    </row>
    <row r="1019" spans="1:8" x14ac:dyDescent="0.25">
      <c r="A1019">
        <v>1017</v>
      </c>
      <c r="B1019" t="s">
        <v>2028</v>
      </c>
      <c r="C1019" t="s">
        <v>2029</v>
      </c>
      <c r="D1019" s="1">
        <v>44795</v>
      </c>
      <c r="E1019" t="s">
        <v>1963</v>
      </c>
      <c r="F1019">
        <v>3026</v>
      </c>
      <c r="G1019">
        <v>538</v>
      </c>
      <c r="H1019">
        <v>30405</v>
      </c>
    </row>
    <row r="1020" spans="1:8" x14ac:dyDescent="0.25">
      <c r="A1020">
        <v>1018</v>
      </c>
      <c r="B1020" t="s">
        <v>2030</v>
      </c>
      <c r="C1020" t="s">
        <v>2031</v>
      </c>
      <c r="D1020" s="1">
        <v>44794</v>
      </c>
      <c r="E1020" t="s">
        <v>1963</v>
      </c>
      <c r="F1020">
        <v>2113</v>
      </c>
      <c r="G1020">
        <v>138</v>
      </c>
      <c r="H1020">
        <v>98972</v>
      </c>
    </row>
    <row r="1021" spans="1:8" x14ac:dyDescent="0.25">
      <c r="A1021">
        <v>1019</v>
      </c>
      <c r="B1021" t="s">
        <v>1968</v>
      </c>
      <c r="C1021" t="s">
        <v>2032</v>
      </c>
      <c r="D1021" s="1">
        <v>44690</v>
      </c>
      <c r="E1021" t="s">
        <v>1963</v>
      </c>
      <c r="F1021">
        <v>65719</v>
      </c>
      <c r="G1021">
        <v>791</v>
      </c>
      <c r="H1021">
        <v>2724499</v>
      </c>
    </row>
    <row r="1022" spans="1:8" x14ac:dyDescent="0.25">
      <c r="A1022">
        <v>1020</v>
      </c>
      <c r="B1022" t="s">
        <v>2033</v>
      </c>
      <c r="C1022" t="s">
        <v>2034</v>
      </c>
      <c r="D1022" s="1">
        <v>44796</v>
      </c>
      <c r="E1022" t="s">
        <v>1963</v>
      </c>
      <c r="F1022">
        <v>317</v>
      </c>
      <c r="G1022">
        <v>32</v>
      </c>
      <c r="H1022">
        <v>3618</v>
      </c>
    </row>
    <row r="1023" spans="1:8" x14ac:dyDescent="0.25">
      <c r="A1023">
        <v>1021</v>
      </c>
      <c r="B1023" t="s">
        <v>2035</v>
      </c>
      <c r="C1023" t="s">
        <v>2036</v>
      </c>
      <c r="D1023" s="1">
        <v>44766</v>
      </c>
      <c r="E1023" t="s">
        <v>1963</v>
      </c>
      <c r="F1023">
        <v>38690</v>
      </c>
      <c r="G1023">
        <v>780</v>
      </c>
      <c r="H1023">
        <v>1385264</v>
      </c>
    </row>
    <row r="1024" spans="1:8" x14ac:dyDescent="0.25">
      <c r="A1024">
        <v>1022</v>
      </c>
      <c r="B1024" t="s">
        <v>2037</v>
      </c>
      <c r="C1024" t="s">
        <v>2038</v>
      </c>
      <c r="D1024" s="1">
        <v>44797</v>
      </c>
      <c r="E1024" t="s">
        <v>1963</v>
      </c>
      <c r="F1024">
        <v>1208</v>
      </c>
      <c r="G1024">
        <v>930</v>
      </c>
      <c r="H1024">
        <v>22966</v>
      </c>
    </row>
    <row r="1025" spans="1:8" x14ac:dyDescent="0.25">
      <c r="A1025">
        <v>1023</v>
      </c>
      <c r="B1025" t="s">
        <v>2039</v>
      </c>
      <c r="C1025" t="s">
        <v>2040</v>
      </c>
      <c r="D1025" s="1">
        <v>44295</v>
      </c>
      <c r="E1025" t="s">
        <v>1963</v>
      </c>
      <c r="F1025">
        <v>953712</v>
      </c>
      <c r="G1025">
        <v>35658</v>
      </c>
      <c r="H1025">
        <v>84410562</v>
      </c>
    </row>
    <row r="1026" spans="1:8" x14ac:dyDescent="0.25">
      <c r="A1026">
        <v>1024</v>
      </c>
      <c r="B1026" t="s">
        <v>2041</v>
      </c>
      <c r="C1026" t="s">
        <v>2042</v>
      </c>
      <c r="D1026" s="1">
        <v>44684</v>
      </c>
      <c r="E1026" t="s">
        <v>1963</v>
      </c>
      <c r="F1026">
        <v>129100</v>
      </c>
      <c r="G1026">
        <v>2332</v>
      </c>
      <c r="H1026">
        <v>7846143</v>
      </c>
    </row>
    <row r="1027" spans="1:8" x14ac:dyDescent="0.25">
      <c r="A1027">
        <v>1025</v>
      </c>
      <c r="B1027" t="s">
        <v>2043</v>
      </c>
      <c r="C1027" t="s">
        <v>2044</v>
      </c>
      <c r="D1027" s="1">
        <v>44040</v>
      </c>
      <c r="E1027" t="s">
        <v>1963</v>
      </c>
      <c r="F1027">
        <v>353053</v>
      </c>
      <c r="G1027">
        <v>14909</v>
      </c>
      <c r="H1027">
        <v>41739024</v>
      </c>
    </row>
    <row r="1028" spans="1:8" x14ac:dyDescent="0.25">
      <c r="A1028">
        <v>1026</v>
      </c>
      <c r="B1028" t="s">
        <v>2045</v>
      </c>
      <c r="C1028" t="s">
        <v>2046</v>
      </c>
      <c r="D1028" s="1">
        <v>44795</v>
      </c>
      <c r="E1028" t="s">
        <v>1963</v>
      </c>
      <c r="F1028">
        <v>3221</v>
      </c>
      <c r="G1028">
        <v>209</v>
      </c>
      <c r="H1028">
        <v>102646</v>
      </c>
    </row>
    <row r="1029" spans="1:8" x14ac:dyDescent="0.25">
      <c r="A1029">
        <v>1027</v>
      </c>
      <c r="B1029" t="s">
        <v>2047</v>
      </c>
      <c r="C1029" t="s">
        <v>2048</v>
      </c>
      <c r="D1029" s="1">
        <v>44796</v>
      </c>
      <c r="E1029" t="s">
        <v>2049</v>
      </c>
      <c r="F1029">
        <v>4732</v>
      </c>
      <c r="G1029">
        <v>256</v>
      </c>
      <c r="H1029">
        <v>78050</v>
      </c>
    </row>
    <row r="1030" spans="1:8" x14ac:dyDescent="0.25">
      <c r="A1030">
        <v>1028</v>
      </c>
      <c r="B1030" t="s">
        <v>2050</v>
      </c>
      <c r="C1030" t="s">
        <v>2051</v>
      </c>
      <c r="D1030" s="1">
        <v>44797</v>
      </c>
      <c r="E1030" t="s">
        <v>2049</v>
      </c>
      <c r="F1030">
        <v>2135</v>
      </c>
      <c r="G1030">
        <v>136</v>
      </c>
      <c r="H1030">
        <v>41057</v>
      </c>
    </row>
    <row r="1031" spans="1:8" x14ac:dyDescent="0.25">
      <c r="A1031">
        <v>1029</v>
      </c>
      <c r="B1031" t="s">
        <v>2052</v>
      </c>
      <c r="C1031" t="s">
        <v>2053</v>
      </c>
      <c r="D1031" s="1">
        <v>44797</v>
      </c>
      <c r="E1031" t="s">
        <v>2049</v>
      </c>
      <c r="F1031">
        <v>6865</v>
      </c>
      <c r="G1031">
        <v>554</v>
      </c>
      <c r="H1031">
        <v>55078</v>
      </c>
    </row>
    <row r="1032" spans="1:8" x14ac:dyDescent="0.25">
      <c r="A1032">
        <v>1030</v>
      </c>
      <c r="B1032" t="s">
        <v>2054</v>
      </c>
      <c r="C1032" t="s">
        <v>2055</v>
      </c>
      <c r="D1032" s="1">
        <v>44796</v>
      </c>
      <c r="E1032" t="s">
        <v>2049</v>
      </c>
      <c r="F1032">
        <v>2740</v>
      </c>
      <c r="G1032">
        <v>86</v>
      </c>
      <c r="H1032">
        <v>39049</v>
      </c>
    </row>
    <row r="1033" spans="1:8" x14ac:dyDescent="0.25">
      <c r="A1033">
        <v>1031</v>
      </c>
      <c r="B1033" t="s">
        <v>2056</v>
      </c>
      <c r="C1033" t="s">
        <v>2057</v>
      </c>
      <c r="D1033" s="1">
        <v>44796</v>
      </c>
      <c r="E1033" t="s">
        <v>2049</v>
      </c>
      <c r="F1033">
        <v>2538</v>
      </c>
      <c r="G1033">
        <v>435</v>
      </c>
      <c r="H1033">
        <v>51747</v>
      </c>
    </row>
    <row r="1034" spans="1:8" x14ac:dyDescent="0.25">
      <c r="A1034">
        <v>1032</v>
      </c>
      <c r="B1034" t="s">
        <v>2058</v>
      </c>
      <c r="C1034" t="s">
        <v>2059</v>
      </c>
      <c r="D1034" s="1">
        <v>44797</v>
      </c>
      <c r="E1034" t="s">
        <v>2049</v>
      </c>
      <c r="F1034">
        <v>726</v>
      </c>
      <c r="G1034">
        <v>50</v>
      </c>
      <c r="H1034">
        <v>21868</v>
      </c>
    </row>
    <row r="1035" spans="1:8" x14ac:dyDescent="0.25">
      <c r="A1035">
        <v>1033</v>
      </c>
      <c r="B1035" t="s">
        <v>2060</v>
      </c>
      <c r="C1035" t="s">
        <v>2061</v>
      </c>
      <c r="D1035" s="1">
        <v>44797</v>
      </c>
      <c r="E1035" t="s">
        <v>2049</v>
      </c>
      <c r="F1035">
        <v>920</v>
      </c>
      <c r="G1035">
        <v>93</v>
      </c>
      <c r="H1035">
        <v>9533</v>
      </c>
    </row>
    <row r="1036" spans="1:8" x14ac:dyDescent="0.25">
      <c r="A1036">
        <v>1034</v>
      </c>
      <c r="B1036" t="s">
        <v>2062</v>
      </c>
      <c r="C1036" t="s">
        <v>2063</v>
      </c>
      <c r="D1036" s="1">
        <v>44797</v>
      </c>
      <c r="E1036" t="s">
        <v>2049</v>
      </c>
      <c r="F1036">
        <v>1656</v>
      </c>
      <c r="G1036">
        <v>236</v>
      </c>
      <c r="H1036">
        <v>34090</v>
      </c>
    </row>
    <row r="1037" spans="1:8" x14ac:dyDescent="0.25">
      <c r="A1037">
        <v>1035</v>
      </c>
      <c r="B1037" t="s">
        <v>2064</v>
      </c>
      <c r="C1037" t="s">
        <v>2065</v>
      </c>
      <c r="D1037" s="1">
        <v>44797</v>
      </c>
      <c r="E1037" t="s">
        <v>2049</v>
      </c>
      <c r="F1037">
        <v>15637</v>
      </c>
      <c r="G1037">
        <v>1279</v>
      </c>
      <c r="H1037">
        <v>309098</v>
      </c>
    </row>
    <row r="1038" spans="1:8" x14ac:dyDescent="0.25">
      <c r="A1038">
        <v>1036</v>
      </c>
      <c r="B1038" t="s">
        <v>2066</v>
      </c>
      <c r="C1038" t="s">
        <v>2067</v>
      </c>
      <c r="D1038" s="1">
        <v>44796</v>
      </c>
      <c r="E1038" t="s">
        <v>2049</v>
      </c>
      <c r="F1038">
        <v>4063</v>
      </c>
      <c r="G1038">
        <v>245</v>
      </c>
      <c r="H1038">
        <v>62428</v>
      </c>
    </row>
    <row r="1039" spans="1:8" x14ac:dyDescent="0.25">
      <c r="A1039">
        <v>1037</v>
      </c>
      <c r="B1039" t="s">
        <v>2068</v>
      </c>
      <c r="C1039" t="s">
        <v>2069</v>
      </c>
      <c r="D1039" s="1">
        <v>44797</v>
      </c>
      <c r="E1039" t="s">
        <v>2049</v>
      </c>
      <c r="F1039">
        <v>1716</v>
      </c>
      <c r="G1039">
        <v>308</v>
      </c>
      <c r="H1039">
        <v>16080</v>
      </c>
    </row>
    <row r="1040" spans="1:8" x14ac:dyDescent="0.25">
      <c r="A1040">
        <v>1038</v>
      </c>
      <c r="B1040" t="s">
        <v>2070</v>
      </c>
      <c r="C1040" t="s">
        <v>2071</v>
      </c>
      <c r="D1040" s="1">
        <v>44796</v>
      </c>
      <c r="E1040" t="s">
        <v>2049</v>
      </c>
      <c r="F1040">
        <v>1815</v>
      </c>
      <c r="G1040">
        <v>254</v>
      </c>
      <c r="H1040">
        <v>41900</v>
      </c>
    </row>
    <row r="1041" spans="1:8" x14ac:dyDescent="0.25">
      <c r="A1041">
        <v>1039</v>
      </c>
      <c r="B1041" t="s">
        <v>2072</v>
      </c>
      <c r="C1041" t="s">
        <v>2073</v>
      </c>
      <c r="D1041" s="1">
        <v>44797</v>
      </c>
      <c r="E1041" t="s">
        <v>2049</v>
      </c>
      <c r="F1041">
        <v>1944</v>
      </c>
      <c r="G1041">
        <v>160</v>
      </c>
      <c r="H1041">
        <v>23225</v>
      </c>
    </row>
    <row r="1042" spans="1:8" x14ac:dyDescent="0.25">
      <c r="A1042">
        <v>1040</v>
      </c>
      <c r="B1042" t="s">
        <v>2074</v>
      </c>
      <c r="C1042" t="s">
        <v>2075</v>
      </c>
      <c r="D1042" s="1">
        <v>44796</v>
      </c>
      <c r="E1042" t="s">
        <v>2049</v>
      </c>
      <c r="F1042">
        <v>670</v>
      </c>
      <c r="G1042">
        <v>125</v>
      </c>
      <c r="H1042">
        <v>10451</v>
      </c>
    </row>
    <row r="1043" spans="1:8" x14ac:dyDescent="0.25">
      <c r="A1043">
        <v>1041</v>
      </c>
      <c r="B1043" t="s">
        <v>1829</v>
      </c>
      <c r="C1043" t="s">
        <v>1830</v>
      </c>
      <c r="D1043" s="1">
        <v>44797</v>
      </c>
      <c r="E1043" t="s">
        <v>2049</v>
      </c>
      <c r="F1043">
        <v>3001265</v>
      </c>
      <c r="G1043">
        <v>110162</v>
      </c>
      <c r="H1043">
        <v>23836066</v>
      </c>
    </row>
    <row r="1044" spans="1:8" x14ac:dyDescent="0.25">
      <c r="A1044">
        <v>1042</v>
      </c>
      <c r="B1044" t="s">
        <v>2076</v>
      </c>
      <c r="C1044" t="s">
        <v>2077</v>
      </c>
      <c r="D1044" s="1">
        <v>44797</v>
      </c>
      <c r="E1044" t="s">
        <v>2049</v>
      </c>
      <c r="F1044">
        <v>19997</v>
      </c>
      <c r="G1044">
        <v>1540</v>
      </c>
      <c r="H1044">
        <v>271333</v>
      </c>
    </row>
    <row r="1045" spans="1:8" x14ac:dyDescent="0.25">
      <c r="A1045">
        <v>1043</v>
      </c>
      <c r="B1045" t="s">
        <v>2078</v>
      </c>
      <c r="C1045" t="s">
        <v>2079</v>
      </c>
      <c r="D1045" s="1">
        <v>44796</v>
      </c>
      <c r="E1045" t="s">
        <v>2049</v>
      </c>
      <c r="F1045">
        <v>2009</v>
      </c>
      <c r="G1045">
        <v>317</v>
      </c>
      <c r="H1045">
        <v>30632</v>
      </c>
    </row>
    <row r="1046" spans="1:8" x14ac:dyDescent="0.25">
      <c r="A1046">
        <v>1044</v>
      </c>
      <c r="B1046" t="s">
        <v>2080</v>
      </c>
      <c r="C1046" t="s">
        <v>2081</v>
      </c>
      <c r="D1046" s="1">
        <v>44796</v>
      </c>
      <c r="E1046" t="s">
        <v>2049</v>
      </c>
      <c r="F1046">
        <v>1382</v>
      </c>
      <c r="G1046">
        <v>134</v>
      </c>
      <c r="H1046">
        <v>23763</v>
      </c>
    </row>
    <row r="1047" spans="1:8" x14ac:dyDescent="0.25">
      <c r="A1047">
        <v>1045</v>
      </c>
      <c r="B1047" t="s">
        <v>2082</v>
      </c>
      <c r="C1047" t="s">
        <v>2083</v>
      </c>
      <c r="D1047" s="1">
        <v>44797</v>
      </c>
      <c r="E1047" t="s">
        <v>2049</v>
      </c>
      <c r="F1047">
        <v>834</v>
      </c>
      <c r="G1047">
        <v>84</v>
      </c>
      <c r="H1047">
        <v>13489</v>
      </c>
    </row>
    <row r="1048" spans="1:8" x14ac:dyDescent="0.25">
      <c r="A1048">
        <v>1046</v>
      </c>
      <c r="B1048" t="s">
        <v>2084</v>
      </c>
      <c r="C1048" t="s">
        <v>2085</v>
      </c>
      <c r="D1048" s="1">
        <v>44796</v>
      </c>
      <c r="E1048" t="s">
        <v>2049</v>
      </c>
      <c r="F1048">
        <v>7185</v>
      </c>
      <c r="G1048">
        <v>463</v>
      </c>
      <c r="H1048">
        <v>149396</v>
      </c>
    </row>
    <row r="1049" spans="1:8" x14ac:dyDescent="0.25">
      <c r="A1049">
        <v>1047</v>
      </c>
      <c r="B1049" t="s">
        <v>2086</v>
      </c>
      <c r="C1049" t="s">
        <v>2087</v>
      </c>
      <c r="D1049" s="1">
        <v>44796</v>
      </c>
      <c r="E1049" t="s">
        <v>2049</v>
      </c>
      <c r="F1049">
        <v>2952</v>
      </c>
      <c r="G1049">
        <v>478</v>
      </c>
      <c r="H1049">
        <v>57411</v>
      </c>
    </row>
    <row r="1050" spans="1:8" x14ac:dyDescent="0.25">
      <c r="A1050">
        <v>1048</v>
      </c>
      <c r="B1050" t="s">
        <v>2088</v>
      </c>
      <c r="C1050" t="s">
        <v>2089</v>
      </c>
      <c r="D1050" s="1">
        <v>44796</v>
      </c>
      <c r="E1050" t="s">
        <v>2049</v>
      </c>
      <c r="F1050">
        <v>3645</v>
      </c>
      <c r="G1050">
        <v>225</v>
      </c>
      <c r="H1050">
        <v>38560</v>
      </c>
    </row>
    <row r="1051" spans="1:8" x14ac:dyDescent="0.25">
      <c r="A1051">
        <v>1049</v>
      </c>
      <c r="B1051" t="s">
        <v>2090</v>
      </c>
      <c r="C1051" t="s">
        <v>2091</v>
      </c>
      <c r="D1051" s="1">
        <v>44796</v>
      </c>
      <c r="E1051" t="s">
        <v>2049</v>
      </c>
      <c r="F1051">
        <v>4049</v>
      </c>
      <c r="G1051">
        <v>807</v>
      </c>
      <c r="H1051">
        <v>52323</v>
      </c>
    </row>
    <row r="1052" spans="1:8" x14ac:dyDescent="0.25">
      <c r="A1052">
        <v>1050</v>
      </c>
      <c r="B1052" t="s">
        <v>2092</v>
      </c>
      <c r="C1052" t="s">
        <v>2093</v>
      </c>
      <c r="D1052" s="1">
        <v>44796</v>
      </c>
      <c r="E1052" t="s">
        <v>2049</v>
      </c>
      <c r="F1052">
        <v>1006</v>
      </c>
      <c r="G1052">
        <v>40</v>
      </c>
      <c r="H1052">
        <v>11230</v>
      </c>
    </row>
    <row r="1053" spans="1:8" x14ac:dyDescent="0.25">
      <c r="A1053">
        <v>1051</v>
      </c>
      <c r="B1053" t="s">
        <v>2094</v>
      </c>
      <c r="C1053" t="s">
        <v>2095</v>
      </c>
      <c r="D1053" s="1">
        <v>44797</v>
      </c>
      <c r="E1053" t="s">
        <v>2049</v>
      </c>
      <c r="F1053">
        <v>6117</v>
      </c>
      <c r="G1053">
        <v>745</v>
      </c>
      <c r="H1053">
        <v>126185</v>
      </c>
    </row>
    <row r="1054" spans="1:8" x14ac:dyDescent="0.25">
      <c r="A1054">
        <v>1052</v>
      </c>
      <c r="B1054" t="s">
        <v>2096</v>
      </c>
      <c r="C1054" t="s">
        <v>2097</v>
      </c>
      <c r="D1054" s="1">
        <v>44797</v>
      </c>
      <c r="E1054" t="s">
        <v>2049</v>
      </c>
      <c r="F1054">
        <v>2175</v>
      </c>
      <c r="G1054">
        <v>115</v>
      </c>
      <c r="H1054">
        <v>35288</v>
      </c>
    </row>
    <row r="1055" spans="1:8" x14ac:dyDescent="0.25">
      <c r="A1055">
        <v>1053</v>
      </c>
      <c r="B1055" t="s">
        <v>2098</v>
      </c>
      <c r="C1055" t="s">
        <v>2099</v>
      </c>
      <c r="D1055" s="1">
        <v>44797</v>
      </c>
      <c r="E1055" t="s">
        <v>2049</v>
      </c>
      <c r="F1055">
        <v>947</v>
      </c>
      <c r="G1055">
        <v>108</v>
      </c>
      <c r="H1055">
        <v>18535</v>
      </c>
    </row>
    <row r="1056" spans="1:8" x14ac:dyDescent="0.25">
      <c r="A1056">
        <v>1054</v>
      </c>
      <c r="B1056" t="s">
        <v>2100</v>
      </c>
      <c r="C1056" t="s">
        <v>2101</v>
      </c>
      <c r="D1056" s="1">
        <v>44797</v>
      </c>
      <c r="E1056" t="s">
        <v>2049</v>
      </c>
      <c r="F1056">
        <v>2342</v>
      </c>
      <c r="G1056">
        <v>226</v>
      </c>
      <c r="H1056">
        <v>34789</v>
      </c>
    </row>
    <row r="1057" spans="1:8" x14ac:dyDescent="0.25">
      <c r="A1057">
        <v>1055</v>
      </c>
      <c r="B1057" t="s">
        <v>2102</v>
      </c>
      <c r="C1057" t="s">
        <v>2103</v>
      </c>
      <c r="D1057" s="1">
        <v>44797</v>
      </c>
      <c r="E1057" t="s">
        <v>2049</v>
      </c>
      <c r="F1057">
        <v>29728</v>
      </c>
      <c r="G1057">
        <v>8832</v>
      </c>
      <c r="H1057">
        <v>405791</v>
      </c>
    </row>
    <row r="1058" spans="1:8" x14ac:dyDescent="0.25">
      <c r="A1058">
        <v>1056</v>
      </c>
      <c r="B1058" t="s">
        <v>2104</v>
      </c>
      <c r="C1058" t="s">
        <v>2105</v>
      </c>
      <c r="D1058" s="1">
        <v>44796</v>
      </c>
      <c r="E1058" t="s">
        <v>2049</v>
      </c>
      <c r="F1058">
        <v>1431</v>
      </c>
      <c r="G1058">
        <v>260</v>
      </c>
      <c r="H1058">
        <v>26709</v>
      </c>
    </row>
    <row r="1059" spans="1:8" x14ac:dyDescent="0.25">
      <c r="A1059">
        <v>1057</v>
      </c>
      <c r="B1059" t="s">
        <v>2106</v>
      </c>
      <c r="C1059" t="s">
        <v>2107</v>
      </c>
      <c r="D1059" s="1">
        <v>44797</v>
      </c>
      <c r="E1059" t="s">
        <v>2049</v>
      </c>
      <c r="F1059">
        <v>3500</v>
      </c>
      <c r="G1059">
        <v>381</v>
      </c>
      <c r="H1059">
        <v>107906</v>
      </c>
    </row>
    <row r="1060" spans="1:8" x14ac:dyDescent="0.25">
      <c r="A1060">
        <v>1058</v>
      </c>
      <c r="B1060" t="s">
        <v>2108</v>
      </c>
      <c r="C1060" t="s">
        <v>2109</v>
      </c>
      <c r="D1060" s="1">
        <v>44797</v>
      </c>
      <c r="E1060" t="s">
        <v>2049</v>
      </c>
      <c r="F1060">
        <v>44616</v>
      </c>
      <c r="G1060">
        <v>3098</v>
      </c>
      <c r="H1060">
        <v>426875</v>
      </c>
    </row>
    <row r="1061" spans="1:8" x14ac:dyDescent="0.25">
      <c r="A1061">
        <v>1059</v>
      </c>
      <c r="B1061" t="s">
        <v>2110</v>
      </c>
      <c r="C1061" t="s">
        <v>2111</v>
      </c>
      <c r="D1061" s="1">
        <v>44796</v>
      </c>
      <c r="E1061" t="s">
        <v>2049</v>
      </c>
      <c r="F1061">
        <v>193217</v>
      </c>
      <c r="G1061">
        <v>6129</v>
      </c>
      <c r="H1061">
        <v>1765945</v>
      </c>
    </row>
    <row r="1062" spans="1:8" x14ac:dyDescent="0.25">
      <c r="A1062">
        <v>1060</v>
      </c>
      <c r="B1062" t="s">
        <v>2112</v>
      </c>
      <c r="C1062" t="s">
        <v>2113</v>
      </c>
      <c r="D1062" s="1">
        <v>44796</v>
      </c>
      <c r="E1062" t="s">
        <v>2049</v>
      </c>
      <c r="F1062">
        <v>1015</v>
      </c>
      <c r="G1062">
        <v>96</v>
      </c>
      <c r="H1062">
        <v>17191</v>
      </c>
    </row>
    <row r="1063" spans="1:8" x14ac:dyDescent="0.25">
      <c r="A1063">
        <v>1061</v>
      </c>
      <c r="B1063" t="s">
        <v>2114</v>
      </c>
      <c r="C1063" t="s">
        <v>2115</v>
      </c>
      <c r="D1063" s="1">
        <v>44796</v>
      </c>
      <c r="E1063" t="s">
        <v>2049</v>
      </c>
      <c r="F1063">
        <v>1417</v>
      </c>
      <c r="G1063">
        <v>159</v>
      </c>
      <c r="H1063">
        <v>34941</v>
      </c>
    </row>
    <row r="1064" spans="1:8" x14ac:dyDescent="0.25">
      <c r="A1064">
        <v>1062</v>
      </c>
      <c r="B1064" t="s">
        <v>2116</v>
      </c>
      <c r="C1064" t="e">
        <f>-EDUPj7Vg7o</f>
        <v>#NAME?</v>
      </c>
      <c r="D1064" s="1">
        <v>44796</v>
      </c>
      <c r="E1064" t="s">
        <v>2049</v>
      </c>
      <c r="F1064">
        <v>196898</v>
      </c>
      <c r="G1064">
        <v>15525</v>
      </c>
      <c r="H1064">
        <v>1223879</v>
      </c>
    </row>
    <row r="1065" spans="1:8" x14ac:dyDescent="0.25">
      <c r="A1065">
        <v>1063</v>
      </c>
      <c r="B1065" t="s">
        <v>2117</v>
      </c>
      <c r="C1065" t="s">
        <v>2118</v>
      </c>
      <c r="D1065" s="1">
        <v>44797</v>
      </c>
      <c r="E1065" t="s">
        <v>2049</v>
      </c>
      <c r="F1065">
        <v>18063</v>
      </c>
      <c r="G1065">
        <v>978</v>
      </c>
      <c r="H1065">
        <v>184093</v>
      </c>
    </row>
    <row r="1066" spans="1:8" x14ac:dyDescent="0.25">
      <c r="A1066">
        <v>1064</v>
      </c>
      <c r="B1066" t="s">
        <v>2119</v>
      </c>
      <c r="C1066" t="s">
        <v>2120</v>
      </c>
      <c r="D1066" s="1">
        <v>44797</v>
      </c>
      <c r="E1066" t="s">
        <v>2049</v>
      </c>
      <c r="F1066">
        <v>8815</v>
      </c>
      <c r="G1066">
        <v>1353</v>
      </c>
      <c r="H1066">
        <v>200452</v>
      </c>
    </row>
    <row r="1067" spans="1:8" x14ac:dyDescent="0.25">
      <c r="A1067">
        <v>1065</v>
      </c>
      <c r="B1067" t="s">
        <v>2121</v>
      </c>
      <c r="C1067" t="s">
        <v>2122</v>
      </c>
      <c r="D1067" s="1">
        <v>44797</v>
      </c>
      <c r="E1067" t="s">
        <v>2049</v>
      </c>
      <c r="F1067">
        <v>1155</v>
      </c>
      <c r="G1067">
        <v>132</v>
      </c>
      <c r="H1067">
        <v>21112</v>
      </c>
    </row>
    <row r="1068" spans="1:8" x14ac:dyDescent="0.25">
      <c r="A1068">
        <v>1066</v>
      </c>
      <c r="B1068" t="s">
        <v>2123</v>
      </c>
      <c r="C1068" t="s">
        <v>2124</v>
      </c>
      <c r="D1068" s="1">
        <v>44796</v>
      </c>
      <c r="E1068" t="s">
        <v>2049</v>
      </c>
      <c r="F1068">
        <v>535</v>
      </c>
      <c r="G1068">
        <v>132</v>
      </c>
      <c r="H1068">
        <v>10339</v>
      </c>
    </row>
    <row r="1069" spans="1:8" x14ac:dyDescent="0.25">
      <c r="A1069">
        <v>1067</v>
      </c>
      <c r="B1069" t="s">
        <v>2125</v>
      </c>
      <c r="C1069" t="s">
        <v>2126</v>
      </c>
      <c r="D1069" s="1">
        <v>44797</v>
      </c>
      <c r="E1069" t="s">
        <v>2049</v>
      </c>
      <c r="F1069">
        <v>462</v>
      </c>
      <c r="G1069">
        <v>62</v>
      </c>
      <c r="H1069">
        <v>10737</v>
      </c>
    </row>
    <row r="1070" spans="1:8" x14ac:dyDescent="0.25">
      <c r="A1070">
        <v>1068</v>
      </c>
      <c r="B1070" t="s">
        <v>2127</v>
      </c>
      <c r="C1070" t="s">
        <v>2128</v>
      </c>
      <c r="D1070" s="1">
        <v>44797</v>
      </c>
      <c r="E1070" t="s">
        <v>2049</v>
      </c>
      <c r="F1070">
        <v>5035</v>
      </c>
      <c r="G1070">
        <v>564</v>
      </c>
      <c r="H1070">
        <v>131760</v>
      </c>
    </row>
    <row r="1071" spans="1:8" x14ac:dyDescent="0.25">
      <c r="A1071">
        <v>1069</v>
      </c>
      <c r="B1071" t="s">
        <v>2129</v>
      </c>
      <c r="C1071" t="s">
        <v>2130</v>
      </c>
      <c r="D1071" s="1">
        <v>44797</v>
      </c>
      <c r="E1071" t="s">
        <v>2049</v>
      </c>
      <c r="F1071">
        <v>1677</v>
      </c>
      <c r="G1071">
        <v>290</v>
      </c>
      <c r="H1071">
        <v>23239</v>
      </c>
    </row>
    <row r="1072" spans="1:8" x14ac:dyDescent="0.25">
      <c r="A1072">
        <v>1070</v>
      </c>
      <c r="B1072" t="s">
        <v>2131</v>
      </c>
      <c r="C1072" t="s">
        <v>2132</v>
      </c>
      <c r="D1072" s="1">
        <v>44796</v>
      </c>
      <c r="E1072" t="s">
        <v>2049</v>
      </c>
      <c r="F1072">
        <v>2194</v>
      </c>
      <c r="G1072">
        <v>256</v>
      </c>
      <c r="H1072">
        <v>36560</v>
      </c>
    </row>
    <row r="1073" spans="1:8" x14ac:dyDescent="0.25">
      <c r="A1073">
        <v>1071</v>
      </c>
      <c r="B1073" t="s">
        <v>2133</v>
      </c>
      <c r="C1073" t="s">
        <v>2134</v>
      </c>
      <c r="D1073" s="1">
        <v>44797</v>
      </c>
      <c r="E1073" t="s">
        <v>2049</v>
      </c>
      <c r="F1073">
        <v>19671</v>
      </c>
      <c r="G1073">
        <v>1151</v>
      </c>
      <c r="H1073">
        <v>259851</v>
      </c>
    </row>
    <row r="1074" spans="1:8" x14ac:dyDescent="0.25">
      <c r="A1074">
        <v>1072</v>
      </c>
      <c r="B1074" t="s">
        <v>2135</v>
      </c>
      <c r="C1074" t="s">
        <v>2136</v>
      </c>
      <c r="D1074" s="1">
        <v>44796</v>
      </c>
      <c r="E1074" t="s">
        <v>2049</v>
      </c>
      <c r="F1074">
        <v>2967</v>
      </c>
      <c r="G1074">
        <v>565</v>
      </c>
      <c r="H1074">
        <v>63886</v>
      </c>
    </row>
    <row r="1075" spans="1:8" x14ac:dyDescent="0.25">
      <c r="A1075">
        <v>1073</v>
      </c>
      <c r="B1075" t="s">
        <v>2137</v>
      </c>
      <c r="C1075" t="s">
        <v>2138</v>
      </c>
      <c r="D1075" s="1">
        <v>44797</v>
      </c>
      <c r="E1075" t="s">
        <v>2049</v>
      </c>
      <c r="F1075">
        <v>48041</v>
      </c>
      <c r="G1075">
        <v>1435</v>
      </c>
      <c r="H1075">
        <v>450066</v>
      </c>
    </row>
    <row r="1076" spans="1:8" x14ac:dyDescent="0.25">
      <c r="A1076">
        <v>1074</v>
      </c>
      <c r="B1076" t="s">
        <v>2139</v>
      </c>
      <c r="C1076" t="s">
        <v>2140</v>
      </c>
      <c r="D1076" s="1">
        <v>44797</v>
      </c>
      <c r="E1076" t="s">
        <v>2049</v>
      </c>
      <c r="F1076">
        <v>2025</v>
      </c>
      <c r="G1076">
        <v>308</v>
      </c>
      <c r="H1076">
        <v>46862</v>
      </c>
    </row>
    <row r="1077" spans="1:8" x14ac:dyDescent="0.25">
      <c r="A1077">
        <v>1075</v>
      </c>
      <c r="B1077" t="s">
        <v>2141</v>
      </c>
      <c r="C1077" t="s">
        <v>2142</v>
      </c>
      <c r="D1077" s="1">
        <v>44796</v>
      </c>
      <c r="E1077" t="s">
        <v>2049</v>
      </c>
      <c r="F1077">
        <v>10321</v>
      </c>
      <c r="G1077">
        <v>930</v>
      </c>
      <c r="H1077">
        <v>205486</v>
      </c>
    </row>
    <row r="1078" spans="1:8" x14ac:dyDescent="0.25">
      <c r="A1078">
        <v>1076</v>
      </c>
      <c r="B1078" t="s">
        <v>2143</v>
      </c>
      <c r="C1078" t="s">
        <v>2144</v>
      </c>
      <c r="D1078" s="1">
        <v>44797</v>
      </c>
      <c r="E1078" t="s">
        <v>2049</v>
      </c>
      <c r="F1078">
        <v>1144</v>
      </c>
      <c r="G1078">
        <v>39</v>
      </c>
      <c r="H1078">
        <v>12289</v>
      </c>
    </row>
    <row r="1079" spans="1:8" x14ac:dyDescent="0.25">
      <c r="A1079">
        <v>1077</v>
      </c>
      <c r="B1079" t="s">
        <v>1780</v>
      </c>
      <c r="C1079" t="s">
        <v>1781</v>
      </c>
      <c r="D1079" s="1">
        <v>44797</v>
      </c>
      <c r="E1079" t="s">
        <v>2145</v>
      </c>
      <c r="F1079">
        <v>329</v>
      </c>
      <c r="G1079">
        <v>29</v>
      </c>
      <c r="H1079">
        <v>14341</v>
      </c>
    </row>
    <row r="1080" spans="1:8" x14ac:dyDescent="0.25">
      <c r="A1080">
        <v>1078</v>
      </c>
      <c r="B1080" t="s">
        <v>2146</v>
      </c>
      <c r="C1080" t="s">
        <v>2147</v>
      </c>
      <c r="D1080" s="1">
        <v>44561</v>
      </c>
      <c r="E1080" t="s">
        <v>2145</v>
      </c>
      <c r="F1080">
        <v>187163</v>
      </c>
      <c r="G1080">
        <v>3835</v>
      </c>
      <c r="H1080">
        <v>13048900</v>
      </c>
    </row>
    <row r="1081" spans="1:8" x14ac:dyDescent="0.25">
      <c r="A1081">
        <v>1079</v>
      </c>
      <c r="B1081" t="s">
        <v>2148</v>
      </c>
      <c r="C1081" t="s">
        <v>2149</v>
      </c>
      <c r="D1081" s="1">
        <v>44626</v>
      </c>
      <c r="E1081" t="s">
        <v>2145</v>
      </c>
      <c r="F1081">
        <v>59866</v>
      </c>
      <c r="G1081">
        <v>979</v>
      </c>
      <c r="H1081">
        <v>2844014</v>
      </c>
    </row>
    <row r="1082" spans="1:8" x14ac:dyDescent="0.25">
      <c r="A1082">
        <v>1080</v>
      </c>
      <c r="B1082" t="s">
        <v>2150</v>
      </c>
      <c r="C1082" t="s">
        <v>2151</v>
      </c>
      <c r="D1082" s="1">
        <v>44797</v>
      </c>
      <c r="E1082" t="s">
        <v>2145</v>
      </c>
      <c r="F1082">
        <v>404</v>
      </c>
      <c r="G1082">
        <v>15</v>
      </c>
      <c r="H1082">
        <v>20861</v>
      </c>
    </row>
    <row r="1083" spans="1:8" x14ac:dyDescent="0.25">
      <c r="A1083">
        <v>1081</v>
      </c>
      <c r="B1083" t="s">
        <v>2152</v>
      </c>
      <c r="C1083" t="s">
        <v>2153</v>
      </c>
      <c r="D1083" s="1">
        <v>44662</v>
      </c>
      <c r="E1083" t="s">
        <v>2145</v>
      </c>
      <c r="F1083">
        <v>53333</v>
      </c>
      <c r="G1083">
        <v>1425</v>
      </c>
      <c r="H1083">
        <v>2817800</v>
      </c>
    </row>
    <row r="1084" spans="1:8" x14ac:dyDescent="0.25">
      <c r="A1084">
        <v>1082</v>
      </c>
      <c r="B1084" t="s">
        <v>2154</v>
      </c>
      <c r="C1084" t="s">
        <v>2155</v>
      </c>
      <c r="D1084" s="1">
        <v>43807</v>
      </c>
      <c r="E1084" t="s">
        <v>2145</v>
      </c>
      <c r="F1084">
        <v>1638369</v>
      </c>
      <c r="G1084">
        <v>58851</v>
      </c>
      <c r="H1084">
        <v>84747957</v>
      </c>
    </row>
    <row r="1085" spans="1:8" x14ac:dyDescent="0.25">
      <c r="A1085">
        <v>1083</v>
      </c>
      <c r="B1085" t="s">
        <v>2156</v>
      </c>
      <c r="C1085" t="s">
        <v>2157</v>
      </c>
      <c r="D1085" s="1">
        <v>44788</v>
      </c>
      <c r="E1085" t="s">
        <v>2145</v>
      </c>
      <c r="F1085">
        <v>1572</v>
      </c>
      <c r="G1085">
        <v>27</v>
      </c>
      <c r="H1085">
        <v>48918</v>
      </c>
    </row>
    <row r="1086" spans="1:8" x14ac:dyDescent="0.25">
      <c r="A1086">
        <v>1084</v>
      </c>
      <c r="B1086" t="s">
        <v>2158</v>
      </c>
      <c r="C1086" t="s">
        <v>2159</v>
      </c>
      <c r="D1086" s="1">
        <v>44792</v>
      </c>
      <c r="E1086" t="s">
        <v>2145</v>
      </c>
      <c r="F1086">
        <v>1455</v>
      </c>
      <c r="G1086">
        <v>6</v>
      </c>
      <c r="H1086">
        <v>34655</v>
      </c>
    </row>
    <row r="1087" spans="1:8" x14ac:dyDescent="0.25">
      <c r="A1087">
        <v>1085</v>
      </c>
      <c r="B1087" t="s">
        <v>2160</v>
      </c>
      <c r="C1087" t="s">
        <v>2161</v>
      </c>
      <c r="D1087" s="1">
        <v>44781</v>
      </c>
      <c r="E1087" t="s">
        <v>2145</v>
      </c>
      <c r="F1087">
        <v>3498</v>
      </c>
      <c r="G1087">
        <v>8</v>
      </c>
      <c r="H1087">
        <v>53592</v>
      </c>
    </row>
    <row r="1088" spans="1:8" x14ac:dyDescent="0.25">
      <c r="A1088">
        <v>1086</v>
      </c>
      <c r="B1088" t="s">
        <v>2162</v>
      </c>
      <c r="C1088" t="s">
        <v>2163</v>
      </c>
      <c r="D1088" s="1">
        <v>44619</v>
      </c>
      <c r="E1088" t="s">
        <v>2145</v>
      </c>
      <c r="F1088">
        <v>6057</v>
      </c>
      <c r="G1088">
        <v>165</v>
      </c>
      <c r="H1088">
        <v>589429</v>
      </c>
    </row>
    <row r="1089" spans="1:8" x14ac:dyDescent="0.25">
      <c r="A1089">
        <v>1087</v>
      </c>
      <c r="B1089" t="s">
        <v>2164</v>
      </c>
      <c r="C1089" t="s">
        <v>2165</v>
      </c>
      <c r="D1089" s="1">
        <v>44797</v>
      </c>
      <c r="E1089" t="s">
        <v>2145</v>
      </c>
      <c r="F1089">
        <v>797</v>
      </c>
      <c r="G1089">
        <v>71</v>
      </c>
      <c r="H1089">
        <v>15177</v>
      </c>
    </row>
    <row r="1090" spans="1:8" x14ac:dyDescent="0.25">
      <c r="A1090">
        <v>1088</v>
      </c>
      <c r="B1090" t="s">
        <v>2166</v>
      </c>
      <c r="C1090" t="s">
        <v>2167</v>
      </c>
      <c r="D1090" s="1">
        <v>44680</v>
      </c>
      <c r="E1090" t="s">
        <v>2145</v>
      </c>
      <c r="F1090">
        <v>7007</v>
      </c>
      <c r="G1090">
        <v>218</v>
      </c>
      <c r="H1090">
        <v>632477</v>
      </c>
    </row>
    <row r="1091" spans="1:8" x14ac:dyDescent="0.25">
      <c r="A1091">
        <v>1089</v>
      </c>
      <c r="B1091" t="s">
        <v>2168</v>
      </c>
      <c r="C1091" t="s">
        <v>2169</v>
      </c>
      <c r="D1091" s="1">
        <v>44783</v>
      </c>
      <c r="E1091" t="s">
        <v>2145</v>
      </c>
      <c r="F1091">
        <v>2683</v>
      </c>
      <c r="G1091">
        <v>10</v>
      </c>
      <c r="H1091">
        <v>49294</v>
      </c>
    </row>
    <row r="1092" spans="1:8" x14ac:dyDescent="0.25">
      <c r="A1092">
        <v>1090</v>
      </c>
      <c r="B1092" t="s">
        <v>2170</v>
      </c>
      <c r="C1092" t="s">
        <v>2171</v>
      </c>
      <c r="D1092" s="1">
        <v>44703</v>
      </c>
      <c r="E1092" t="s">
        <v>2145</v>
      </c>
      <c r="F1092">
        <v>9126</v>
      </c>
      <c r="G1092">
        <v>176</v>
      </c>
      <c r="H1092">
        <v>497458</v>
      </c>
    </row>
    <row r="1093" spans="1:8" x14ac:dyDescent="0.25">
      <c r="A1093">
        <v>1091</v>
      </c>
      <c r="B1093" t="s">
        <v>2172</v>
      </c>
      <c r="C1093" t="s">
        <v>2173</v>
      </c>
      <c r="D1093" s="1">
        <v>44733</v>
      </c>
      <c r="E1093" t="s">
        <v>2145</v>
      </c>
      <c r="F1093">
        <v>3933</v>
      </c>
      <c r="G1093">
        <v>159</v>
      </c>
      <c r="H1093">
        <v>400330</v>
      </c>
    </row>
    <row r="1094" spans="1:8" x14ac:dyDescent="0.25">
      <c r="A1094">
        <v>1092</v>
      </c>
      <c r="B1094" t="s">
        <v>2174</v>
      </c>
      <c r="C1094" t="s">
        <v>2175</v>
      </c>
      <c r="D1094" s="1">
        <v>44584</v>
      </c>
      <c r="E1094" t="s">
        <v>2145</v>
      </c>
      <c r="F1094">
        <v>47306</v>
      </c>
      <c r="G1094">
        <v>1379</v>
      </c>
      <c r="H1094">
        <v>2529301</v>
      </c>
    </row>
    <row r="1095" spans="1:8" x14ac:dyDescent="0.25">
      <c r="A1095">
        <v>1093</v>
      </c>
      <c r="B1095" t="s">
        <v>2176</v>
      </c>
      <c r="C1095" t="s">
        <v>2177</v>
      </c>
      <c r="D1095" s="1">
        <v>44312</v>
      </c>
      <c r="E1095" t="s">
        <v>2145</v>
      </c>
      <c r="F1095">
        <v>186218</v>
      </c>
      <c r="G1095">
        <v>5904</v>
      </c>
      <c r="H1095">
        <v>9803295</v>
      </c>
    </row>
    <row r="1096" spans="1:8" x14ac:dyDescent="0.25">
      <c r="A1096">
        <v>1094</v>
      </c>
      <c r="B1096" t="s">
        <v>2178</v>
      </c>
      <c r="C1096" t="s">
        <v>2179</v>
      </c>
      <c r="D1096" s="1">
        <v>44713</v>
      </c>
      <c r="E1096" t="s">
        <v>2145</v>
      </c>
      <c r="F1096">
        <v>13657</v>
      </c>
      <c r="G1096">
        <v>484</v>
      </c>
      <c r="H1096">
        <v>1120660</v>
      </c>
    </row>
    <row r="1097" spans="1:8" x14ac:dyDescent="0.25">
      <c r="A1097">
        <v>1095</v>
      </c>
      <c r="B1097" t="s">
        <v>2180</v>
      </c>
      <c r="C1097" t="e">
        <f>-tTVJ3UIGUA</f>
        <v>#NAME?</v>
      </c>
      <c r="D1097" s="1">
        <v>44719</v>
      </c>
      <c r="E1097" t="s">
        <v>2145</v>
      </c>
      <c r="F1097">
        <v>9965</v>
      </c>
      <c r="G1097">
        <v>197</v>
      </c>
      <c r="H1097">
        <v>325200</v>
      </c>
    </row>
    <row r="1098" spans="1:8" x14ac:dyDescent="0.25">
      <c r="A1098">
        <v>1096</v>
      </c>
      <c r="B1098" t="s">
        <v>2181</v>
      </c>
      <c r="C1098" t="s">
        <v>2182</v>
      </c>
      <c r="D1098" s="1">
        <v>44734</v>
      </c>
      <c r="E1098" t="s">
        <v>2145</v>
      </c>
      <c r="F1098">
        <v>4452</v>
      </c>
      <c r="G1098">
        <v>86</v>
      </c>
      <c r="H1098">
        <v>190418</v>
      </c>
    </row>
    <row r="1099" spans="1:8" x14ac:dyDescent="0.25">
      <c r="A1099">
        <v>1097</v>
      </c>
      <c r="B1099" t="s">
        <v>2183</v>
      </c>
      <c r="C1099" t="s">
        <v>2184</v>
      </c>
      <c r="D1099" s="1">
        <v>44688</v>
      </c>
      <c r="E1099" t="s">
        <v>2145</v>
      </c>
      <c r="F1099">
        <v>4427</v>
      </c>
      <c r="G1099">
        <v>124</v>
      </c>
      <c r="H1099">
        <v>331718</v>
      </c>
    </row>
    <row r="1100" spans="1:8" x14ac:dyDescent="0.25">
      <c r="A1100">
        <v>1098</v>
      </c>
      <c r="B1100" t="s">
        <v>2185</v>
      </c>
      <c r="C1100" t="s">
        <v>2186</v>
      </c>
      <c r="D1100" s="1">
        <v>44778</v>
      </c>
      <c r="E1100" t="s">
        <v>2145</v>
      </c>
      <c r="F1100">
        <v>2713</v>
      </c>
      <c r="G1100">
        <v>16</v>
      </c>
      <c r="H1100">
        <v>61478</v>
      </c>
    </row>
    <row r="1101" spans="1:8" x14ac:dyDescent="0.25">
      <c r="A1101">
        <v>1099</v>
      </c>
      <c r="B1101" t="s">
        <v>2187</v>
      </c>
      <c r="C1101" t="s">
        <v>2188</v>
      </c>
      <c r="D1101" s="1">
        <v>44706</v>
      </c>
      <c r="E1101" t="s">
        <v>2145</v>
      </c>
      <c r="F1101">
        <v>5940</v>
      </c>
      <c r="G1101">
        <v>143</v>
      </c>
      <c r="H1101">
        <v>593989</v>
      </c>
    </row>
    <row r="1102" spans="1:8" x14ac:dyDescent="0.25">
      <c r="A1102">
        <v>1100</v>
      </c>
      <c r="B1102" t="s">
        <v>2189</v>
      </c>
      <c r="C1102" t="s">
        <v>2190</v>
      </c>
      <c r="D1102" s="1">
        <v>44675</v>
      </c>
      <c r="E1102" t="s">
        <v>2145</v>
      </c>
      <c r="F1102">
        <v>8031</v>
      </c>
      <c r="G1102">
        <v>169</v>
      </c>
      <c r="H1102">
        <v>332371</v>
      </c>
    </row>
    <row r="1103" spans="1:8" x14ac:dyDescent="0.25">
      <c r="A1103">
        <v>1101</v>
      </c>
      <c r="B1103" t="s">
        <v>2191</v>
      </c>
      <c r="C1103" t="s">
        <v>2192</v>
      </c>
      <c r="D1103" s="1">
        <v>44625</v>
      </c>
      <c r="E1103" t="s">
        <v>2145</v>
      </c>
      <c r="F1103">
        <v>19154</v>
      </c>
      <c r="G1103">
        <v>610</v>
      </c>
      <c r="H1103">
        <v>1756737</v>
      </c>
    </row>
    <row r="1104" spans="1:8" x14ac:dyDescent="0.25">
      <c r="A1104">
        <v>1102</v>
      </c>
      <c r="B1104" t="s">
        <v>2193</v>
      </c>
      <c r="C1104" t="s">
        <v>2194</v>
      </c>
      <c r="D1104" s="1">
        <v>44212</v>
      </c>
      <c r="E1104" t="s">
        <v>2145</v>
      </c>
      <c r="F1104">
        <v>247914</v>
      </c>
      <c r="G1104">
        <v>8681</v>
      </c>
      <c r="H1104">
        <v>16294784</v>
      </c>
    </row>
    <row r="1105" spans="1:8" x14ac:dyDescent="0.25">
      <c r="A1105">
        <v>1103</v>
      </c>
      <c r="B1105" t="s">
        <v>2195</v>
      </c>
      <c r="C1105" t="s">
        <v>2196</v>
      </c>
      <c r="D1105" s="1">
        <v>44434</v>
      </c>
      <c r="E1105" t="s">
        <v>2145</v>
      </c>
      <c r="F1105">
        <v>74081</v>
      </c>
      <c r="G1105">
        <v>1758</v>
      </c>
      <c r="H1105">
        <v>3176730</v>
      </c>
    </row>
    <row r="1106" spans="1:8" x14ac:dyDescent="0.25">
      <c r="A1106">
        <v>1104</v>
      </c>
      <c r="B1106" t="s">
        <v>2197</v>
      </c>
      <c r="C1106" t="s">
        <v>2198</v>
      </c>
      <c r="D1106" s="1">
        <v>44745</v>
      </c>
      <c r="E1106" t="s">
        <v>2145</v>
      </c>
      <c r="F1106">
        <v>11197</v>
      </c>
      <c r="G1106">
        <v>186</v>
      </c>
      <c r="H1106">
        <v>325309</v>
      </c>
    </row>
    <row r="1107" spans="1:8" x14ac:dyDescent="0.25">
      <c r="A1107">
        <v>1105</v>
      </c>
      <c r="B1107" t="s">
        <v>2199</v>
      </c>
      <c r="C1107" t="s">
        <v>2200</v>
      </c>
      <c r="D1107" s="1">
        <v>44551</v>
      </c>
      <c r="E1107" t="s">
        <v>2145</v>
      </c>
      <c r="F1107">
        <v>68762</v>
      </c>
      <c r="G1107">
        <v>1160</v>
      </c>
      <c r="H1107">
        <v>3691767</v>
      </c>
    </row>
    <row r="1108" spans="1:8" x14ac:dyDescent="0.25">
      <c r="A1108">
        <v>1106</v>
      </c>
      <c r="B1108" t="s">
        <v>2201</v>
      </c>
      <c r="C1108" t="s">
        <v>2202</v>
      </c>
      <c r="D1108" s="1">
        <v>44689</v>
      </c>
      <c r="E1108" t="s">
        <v>2145</v>
      </c>
      <c r="F1108">
        <v>9700</v>
      </c>
      <c r="G1108">
        <v>219</v>
      </c>
      <c r="H1108">
        <v>461467</v>
      </c>
    </row>
    <row r="1109" spans="1:8" x14ac:dyDescent="0.25">
      <c r="A1109">
        <v>1107</v>
      </c>
      <c r="B1109" t="s">
        <v>2203</v>
      </c>
      <c r="C1109" t="s">
        <v>2204</v>
      </c>
      <c r="D1109" s="1">
        <v>44615</v>
      </c>
      <c r="E1109" t="s">
        <v>2145</v>
      </c>
      <c r="F1109">
        <v>11059</v>
      </c>
      <c r="G1109">
        <v>481</v>
      </c>
      <c r="H1109">
        <v>1104214</v>
      </c>
    </row>
    <row r="1110" spans="1:8" x14ac:dyDescent="0.25">
      <c r="A1110">
        <v>1108</v>
      </c>
      <c r="B1110" t="s">
        <v>2205</v>
      </c>
      <c r="C1110" t="s">
        <v>2206</v>
      </c>
      <c r="D1110" s="1">
        <v>44731</v>
      </c>
      <c r="E1110" t="s">
        <v>2145</v>
      </c>
      <c r="F1110">
        <v>4148</v>
      </c>
      <c r="G1110">
        <v>123</v>
      </c>
      <c r="H1110">
        <v>149363</v>
      </c>
    </row>
    <row r="1111" spans="1:8" x14ac:dyDescent="0.25">
      <c r="A1111">
        <v>1109</v>
      </c>
      <c r="B1111" t="s">
        <v>2207</v>
      </c>
      <c r="C1111" t="s">
        <v>2208</v>
      </c>
      <c r="D1111" s="1">
        <v>44797</v>
      </c>
      <c r="E1111" t="s">
        <v>2145</v>
      </c>
      <c r="F1111">
        <v>53</v>
      </c>
      <c r="G1111">
        <v>1</v>
      </c>
      <c r="H1111">
        <v>6817</v>
      </c>
    </row>
    <row r="1112" spans="1:8" x14ac:dyDescent="0.25">
      <c r="A1112">
        <v>1110</v>
      </c>
      <c r="B1112" t="s">
        <v>2209</v>
      </c>
      <c r="C1112" t="s">
        <v>2210</v>
      </c>
      <c r="D1112" s="1">
        <v>44790</v>
      </c>
      <c r="E1112" t="s">
        <v>2145</v>
      </c>
      <c r="F1112">
        <v>1571</v>
      </c>
      <c r="G1112">
        <v>7</v>
      </c>
      <c r="H1112">
        <v>37883</v>
      </c>
    </row>
    <row r="1113" spans="1:8" x14ac:dyDescent="0.25">
      <c r="A1113">
        <v>1111</v>
      </c>
      <c r="B1113" t="s">
        <v>2211</v>
      </c>
      <c r="C1113" t="s">
        <v>2212</v>
      </c>
      <c r="D1113" s="1">
        <v>44031</v>
      </c>
      <c r="E1113" t="s">
        <v>2145</v>
      </c>
      <c r="F1113">
        <v>185175</v>
      </c>
      <c r="G1113">
        <v>6838</v>
      </c>
      <c r="H1113">
        <v>9147428</v>
      </c>
    </row>
    <row r="1114" spans="1:8" x14ac:dyDescent="0.25">
      <c r="A1114">
        <v>1112</v>
      </c>
      <c r="B1114" t="s">
        <v>2213</v>
      </c>
      <c r="C1114" t="s">
        <v>2214</v>
      </c>
      <c r="D1114" s="1">
        <v>44797</v>
      </c>
      <c r="E1114" t="s">
        <v>2145</v>
      </c>
      <c r="F1114">
        <v>3685</v>
      </c>
      <c r="G1114">
        <v>28</v>
      </c>
      <c r="H1114">
        <v>23653</v>
      </c>
    </row>
    <row r="1115" spans="1:8" x14ac:dyDescent="0.25">
      <c r="A1115">
        <v>1113</v>
      </c>
      <c r="B1115" t="s">
        <v>2215</v>
      </c>
      <c r="C1115" t="s">
        <v>2216</v>
      </c>
      <c r="D1115" s="1">
        <v>44797</v>
      </c>
      <c r="E1115" t="s">
        <v>2145</v>
      </c>
      <c r="F1115">
        <v>903</v>
      </c>
      <c r="G1115">
        <v>27</v>
      </c>
      <c r="H1115">
        <v>40275</v>
      </c>
    </row>
    <row r="1116" spans="1:8" x14ac:dyDescent="0.25">
      <c r="A1116">
        <v>1114</v>
      </c>
      <c r="B1116" t="s">
        <v>2217</v>
      </c>
      <c r="C1116" t="s">
        <v>2218</v>
      </c>
      <c r="D1116" s="1">
        <v>44610</v>
      </c>
      <c r="E1116" t="s">
        <v>2145</v>
      </c>
      <c r="F1116">
        <v>16915</v>
      </c>
      <c r="G1116">
        <v>439</v>
      </c>
      <c r="H1116">
        <v>1695867</v>
      </c>
    </row>
    <row r="1117" spans="1:8" x14ac:dyDescent="0.25">
      <c r="A1117">
        <v>1115</v>
      </c>
      <c r="B1117" t="s">
        <v>2219</v>
      </c>
      <c r="C1117" t="s">
        <v>2220</v>
      </c>
      <c r="D1117" s="1">
        <v>44651</v>
      </c>
      <c r="E1117" t="s">
        <v>2145</v>
      </c>
      <c r="F1117">
        <v>19800</v>
      </c>
      <c r="G1117">
        <v>443</v>
      </c>
      <c r="H1117">
        <v>775719</v>
      </c>
    </row>
    <row r="1118" spans="1:8" x14ac:dyDescent="0.25">
      <c r="A1118">
        <v>1116</v>
      </c>
      <c r="B1118" t="s">
        <v>2221</v>
      </c>
      <c r="C1118" t="s">
        <v>2222</v>
      </c>
      <c r="D1118" s="1">
        <v>44790</v>
      </c>
      <c r="E1118" t="s">
        <v>2145</v>
      </c>
      <c r="F1118">
        <v>766</v>
      </c>
      <c r="G1118">
        <v>28</v>
      </c>
      <c r="H1118">
        <v>65632</v>
      </c>
    </row>
    <row r="1119" spans="1:8" x14ac:dyDescent="0.25">
      <c r="A1119">
        <v>1117</v>
      </c>
      <c r="B1119" t="s">
        <v>2223</v>
      </c>
      <c r="C1119" t="s">
        <v>2224</v>
      </c>
      <c r="D1119" s="1">
        <v>44550</v>
      </c>
      <c r="E1119" t="s">
        <v>2145</v>
      </c>
      <c r="F1119">
        <v>77692</v>
      </c>
      <c r="G1119">
        <v>2892</v>
      </c>
      <c r="H1119">
        <v>3731583</v>
      </c>
    </row>
    <row r="1120" spans="1:8" x14ac:dyDescent="0.25">
      <c r="A1120">
        <v>1118</v>
      </c>
      <c r="B1120" t="s">
        <v>2225</v>
      </c>
      <c r="C1120" t="s">
        <v>2226</v>
      </c>
      <c r="D1120" s="1">
        <v>41911</v>
      </c>
      <c r="E1120" t="s">
        <v>2227</v>
      </c>
      <c r="F1120">
        <v>5743875</v>
      </c>
      <c r="G1120">
        <v>178361</v>
      </c>
      <c r="H1120">
        <v>826423766</v>
      </c>
    </row>
    <row r="1121" spans="1:8" x14ac:dyDescent="0.25">
      <c r="A1121">
        <v>1119</v>
      </c>
      <c r="B1121" t="s">
        <v>2228</v>
      </c>
      <c r="C1121" t="s">
        <v>2229</v>
      </c>
      <c r="D1121" s="1">
        <v>43668</v>
      </c>
      <c r="E1121" t="s">
        <v>2227</v>
      </c>
      <c r="F1121">
        <v>1103713</v>
      </c>
      <c r="G1121">
        <v>29774</v>
      </c>
      <c r="H1121">
        <v>106151957</v>
      </c>
    </row>
    <row r="1122" spans="1:8" x14ac:dyDescent="0.25">
      <c r="A1122">
        <v>1120</v>
      </c>
      <c r="B1122" t="s">
        <v>2228</v>
      </c>
      <c r="C1122" t="s">
        <v>2230</v>
      </c>
      <c r="D1122" s="1">
        <v>44059</v>
      </c>
      <c r="E1122" t="s">
        <v>2227</v>
      </c>
      <c r="F1122">
        <v>28863</v>
      </c>
      <c r="G1122">
        <v>605</v>
      </c>
      <c r="H1122">
        <v>1723190</v>
      </c>
    </row>
    <row r="1123" spans="1:8" x14ac:dyDescent="0.25">
      <c r="A1123">
        <v>1121</v>
      </c>
      <c r="B1123" t="s">
        <v>2231</v>
      </c>
      <c r="C1123" t="s">
        <v>2232</v>
      </c>
      <c r="D1123" s="1">
        <v>41442</v>
      </c>
      <c r="E1123" t="s">
        <v>2227</v>
      </c>
      <c r="F1123">
        <v>11025176</v>
      </c>
      <c r="G1123">
        <v>335455</v>
      </c>
      <c r="H1123">
        <v>1582262997</v>
      </c>
    </row>
    <row r="1124" spans="1:8" x14ac:dyDescent="0.25">
      <c r="A1124">
        <v>1122</v>
      </c>
      <c r="B1124" t="s">
        <v>2233</v>
      </c>
      <c r="C1124" t="s">
        <v>2234</v>
      </c>
      <c r="D1124" s="1">
        <v>44311</v>
      </c>
      <c r="E1124" t="s">
        <v>2227</v>
      </c>
      <c r="F1124">
        <v>45448</v>
      </c>
      <c r="G1124">
        <v>1680</v>
      </c>
      <c r="H1124">
        <v>10155588</v>
      </c>
    </row>
    <row r="1125" spans="1:8" x14ac:dyDescent="0.25">
      <c r="A1125">
        <v>1123</v>
      </c>
      <c r="B1125" t="s">
        <v>2235</v>
      </c>
      <c r="C1125" t="s">
        <v>2236</v>
      </c>
      <c r="D1125" s="1">
        <v>44796</v>
      </c>
      <c r="E1125" t="s">
        <v>2227</v>
      </c>
      <c r="F1125">
        <v>475</v>
      </c>
      <c r="G1125">
        <v>21</v>
      </c>
      <c r="H1125">
        <v>66279</v>
      </c>
    </row>
    <row r="1126" spans="1:8" x14ac:dyDescent="0.25">
      <c r="A1126">
        <v>1124</v>
      </c>
      <c r="B1126" t="s">
        <v>2237</v>
      </c>
      <c r="C1126" t="s">
        <v>2238</v>
      </c>
      <c r="D1126" s="1">
        <v>39997</v>
      </c>
      <c r="E1126" t="s">
        <v>2227</v>
      </c>
      <c r="F1126">
        <v>1357197</v>
      </c>
      <c r="G1126">
        <v>39624</v>
      </c>
      <c r="H1126">
        <v>153478497</v>
      </c>
    </row>
    <row r="1127" spans="1:8" x14ac:dyDescent="0.25">
      <c r="A1127">
        <v>1125</v>
      </c>
      <c r="B1127" t="s">
        <v>2239</v>
      </c>
      <c r="C1127" t="s">
        <v>2240</v>
      </c>
      <c r="D1127" s="1">
        <v>44693</v>
      </c>
      <c r="E1127" t="s">
        <v>2227</v>
      </c>
      <c r="F1127">
        <v>24970</v>
      </c>
      <c r="G1127">
        <v>1225</v>
      </c>
      <c r="H1127">
        <v>3248506</v>
      </c>
    </row>
    <row r="1128" spans="1:8" x14ac:dyDescent="0.25">
      <c r="A1128">
        <v>1126</v>
      </c>
      <c r="B1128" t="s">
        <v>2241</v>
      </c>
      <c r="C1128" t="s">
        <v>2242</v>
      </c>
      <c r="D1128" s="1">
        <v>40328</v>
      </c>
      <c r="E1128" t="s">
        <v>2227</v>
      </c>
      <c r="F1128">
        <v>68133</v>
      </c>
      <c r="G1128">
        <v>1358</v>
      </c>
      <c r="H1128">
        <v>9253680</v>
      </c>
    </row>
    <row r="1129" spans="1:8" x14ac:dyDescent="0.25">
      <c r="A1129">
        <v>1127</v>
      </c>
      <c r="B1129" t="s">
        <v>2243</v>
      </c>
      <c r="C1129" t="s">
        <v>2244</v>
      </c>
      <c r="D1129" s="1">
        <v>44423</v>
      </c>
      <c r="E1129" t="s">
        <v>2227</v>
      </c>
      <c r="F1129">
        <v>11323</v>
      </c>
      <c r="G1129">
        <v>210</v>
      </c>
      <c r="H1129">
        <v>2812807</v>
      </c>
    </row>
    <row r="1130" spans="1:8" x14ac:dyDescent="0.25">
      <c r="A1130">
        <v>1128</v>
      </c>
      <c r="B1130" t="s">
        <v>2245</v>
      </c>
      <c r="C1130" t="s">
        <v>2246</v>
      </c>
      <c r="D1130" s="1">
        <v>44124</v>
      </c>
      <c r="E1130" t="s">
        <v>2227</v>
      </c>
      <c r="F1130">
        <v>282754</v>
      </c>
      <c r="G1130">
        <v>10831</v>
      </c>
      <c r="H1130">
        <v>19469009</v>
      </c>
    </row>
    <row r="1131" spans="1:8" x14ac:dyDescent="0.25">
      <c r="A1131">
        <v>1129</v>
      </c>
      <c r="B1131" t="s">
        <v>2247</v>
      </c>
      <c r="C1131" t="s">
        <v>2248</v>
      </c>
      <c r="D1131" s="1">
        <v>41873</v>
      </c>
      <c r="E1131" t="s">
        <v>2227</v>
      </c>
      <c r="F1131">
        <v>1019385</v>
      </c>
      <c r="G1131">
        <v>24603</v>
      </c>
      <c r="H1131">
        <v>193685278</v>
      </c>
    </row>
    <row r="1132" spans="1:8" x14ac:dyDescent="0.25">
      <c r="A1132">
        <v>1130</v>
      </c>
      <c r="B1132" t="s">
        <v>2249</v>
      </c>
      <c r="C1132" t="s">
        <v>2250</v>
      </c>
      <c r="D1132" s="1">
        <v>44153</v>
      </c>
      <c r="E1132" t="s">
        <v>2227</v>
      </c>
      <c r="F1132">
        <v>164337</v>
      </c>
      <c r="G1132">
        <v>7092</v>
      </c>
      <c r="H1132">
        <v>7108897</v>
      </c>
    </row>
    <row r="1133" spans="1:8" x14ac:dyDescent="0.25">
      <c r="A1133">
        <v>1131</v>
      </c>
      <c r="B1133" t="s">
        <v>2251</v>
      </c>
      <c r="C1133" t="s">
        <v>2252</v>
      </c>
      <c r="D1133" s="1">
        <v>44528</v>
      </c>
      <c r="E1133" t="s">
        <v>2227</v>
      </c>
      <c r="F1133">
        <v>22420</v>
      </c>
      <c r="G1133">
        <v>679</v>
      </c>
      <c r="H1133">
        <v>6599382</v>
      </c>
    </row>
    <row r="1134" spans="1:8" x14ac:dyDescent="0.25">
      <c r="A1134">
        <v>1132</v>
      </c>
      <c r="B1134" t="s">
        <v>2253</v>
      </c>
      <c r="C1134" t="s">
        <v>2254</v>
      </c>
      <c r="D1134" s="1">
        <v>44095</v>
      </c>
      <c r="E1134" t="s">
        <v>2227</v>
      </c>
      <c r="F1134">
        <v>9313</v>
      </c>
      <c r="G1134">
        <v>433</v>
      </c>
      <c r="H1134">
        <v>1722365</v>
      </c>
    </row>
    <row r="1135" spans="1:8" x14ac:dyDescent="0.25">
      <c r="A1135">
        <v>1133</v>
      </c>
      <c r="B1135" t="s">
        <v>2255</v>
      </c>
      <c r="C1135" t="s">
        <v>2256</v>
      </c>
      <c r="D1135" s="1">
        <v>44254</v>
      </c>
      <c r="E1135" t="s">
        <v>2227</v>
      </c>
      <c r="F1135">
        <v>27102</v>
      </c>
      <c r="G1135">
        <v>2311</v>
      </c>
      <c r="H1135">
        <v>2549580</v>
      </c>
    </row>
    <row r="1136" spans="1:8" x14ac:dyDescent="0.25">
      <c r="A1136">
        <v>1134</v>
      </c>
      <c r="B1136" t="s">
        <v>2257</v>
      </c>
      <c r="C1136" t="s">
        <v>2258</v>
      </c>
      <c r="D1136" s="1">
        <v>44797</v>
      </c>
      <c r="E1136" t="s">
        <v>2227</v>
      </c>
      <c r="F1136">
        <v>1628</v>
      </c>
      <c r="G1136">
        <v>85</v>
      </c>
      <c r="H1136">
        <v>97163</v>
      </c>
    </row>
    <row r="1137" spans="1:8" x14ac:dyDescent="0.25">
      <c r="A1137">
        <v>1135</v>
      </c>
      <c r="B1137" t="s">
        <v>2259</v>
      </c>
      <c r="C1137" t="s">
        <v>2260</v>
      </c>
      <c r="D1137" s="1">
        <v>44336</v>
      </c>
      <c r="E1137" t="s">
        <v>2227</v>
      </c>
      <c r="F1137">
        <v>24285</v>
      </c>
      <c r="G1137">
        <v>893</v>
      </c>
      <c r="H1137">
        <v>1285807</v>
      </c>
    </row>
    <row r="1138" spans="1:8" x14ac:dyDescent="0.25">
      <c r="A1138">
        <v>1136</v>
      </c>
      <c r="B1138" t="s">
        <v>2261</v>
      </c>
      <c r="C1138" t="s">
        <v>2262</v>
      </c>
      <c r="D1138" s="1">
        <v>44725</v>
      </c>
      <c r="E1138" t="s">
        <v>2227</v>
      </c>
      <c r="F1138">
        <v>7240</v>
      </c>
      <c r="G1138">
        <v>167</v>
      </c>
      <c r="H1138">
        <v>1316713</v>
      </c>
    </row>
    <row r="1139" spans="1:8" x14ac:dyDescent="0.25">
      <c r="A1139">
        <v>1137</v>
      </c>
      <c r="B1139" t="s">
        <v>2263</v>
      </c>
      <c r="C1139" t="s">
        <v>2264</v>
      </c>
      <c r="D1139" s="1">
        <v>44724</v>
      </c>
      <c r="E1139" t="s">
        <v>2227</v>
      </c>
      <c r="F1139">
        <v>7375</v>
      </c>
      <c r="G1139">
        <v>368</v>
      </c>
      <c r="H1139">
        <v>2362949</v>
      </c>
    </row>
    <row r="1140" spans="1:8" x14ac:dyDescent="0.25">
      <c r="A1140">
        <v>1138</v>
      </c>
      <c r="B1140" t="s">
        <v>2265</v>
      </c>
      <c r="C1140" t="s">
        <v>2266</v>
      </c>
      <c r="D1140" s="1">
        <v>43989</v>
      </c>
      <c r="E1140" t="s">
        <v>2227</v>
      </c>
      <c r="F1140">
        <v>74617</v>
      </c>
      <c r="G1140">
        <v>1982</v>
      </c>
      <c r="H1140">
        <v>8122555</v>
      </c>
    </row>
    <row r="1141" spans="1:8" x14ac:dyDescent="0.25">
      <c r="A1141">
        <v>1139</v>
      </c>
      <c r="B1141" t="s">
        <v>2267</v>
      </c>
      <c r="C1141" t="s">
        <v>2268</v>
      </c>
      <c r="D1141" s="1">
        <v>40240</v>
      </c>
      <c r="E1141" t="s">
        <v>2227</v>
      </c>
      <c r="F1141">
        <v>338601</v>
      </c>
      <c r="G1141">
        <v>19063</v>
      </c>
      <c r="H1141">
        <v>38478475</v>
      </c>
    </row>
    <row r="1142" spans="1:8" x14ac:dyDescent="0.25">
      <c r="A1142">
        <v>1140</v>
      </c>
      <c r="B1142" t="s">
        <v>2269</v>
      </c>
      <c r="C1142" t="s">
        <v>2270</v>
      </c>
      <c r="D1142" s="1">
        <v>44695</v>
      </c>
      <c r="E1142" t="s">
        <v>2227</v>
      </c>
      <c r="F1142">
        <v>1668</v>
      </c>
      <c r="G1142">
        <v>107</v>
      </c>
      <c r="H1142">
        <v>258994</v>
      </c>
    </row>
    <row r="1143" spans="1:8" x14ac:dyDescent="0.25">
      <c r="A1143">
        <v>1141</v>
      </c>
      <c r="B1143" t="s">
        <v>2271</v>
      </c>
      <c r="C1143" t="s">
        <v>2272</v>
      </c>
      <c r="D1143" s="1">
        <v>44569</v>
      </c>
      <c r="E1143" t="s">
        <v>2227</v>
      </c>
      <c r="F1143">
        <v>280090</v>
      </c>
      <c r="G1143">
        <v>11424</v>
      </c>
      <c r="H1143">
        <v>37037129</v>
      </c>
    </row>
    <row r="1144" spans="1:8" x14ac:dyDescent="0.25">
      <c r="A1144">
        <v>1142</v>
      </c>
      <c r="B1144" t="s">
        <v>2273</v>
      </c>
      <c r="C1144" t="s">
        <v>2274</v>
      </c>
      <c r="D1144" s="1">
        <v>44665</v>
      </c>
      <c r="E1144" t="s">
        <v>2227</v>
      </c>
      <c r="F1144">
        <v>72612</v>
      </c>
      <c r="G1144">
        <v>1063</v>
      </c>
      <c r="H1144">
        <v>14914811</v>
      </c>
    </row>
    <row r="1145" spans="1:8" x14ac:dyDescent="0.25">
      <c r="A1145">
        <v>1143</v>
      </c>
      <c r="B1145" t="s">
        <v>2275</v>
      </c>
      <c r="C1145" t="s">
        <v>2276</v>
      </c>
      <c r="D1145" s="1">
        <v>44624</v>
      </c>
      <c r="E1145" t="s">
        <v>2227</v>
      </c>
      <c r="F1145">
        <v>4986</v>
      </c>
      <c r="G1145">
        <v>134</v>
      </c>
      <c r="H1145">
        <v>617350</v>
      </c>
    </row>
    <row r="1146" spans="1:8" x14ac:dyDescent="0.25">
      <c r="A1146">
        <v>1144</v>
      </c>
      <c r="B1146" t="s">
        <v>2277</v>
      </c>
      <c r="C1146" t="s">
        <v>2278</v>
      </c>
      <c r="D1146" s="1">
        <v>43976</v>
      </c>
      <c r="E1146" t="s">
        <v>2227</v>
      </c>
      <c r="F1146">
        <v>73362</v>
      </c>
      <c r="G1146">
        <v>4072</v>
      </c>
      <c r="H1146">
        <v>10331666</v>
      </c>
    </row>
    <row r="1147" spans="1:8" x14ac:dyDescent="0.25">
      <c r="A1147">
        <v>1145</v>
      </c>
      <c r="B1147" t="s">
        <v>2279</v>
      </c>
      <c r="C1147" t="s">
        <v>2280</v>
      </c>
      <c r="D1147" s="1">
        <v>44011</v>
      </c>
      <c r="E1147" t="s">
        <v>2227</v>
      </c>
      <c r="F1147">
        <v>6177588</v>
      </c>
      <c r="G1147">
        <v>125791</v>
      </c>
      <c r="H1147">
        <v>378164492</v>
      </c>
    </row>
    <row r="1148" spans="1:8" x14ac:dyDescent="0.25">
      <c r="A1148">
        <v>1146</v>
      </c>
      <c r="B1148" t="s">
        <v>2281</v>
      </c>
      <c r="C1148" t="e">
        <f>-QN9kxSUWZo</f>
        <v>#NAME?</v>
      </c>
      <c r="D1148" s="1">
        <v>44772</v>
      </c>
      <c r="E1148" t="s">
        <v>2227</v>
      </c>
      <c r="F1148">
        <v>6473</v>
      </c>
      <c r="G1148">
        <v>455</v>
      </c>
      <c r="H1148">
        <v>267705</v>
      </c>
    </row>
    <row r="1149" spans="1:8" x14ac:dyDescent="0.25">
      <c r="A1149">
        <v>1147</v>
      </c>
      <c r="B1149" t="s">
        <v>2282</v>
      </c>
      <c r="C1149" t="s">
        <v>2283</v>
      </c>
      <c r="D1149" s="1">
        <v>44085</v>
      </c>
      <c r="E1149" t="s">
        <v>2227</v>
      </c>
      <c r="F1149">
        <v>21946</v>
      </c>
      <c r="G1149">
        <v>481</v>
      </c>
      <c r="H1149">
        <v>3776936</v>
      </c>
    </row>
    <row r="1150" spans="1:8" x14ac:dyDescent="0.25">
      <c r="A1150">
        <v>1148</v>
      </c>
      <c r="B1150" t="s">
        <v>2284</v>
      </c>
      <c r="C1150" t="s">
        <v>2285</v>
      </c>
      <c r="D1150" s="1">
        <v>44281</v>
      </c>
      <c r="E1150" t="s">
        <v>2227</v>
      </c>
      <c r="F1150">
        <v>120500</v>
      </c>
      <c r="G1150">
        <v>5172</v>
      </c>
      <c r="H1150">
        <v>5156616</v>
      </c>
    </row>
    <row r="1151" spans="1:8" x14ac:dyDescent="0.25">
      <c r="A1151">
        <v>1149</v>
      </c>
      <c r="B1151" t="s">
        <v>2286</v>
      </c>
      <c r="C1151" t="s">
        <v>2287</v>
      </c>
      <c r="D1151" s="1">
        <v>44447</v>
      </c>
      <c r="E1151" t="s">
        <v>2227</v>
      </c>
      <c r="F1151">
        <v>639942</v>
      </c>
      <c r="G1151">
        <v>23316</v>
      </c>
      <c r="H1151">
        <v>161103805</v>
      </c>
    </row>
    <row r="1152" spans="1:8" x14ac:dyDescent="0.25">
      <c r="A1152">
        <v>1150</v>
      </c>
      <c r="B1152" t="s">
        <v>2288</v>
      </c>
      <c r="C1152" t="s">
        <v>2289</v>
      </c>
      <c r="D1152" s="1">
        <v>43865</v>
      </c>
      <c r="E1152" t="s">
        <v>2227</v>
      </c>
      <c r="F1152">
        <v>94089</v>
      </c>
      <c r="G1152">
        <v>1537</v>
      </c>
      <c r="H1152">
        <v>5434925</v>
      </c>
    </row>
    <row r="1153" spans="1:8" x14ac:dyDescent="0.25">
      <c r="A1153">
        <v>1151</v>
      </c>
      <c r="B1153" t="s">
        <v>2290</v>
      </c>
      <c r="C1153" t="s">
        <v>2291</v>
      </c>
      <c r="D1153" s="1">
        <v>44379</v>
      </c>
      <c r="E1153" t="s">
        <v>2227</v>
      </c>
      <c r="F1153">
        <v>10818</v>
      </c>
      <c r="G1153">
        <v>291</v>
      </c>
      <c r="H1153">
        <v>2058438</v>
      </c>
    </row>
    <row r="1154" spans="1:8" x14ac:dyDescent="0.25">
      <c r="A1154">
        <v>1152</v>
      </c>
      <c r="B1154" t="s">
        <v>2292</v>
      </c>
      <c r="C1154" t="s">
        <v>2293</v>
      </c>
      <c r="D1154" s="1">
        <v>44766</v>
      </c>
      <c r="E1154" t="s">
        <v>2227</v>
      </c>
      <c r="F1154">
        <v>14386</v>
      </c>
      <c r="G1154">
        <v>332</v>
      </c>
      <c r="H1154">
        <v>1853171</v>
      </c>
    </row>
    <row r="1155" spans="1:8" x14ac:dyDescent="0.25">
      <c r="A1155">
        <v>1153</v>
      </c>
      <c r="B1155" t="s">
        <v>2294</v>
      </c>
      <c r="C1155" t="s">
        <v>2295</v>
      </c>
      <c r="D1155" s="1">
        <v>44744</v>
      </c>
      <c r="E1155" t="s">
        <v>2227</v>
      </c>
      <c r="F1155">
        <v>37</v>
      </c>
      <c r="G1155">
        <v>1</v>
      </c>
      <c r="H1155">
        <v>31343</v>
      </c>
    </row>
    <row r="1156" spans="1:8" x14ac:dyDescent="0.25">
      <c r="A1156">
        <v>1154</v>
      </c>
      <c r="B1156" t="s">
        <v>2296</v>
      </c>
      <c r="C1156" t="s">
        <v>2297</v>
      </c>
      <c r="D1156" s="1">
        <v>44797</v>
      </c>
      <c r="E1156" t="s">
        <v>2227</v>
      </c>
      <c r="F1156">
        <v>371</v>
      </c>
      <c r="G1156">
        <v>19</v>
      </c>
      <c r="H1156">
        <v>23448</v>
      </c>
    </row>
    <row r="1157" spans="1:8" x14ac:dyDescent="0.25">
      <c r="A1157">
        <v>1155</v>
      </c>
      <c r="B1157" t="s">
        <v>2298</v>
      </c>
      <c r="C1157" t="s">
        <v>2299</v>
      </c>
      <c r="D1157" s="1">
        <v>44784</v>
      </c>
      <c r="E1157" t="s">
        <v>2227</v>
      </c>
      <c r="F1157">
        <v>2382</v>
      </c>
      <c r="G1157">
        <v>114</v>
      </c>
      <c r="H1157">
        <v>104246</v>
      </c>
    </row>
    <row r="1158" spans="1:8" x14ac:dyDescent="0.25">
      <c r="A1158">
        <v>1156</v>
      </c>
      <c r="B1158" t="s">
        <v>2300</v>
      </c>
      <c r="C1158" t="s">
        <v>2301</v>
      </c>
      <c r="D1158" s="1">
        <v>41404</v>
      </c>
      <c r="E1158" t="s">
        <v>2302</v>
      </c>
      <c r="F1158">
        <v>137327</v>
      </c>
      <c r="G1158">
        <v>6197</v>
      </c>
      <c r="H1158">
        <v>6216027</v>
      </c>
    </row>
    <row r="1159" spans="1:8" x14ac:dyDescent="0.25">
      <c r="A1159">
        <v>1157</v>
      </c>
      <c r="B1159" t="s">
        <v>2303</v>
      </c>
      <c r="C1159" t="s">
        <v>2304</v>
      </c>
      <c r="D1159" s="1">
        <v>43115</v>
      </c>
      <c r="E1159" t="s">
        <v>2302</v>
      </c>
      <c r="F1159">
        <v>9368</v>
      </c>
      <c r="G1159">
        <v>279</v>
      </c>
      <c r="H1159">
        <v>398061</v>
      </c>
    </row>
    <row r="1160" spans="1:8" x14ac:dyDescent="0.25">
      <c r="A1160">
        <v>1158</v>
      </c>
      <c r="B1160" t="s">
        <v>2305</v>
      </c>
      <c r="C1160" t="s">
        <v>2306</v>
      </c>
      <c r="D1160" s="1">
        <v>44386</v>
      </c>
      <c r="E1160" t="s">
        <v>2302</v>
      </c>
      <c r="F1160">
        <v>431284</v>
      </c>
      <c r="G1160">
        <v>33369</v>
      </c>
      <c r="H1160">
        <v>10450206</v>
      </c>
    </row>
    <row r="1161" spans="1:8" x14ac:dyDescent="0.25">
      <c r="A1161">
        <v>1159</v>
      </c>
      <c r="B1161" t="s">
        <v>2307</v>
      </c>
      <c r="C1161" t="s">
        <v>2308</v>
      </c>
      <c r="D1161" s="1">
        <v>42137</v>
      </c>
      <c r="E1161" t="s">
        <v>2302</v>
      </c>
      <c r="F1161">
        <v>23130</v>
      </c>
      <c r="G1161">
        <v>1323</v>
      </c>
      <c r="H1161">
        <v>1188153</v>
      </c>
    </row>
    <row r="1162" spans="1:8" x14ac:dyDescent="0.25">
      <c r="A1162">
        <v>1160</v>
      </c>
      <c r="B1162" t="s">
        <v>2309</v>
      </c>
      <c r="C1162" t="s">
        <v>2310</v>
      </c>
      <c r="D1162" s="1">
        <v>44794</v>
      </c>
      <c r="E1162" t="s">
        <v>2302</v>
      </c>
      <c r="F1162">
        <v>2639</v>
      </c>
      <c r="G1162">
        <v>1009</v>
      </c>
      <c r="H1162">
        <v>131943</v>
      </c>
    </row>
    <row r="1163" spans="1:8" x14ac:dyDescent="0.25">
      <c r="A1163">
        <v>1161</v>
      </c>
      <c r="B1163" t="s">
        <v>2311</v>
      </c>
      <c r="C1163" t="s">
        <v>2312</v>
      </c>
      <c r="D1163" s="1">
        <v>43077</v>
      </c>
      <c r="E1163" t="s">
        <v>2302</v>
      </c>
      <c r="F1163">
        <v>881</v>
      </c>
      <c r="G1163">
        <v>17</v>
      </c>
      <c r="H1163">
        <v>45584</v>
      </c>
    </row>
    <row r="1164" spans="1:8" x14ac:dyDescent="0.25">
      <c r="A1164">
        <v>1162</v>
      </c>
      <c r="B1164" t="s">
        <v>2313</v>
      </c>
      <c r="C1164" t="s">
        <v>2314</v>
      </c>
      <c r="D1164" s="1">
        <v>44226</v>
      </c>
      <c r="E1164" t="s">
        <v>2302</v>
      </c>
      <c r="F1164">
        <v>7110</v>
      </c>
      <c r="G1164">
        <v>374</v>
      </c>
      <c r="H1164">
        <v>262959</v>
      </c>
    </row>
    <row r="1165" spans="1:8" x14ac:dyDescent="0.25">
      <c r="A1165">
        <v>1163</v>
      </c>
      <c r="B1165" t="s">
        <v>2315</v>
      </c>
      <c r="C1165" t="s">
        <v>2316</v>
      </c>
      <c r="D1165" s="1">
        <v>44585</v>
      </c>
      <c r="E1165" t="s">
        <v>2302</v>
      </c>
      <c r="F1165">
        <v>34575</v>
      </c>
      <c r="G1165">
        <v>350</v>
      </c>
      <c r="H1165">
        <v>1309077</v>
      </c>
    </row>
    <row r="1166" spans="1:8" x14ac:dyDescent="0.25">
      <c r="A1166">
        <v>1164</v>
      </c>
      <c r="B1166" t="s">
        <v>2317</v>
      </c>
      <c r="C1166" t="s">
        <v>2318</v>
      </c>
      <c r="D1166" s="1">
        <v>44070</v>
      </c>
      <c r="E1166" t="s">
        <v>2302</v>
      </c>
      <c r="F1166">
        <v>4560</v>
      </c>
      <c r="G1166">
        <v>144</v>
      </c>
      <c r="H1166">
        <v>150633</v>
      </c>
    </row>
    <row r="1167" spans="1:8" x14ac:dyDescent="0.25">
      <c r="A1167">
        <v>1165</v>
      </c>
      <c r="B1167" t="s">
        <v>2319</v>
      </c>
      <c r="C1167" t="s">
        <v>2320</v>
      </c>
      <c r="D1167" s="1">
        <v>43615</v>
      </c>
      <c r="E1167" t="s">
        <v>2302</v>
      </c>
      <c r="F1167">
        <v>26171</v>
      </c>
      <c r="G1167">
        <v>577</v>
      </c>
      <c r="H1167">
        <v>1451335</v>
      </c>
    </row>
    <row r="1168" spans="1:8" x14ac:dyDescent="0.25">
      <c r="A1168">
        <v>1166</v>
      </c>
      <c r="B1168" t="s">
        <v>2321</v>
      </c>
      <c r="C1168" t="s">
        <v>2322</v>
      </c>
      <c r="D1168" s="1">
        <v>44723</v>
      </c>
      <c r="E1168" t="s">
        <v>2302</v>
      </c>
      <c r="F1168">
        <v>3749</v>
      </c>
      <c r="G1168">
        <v>715</v>
      </c>
      <c r="H1168">
        <v>167574</v>
      </c>
    </row>
    <row r="1169" spans="1:8" x14ac:dyDescent="0.25">
      <c r="A1169">
        <v>1167</v>
      </c>
      <c r="B1169" t="s">
        <v>2323</v>
      </c>
      <c r="C1169" t="s">
        <v>2324</v>
      </c>
      <c r="D1169" s="1">
        <v>39654</v>
      </c>
      <c r="E1169" t="s">
        <v>2302</v>
      </c>
      <c r="F1169">
        <v>50074</v>
      </c>
      <c r="G1169">
        <v>3095</v>
      </c>
      <c r="H1169">
        <v>7178954</v>
      </c>
    </row>
    <row r="1170" spans="1:8" x14ac:dyDescent="0.25">
      <c r="A1170">
        <v>1168</v>
      </c>
      <c r="B1170" t="s">
        <v>2325</v>
      </c>
      <c r="C1170" t="s">
        <v>2326</v>
      </c>
      <c r="D1170" s="1">
        <v>44041</v>
      </c>
      <c r="E1170" t="s">
        <v>2302</v>
      </c>
      <c r="F1170">
        <v>37645</v>
      </c>
      <c r="G1170">
        <v>2115</v>
      </c>
      <c r="H1170">
        <v>753025</v>
      </c>
    </row>
    <row r="1171" spans="1:8" x14ac:dyDescent="0.25">
      <c r="A1171">
        <v>1169</v>
      </c>
      <c r="B1171" t="s">
        <v>2327</v>
      </c>
      <c r="C1171" t="s">
        <v>2328</v>
      </c>
      <c r="D1171" s="1">
        <v>40465</v>
      </c>
      <c r="E1171" t="s">
        <v>2302</v>
      </c>
      <c r="F1171">
        <v>130817</v>
      </c>
      <c r="G1171">
        <v>6868</v>
      </c>
      <c r="H1171">
        <v>17103736</v>
      </c>
    </row>
    <row r="1172" spans="1:8" x14ac:dyDescent="0.25">
      <c r="A1172">
        <v>1170</v>
      </c>
      <c r="B1172" t="s">
        <v>2329</v>
      </c>
      <c r="C1172" t="s">
        <v>2330</v>
      </c>
      <c r="D1172" s="1">
        <v>44232</v>
      </c>
      <c r="E1172" t="s">
        <v>2302</v>
      </c>
      <c r="F1172">
        <v>222713</v>
      </c>
      <c r="G1172">
        <v>12557</v>
      </c>
      <c r="H1172">
        <v>6281449</v>
      </c>
    </row>
    <row r="1173" spans="1:8" x14ac:dyDescent="0.25">
      <c r="A1173">
        <v>1171</v>
      </c>
      <c r="B1173" t="s">
        <v>2331</v>
      </c>
      <c r="C1173" t="s">
        <v>2332</v>
      </c>
      <c r="D1173" s="1">
        <v>42041</v>
      </c>
      <c r="E1173" t="s">
        <v>2302</v>
      </c>
      <c r="F1173">
        <v>310589</v>
      </c>
      <c r="G1173">
        <v>23024</v>
      </c>
      <c r="H1173">
        <v>6701666</v>
      </c>
    </row>
    <row r="1174" spans="1:8" x14ac:dyDescent="0.25">
      <c r="A1174">
        <v>1172</v>
      </c>
      <c r="B1174" t="s">
        <v>2333</v>
      </c>
      <c r="C1174" t="s">
        <v>2334</v>
      </c>
      <c r="D1174" s="1">
        <v>43556</v>
      </c>
      <c r="E1174" t="s">
        <v>2302</v>
      </c>
      <c r="F1174">
        <v>3121</v>
      </c>
      <c r="G1174">
        <v>104</v>
      </c>
      <c r="H1174">
        <v>143605</v>
      </c>
    </row>
    <row r="1175" spans="1:8" x14ac:dyDescent="0.25">
      <c r="A1175">
        <v>1173</v>
      </c>
      <c r="B1175" t="s">
        <v>2335</v>
      </c>
      <c r="C1175" t="s">
        <v>2336</v>
      </c>
      <c r="D1175" s="1">
        <v>44789</v>
      </c>
      <c r="E1175" t="s">
        <v>2302</v>
      </c>
      <c r="F1175">
        <v>908</v>
      </c>
      <c r="G1175">
        <v>932</v>
      </c>
      <c r="H1175">
        <v>37905</v>
      </c>
    </row>
    <row r="1176" spans="1:8" x14ac:dyDescent="0.25">
      <c r="A1176">
        <v>1174</v>
      </c>
      <c r="B1176" t="s">
        <v>2337</v>
      </c>
      <c r="C1176" t="s">
        <v>2338</v>
      </c>
      <c r="D1176" s="1">
        <v>44797</v>
      </c>
      <c r="E1176" t="s">
        <v>2302</v>
      </c>
      <c r="F1176">
        <v>1445</v>
      </c>
      <c r="G1176">
        <v>296</v>
      </c>
      <c r="H1176">
        <v>6611</v>
      </c>
    </row>
    <row r="1177" spans="1:8" x14ac:dyDescent="0.25">
      <c r="A1177">
        <v>1175</v>
      </c>
      <c r="B1177" t="s">
        <v>2339</v>
      </c>
      <c r="C1177" t="s">
        <v>2340</v>
      </c>
      <c r="D1177" s="1">
        <v>44796</v>
      </c>
      <c r="E1177" t="s">
        <v>2302</v>
      </c>
      <c r="F1177">
        <v>2951</v>
      </c>
      <c r="G1177">
        <v>580</v>
      </c>
      <c r="H1177">
        <v>63675</v>
      </c>
    </row>
    <row r="1178" spans="1:8" x14ac:dyDescent="0.25">
      <c r="A1178">
        <v>1176</v>
      </c>
      <c r="B1178" t="s">
        <v>2341</v>
      </c>
      <c r="C1178" t="s">
        <v>2342</v>
      </c>
      <c r="D1178" s="1">
        <v>44783</v>
      </c>
      <c r="E1178" t="s">
        <v>2302</v>
      </c>
      <c r="F1178">
        <v>1237</v>
      </c>
      <c r="G1178">
        <v>709</v>
      </c>
      <c r="H1178">
        <v>65745</v>
      </c>
    </row>
    <row r="1179" spans="1:8" x14ac:dyDescent="0.25">
      <c r="A1179">
        <v>1177</v>
      </c>
      <c r="B1179" t="s">
        <v>2343</v>
      </c>
      <c r="C1179" t="s">
        <v>2344</v>
      </c>
      <c r="D1179" s="1">
        <v>42114</v>
      </c>
      <c r="E1179" t="s">
        <v>2302</v>
      </c>
      <c r="F1179">
        <v>32962</v>
      </c>
      <c r="G1179">
        <v>2355</v>
      </c>
      <c r="H1179">
        <v>3371830</v>
      </c>
    </row>
    <row r="1180" spans="1:8" x14ac:dyDescent="0.25">
      <c r="A1180">
        <v>1178</v>
      </c>
      <c r="B1180" t="s">
        <v>2345</v>
      </c>
      <c r="C1180" t="s">
        <v>2346</v>
      </c>
      <c r="D1180" s="1">
        <v>43381</v>
      </c>
      <c r="E1180" t="s">
        <v>2302</v>
      </c>
      <c r="F1180">
        <v>19436</v>
      </c>
      <c r="G1180">
        <v>1683</v>
      </c>
      <c r="H1180">
        <v>940004</v>
      </c>
    </row>
    <row r="1181" spans="1:8" x14ac:dyDescent="0.25">
      <c r="A1181">
        <v>1179</v>
      </c>
      <c r="B1181" t="s">
        <v>2347</v>
      </c>
      <c r="C1181" t="s">
        <v>2348</v>
      </c>
      <c r="D1181" s="1">
        <v>44796</v>
      </c>
      <c r="E1181" t="s">
        <v>2302</v>
      </c>
      <c r="F1181">
        <v>324</v>
      </c>
      <c r="G1181">
        <v>51</v>
      </c>
      <c r="H1181">
        <v>6631</v>
      </c>
    </row>
    <row r="1182" spans="1:8" x14ac:dyDescent="0.25">
      <c r="A1182">
        <v>1180</v>
      </c>
      <c r="B1182" t="s">
        <v>2349</v>
      </c>
      <c r="C1182" t="s">
        <v>2350</v>
      </c>
      <c r="D1182" s="1">
        <v>44796</v>
      </c>
      <c r="E1182" t="s">
        <v>2351</v>
      </c>
      <c r="F1182">
        <v>6559</v>
      </c>
      <c r="G1182">
        <v>257</v>
      </c>
      <c r="H1182">
        <v>157301</v>
      </c>
    </row>
    <row r="1183" spans="1:8" x14ac:dyDescent="0.25">
      <c r="A1183">
        <v>1181</v>
      </c>
      <c r="B1183" t="s">
        <v>2352</v>
      </c>
      <c r="C1183" t="s">
        <v>2353</v>
      </c>
      <c r="D1183" s="1">
        <v>44797</v>
      </c>
      <c r="E1183" t="s">
        <v>2351</v>
      </c>
      <c r="F1183">
        <v>28195</v>
      </c>
      <c r="G1183">
        <v>2588</v>
      </c>
      <c r="H1183">
        <v>943664</v>
      </c>
    </row>
    <row r="1184" spans="1:8" x14ac:dyDescent="0.25">
      <c r="A1184">
        <v>1182</v>
      </c>
      <c r="B1184" t="s">
        <v>2354</v>
      </c>
      <c r="C1184" t="s">
        <v>2355</v>
      </c>
      <c r="D1184" s="1">
        <v>44797</v>
      </c>
      <c r="E1184" t="s">
        <v>2351</v>
      </c>
      <c r="F1184">
        <v>992</v>
      </c>
      <c r="G1184">
        <v>18</v>
      </c>
      <c r="H1184">
        <v>59749</v>
      </c>
    </row>
    <row r="1185" spans="1:8" x14ac:dyDescent="0.25">
      <c r="A1185">
        <v>1183</v>
      </c>
      <c r="B1185" t="s">
        <v>2356</v>
      </c>
      <c r="C1185" t="s">
        <v>2357</v>
      </c>
      <c r="D1185" s="1">
        <v>44796</v>
      </c>
      <c r="E1185" t="s">
        <v>2351</v>
      </c>
      <c r="F1185">
        <v>1796</v>
      </c>
      <c r="G1185">
        <v>47</v>
      </c>
      <c r="H1185">
        <v>77345</v>
      </c>
    </row>
    <row r="1186" spans="1:8" x14ac:dyDescent="0.25">
      <c r="A1186">
        <v>1184</v>
      </c>
      <c r="B1186" t="s">
        <v>2358</v>
      </c>
      <c r="C1186" t="s">
        <v>2359</v>
      </c>
      <c r="D1186" s="1">
        <v>44797</v>
      </c>
      <c r="E1186" t="s">
        <v>2351</v>
      </c>
      <c r="F1186">
        <v>5524</v>
      </c>
      <c r="G1186">
        <v>526</v>
      </c>
      <c r="H1186">
        <v>206418</v>
      </c>
    </row>
    <row r="1187" spans="1:8" x14ac:dyDescent="0.25">
      <c r="A1187">
        <v>1185</v>
      </c>
      <c r="B1187" t="s">
        <v>2360</v>
      </c>
      <c r="C1187" t="s">
        <v>2361</v>
      </c>
      <c r="D1187" s="1">
        <v>44797</v>
      </c>
      <c r="E1187" t="s">
        <v>2351</v>
      </c>
      <c r="F1187">
        <v>9633</v>
      </c>
      <c r="G1187">
        <v>179</v>
      </c>
      <c r="H1187">
        <v>88788</v>
      </c>
    </row>
    <row r="1188" spans="1:8" x14ac:dyDescent="0.25">
      <c r="A1188">
        <v>1186</v>
      </c>
      <c r="B1188" t="s">
        <v>2362</v>
      </c>
      <c r="C1188" t="s">
        <v>2363</v>
      </c>
      <c r="D1188" s="1">
        <v>44796</v>
      </c>
      <c r="E1188" t="s">
        <v>2351</v>
      </c>
      <c r="F1188">
        <v>17548</v>
      </c>
      <c r="G1188">
        <v>664</v>
      </c>
      <c r="H1188">
        <v>481643</v>
      </c>
    </row>
    <row r="1189" spans="1:8" x14ac:dyDescent="0.25">
      <c r="A1189">
        <v>1187</v>
      </c>
      <c r="B1189" t="s">
        <v>2364</v>
      </c>
      <c r="C1189" t="s">
        <v>2365</v>
      </c>
      <c r="D1189" s="1">
        <v>44797</v>
      </c>
      <c r="E1189" t="s">
        <v>2351</v>
      </c>
      <c r="F1189">
        <v>28878</v>
      </c>
      <c r="G1189">
        <v>605</v>
      </c>
      <c r="H1189">
        <v>544761</v>
      </c>
    </row>
    <row r="1190" spans="1:8" x14ac:dyDescent="0.25">
      <c r="A1190">
        <v>1188</v>
      </c>
      <c r="B1190" t="s">
        <v>2366</v>
      </c>
      <c r="C1190" t="s">
        <v>2367</v>
      </c>
      <c r="D1190" s="1">
        <v>44797</v>
      </c>
      <c r="E1190" t="s">
        <v>2351</v>
      </c>
      <c r="F1190">
        <v>12675</v>
      </c>
      <c r="G1190">
        <v>909</v>
      </c>
      <c r="H1190">
        <v>167962</v>
      </c>
    </row>
    <row r="1191" spans="1:8" x14ac:dyDescent="0.25">
      <c r="A1191">
        <v>1189</v>
      </c>
      <c r="B1191" t="s">
        <v>2368</v>
      </c>
      <c r="C1191" t="s">
        <v>2369</v>
      </c>
      <c r="D1191" s="1">
        <v>44234</v>
      </c>
      <c r="E1191" t="s">
        <v>2351</v>
      </c>
      <c r="F1191">
        <v>345943</v>
      </c>
      <c r="G1191">
        <v>11838</v>
      </c>
      <c r="H1191">
        <v>18380002</v>
      </c>
    </row>
    <row r="1192" spans="1:8" x14ac:dyDescent="0.25">
      <c r="A1192">
        <v>1190</v>
      </c>
      <c r="B1192" t="s">
        <v>2370</v>
      </c>
      <c r="C1192" t="s">
        <v>2371</v>
      </c>
      <c r="D1192" s="1">
        <v>44797</v>
      </c>
      <c r="E1192" t="s">
        <v>2351</v>
      </c>
      <c r="F1192">
        <v>2586</v>
      </c>
      <c r="G1192">
        <v>98</v>
      </c>
      <c r="H1192">
        <v>52954</v>
      </c>
    </row>
    <row r="1193" spans="1:8" x14ac:dyDescent="0.25">
      <c r="A1193">
        <v>1191</v>
      </c>
      <c r="B1193" t="s">
        <v>2372</v>
      </c>
      <c r="C1193" t="s">
        <v>2373</v>
      </c>
      <c r="D1193" s="1">
        <v>44797</v>
      </c>
      <c r="E1193" t="s">
        <v>2351</v>
      </c>
      <c r="F1193">
        <v>98631</v>
      </c>
      <c r="G1193">
        <v>3188</v>
      </c>
      <c r="H1193">
        <v>1044608</v>
      </c>
    </row>
    <row r="1194" spans="1:8" x14ac:dyDescent="0.25">
      <c r="A1194">
        <v>1192</v>
      </c>
      <c r="B1194" t="s">
        <v>2374</v>
      </c>
      <c r="C1194" t="s">
        <v>2375</v>
      </c>
      <c r="D1194" s="1">
        <v>44797</v>
      </c>
      <c r="E1194" t="s">
        <v>2351</v>
      </c>
      <c r="F1194">
        <v>1809</v>
      </c>
      <c r="G1194">
        <v>65</v>
      </c>
      <c r="H1194">
        <v>94188</v>
      </c>
    </row>
    <row r="1195" spans="1:8" x14ac:dyDescent="0.25">
      <c r="A1195">
        <v>1193</v>
      </c>
      <c r="B1195" t="s">
        <v>2376</v>
      </c>
      <c r="C1195" t="s">
        <v>2377</v>
      </c>
      <c r="D1195" s="1">
        <v>44797</v>
      </c>
      <c r="E1195" t="s">
        <v>2351</v>
      </c>
      <c r="F1195">
        <v>23676</v>
      </c>
      <c r="G1195">
        <v>1913</v>
      </c>
      <c r="H1195">
        <v>167863</v>
      </c>
    </row>
    <row r="1196" spans="1:8" x14ac:dyDescent="0.25">
      <c r="A1196">
        <v>1194</v>
      </c>
      <c r="B1196" t="s">
        <v>2378</v>
      </c>
      <c r="C1196" t="s">
        <v>2379</v>
      </c>
      <c r="D1196" s="1">
        <v>44797</v>
      </c>
      <c r="E1196" t="s">
        <v>2351</v>
      </c>
      <c r="F1196">
        <v>31710</v>
      </c>
      <c r="G1196">
        <v>456</v>
      </c>
      <c r="H1196">
        <v>444036</v>
      </c>
    </row>
    <row r="1197" spans="1:8" x14ac:dyDescent="0.25">
      <c r="A1197">
        <v>1195</v>
      </c>
      <c r="B1197" t="s">
        <v>2380</v>
      </c>
      <c r="C1197" t="e">
        <f>-Cr69sGnrk8</f>
        <v>#NAME?</v>
      </c>
      <c r="D1197" s="1">
        <v>44796</v>
      </c>
      <c r="E1197" t="s">
        <v>2351</v>
      </c>
      <c r="F1197">
        <v>1333</v>
      </c>
      <c r="G1197">
        <v>22</v>
      </c>
      <c r="H1197">
        <v>119487</v>
      </c>
    </row>
    <row r="1198" spans="1:8" x14ac:dyDescent="0.25">
      <c r="A1198">
        <v>1196</v>
      </c>
      <c r="B1198" t="s">
        <v>2381</v>
      </c>
      <c r="C1198" t="s">
        <v>2382</v>
      </c>
      <c r="D1198" s="1">
        <v>44784</v>
      </c>
      <c r="E1198" t="s">
        <v>2351</v>
      </c>
      <c r="F1198">
        <v>54092</v>
      </c>
      <c r="G1198">
        <v>2452</v>
      </c>
      <c r="H1198">
        <v>1655085</v>
      </c>
    </row>
    <row r="1199" spans="1:8" x14ac:dyDescent="0.25">
      <c r="A1199">
        <v>1197</v>
      </c>
      <c r="B1199" t="s">
        <v>2383</v>
      </c>
      <c r="C1199" t="s">
        <v>2384</v>
      </c>
      <c r="D1199" s="1">
        <v>44797</v>
      </c>
      <c r="E1199" t="s">
        <v>2351</v>
      </c>
      <c r="F1199">
        <v>16605</v>
      </c>
      <c r="G1199">
        <v>849</v>
      </c>
      <c r="H1199">
        <v>183096</v>
      </c>
    </row>
    <row r="1200" spans="1:8" x14ac:dyDescent="0.25">
      <c r="A1200">
        <v>1198</v>
      </c>
      <c r="B1200" t="s">
        <v>2385</v>
      </c>
      <c r="C1200" t="s">
        <v>2386</v>
      </c>
      <c r="D1200" s="1">
        <v>44615</v>
      </c>
      <c r="E1200" t="s">
        <v>2351</v>
      </c>
      <c r="F1200">
        <v>287909</v>
      </c>
      <c r="G1200">
        <v>6424</v>
      </c>
      <c r="H1200">
        <v>23169378</v>
      </c>
    </row>
    <row r="1201" spans="1:8" x14ac:dyDescent="0.25">
      <c r="A1201">
        <v>1199</v>
      </c>
      <c r="B1201" t="s">
        <v>2387</v>
      </c>
      <c r="C1201" t="s">
        <v>2388</v>
      </c>
      <c r="D1201" s="1">
        <v>44797</v>
      </c>
      <c r="E1201" t="s">
        <v>2351</v>
      </c>
      <c r="F1201">
        <v>11316</v>
      </c>
      <c r="G1201">
        <v>850</v>
      </c>
      <c r="H1201">
        <v>187063</v>
      </c>
    </row>
    <row r="1202" spans="1:8" x14ac:dyDescent="0.25">
      <c r="A1202">
        <v>1200</v>
      </c>
      <c r="B1202" t="s">
        <v>2389</v>
      </c>
      <c r="C1202" t="s">
        <v>2390</v>
      </c>
      <c r="D1202" s="1">
        <v>44797</v>
      </c>
      <c r="E1202" t="s">
        <v>2351</v>
      </c>
      <c r="F1202">
        <v>12935</v>
      </c>
      <c r="G1202">
        <v>80</v>
      </c>
      <c r="H1202">
        <v>129591</v>
      </c>
    </row>
    <row r="1203" spans="1:8" x14ac:dyDescent="0.25">
      <c r="A1203">
        <v>1201</v>
      </c>
      <c r="B1203" t="s">
        <v>2391</v>
      </c>
      <c r="C1203" t="s">
        <v>2392</v>
      </c>
      <c r="D1203" s="1">
        <v>44797</v>
      </c>
      <c r="E1203" t="s">
        <v>2351</v>
      </c>
      <c r="F1203">
        <v>4279</v>
      </c>
      <c r="G1203">
        <v>171</v>
      </c>
      <c r="H1203">
        <v>188490</v>
      </c>
    </row>
    <row r="1204" spans="1:8" x14ac:dyDescent="0.25">
      <c r="A1204">
        <v>1202</v>
      </c>
      <c r="B1204" t="s">
        <v>2393</v>
      </c>
      <c r="C1204" t="s">
        <v>2394</v>
      </c>
      <c r="D1204" s="1">
        <v>44797</v>
      </c>
      <c r="E1204" t="s">
        <v>2351</v>
      </c>
      <c r="F1204">
        <v>2815</v>
      </c>
      <c r="G1204">
        <v>79</v>
      </c>
      <c r="H1204">
        <v>97537</v>
      </c>
    </row>
    <row r="1205" spans="1:8" x14ac:dyDescent="0.25">
      <c r="A1205">
        <v>1203</v>
      </c>
      <c r="B1205" t="s">
        <v>2395</v>
      </c>
      <c r="C1205" t="s">
        <v>2396</v>
      </c>
      <c r="D1205" s="1">
        <v>44794</v>
      </c>
      <c r="E1205" t="s">
        <v>2351</v>
      </c>
      <c r="F1205">
        <v>11751</v>
      </c>
      <c r="G1205">
        <v>659</v>
      </c>
      <c r="H1205">
        <v>408227</v>
      </c>
    </row>
    <row r="1206" spans="1:8" x14ac:dyDescent="0.25">
      <c r="A1206">
        <v>1204</v>
      </c>
      <c r="B1206" t="s">
        <v>2397</v>
      </c>
      <c r="C1206" t="s">
        <v>2398</v>
      </c>
      <c r="D1206" s="1">
        <v>44797</v>
      </c>
      <c r="E1206" t="s">
        <v>2351</v>
      </c>
      <c r="F1206">
        <v>7246</v>
      </c>
      <c r="G1206">
        <v>464</v>
      </c>
      <c r="H1206">
        <v>88247</v>
      </c>
    </row>
    <row r="1207" spans="1:8" x14ac:dyDescent="0.25">
      <c r="A1207">
        <v>1205</v>
      </c>
      <c r="B1207" t="s">
        <v>2399</v>
      </c>
      <c r="C1207" t="s">
        <v>2400</v>
      </c>
      <c r="D1207" s="1">
        <v>44796</v>
      </c>
      <c r="E1207" t="s">
        <v>2351</v>
      </c>
      <c r="F1207">
        <v>26848</v>
      </c>
      <c r="G1207">
        <v>239</v>
      </c>
      <c r="H1207">
        <v>273349</v>
      </c>
    </row>
    <row r="1208" spans="1:8" x14ac:dyDescent="0.25">
      <c r="A1208">
        <v>1206</v>
      </c>
      <c r="B1208" t="s">
        <v>2401</v>
      </c>
      <c r="C1208" t="s">
        <v>2402</v>
      </c>
      <c r="D1208" s="1">
        <v>44797</v>
      </c>
      <c r="E1208" t="s">
        <v>2351</v>
      </c>
      <c r="F1208">
        <v>5675</v>
      </c>
      <c r="G1208">
        <v>54</v>
      </c>
      <c r="H1208">
        <v>70181</v>
      </c>
    </row>
    <row r="1209" spans="1:8" x14ac:dyDescent="0.25">
      <c r="A1209">
        <v>1207</v>
      </c>
      <c r="B1209" t="s">
        <v>2403</v>
      </c>
      <c r="C1209" t="s">
        <v>2404</v>
      </c>
      <c r="D1209" s="1">
        <v>44793</v>
      </c>
      <c r="E1209" t="s">
        <v>2351</v>
      </c>
      <c r="F1209">
        <v>64464</v>
      </c>
      <c r="G1209">
        <v>3171</v>
      </c>
      <c r="H1209">
        <v>1564078</v>
      </c>
    </row>
    <row r="1210" spans="1:8" x14ac:dyDescent="0.25">
      <c r="A1210">
        <v>1208</v>
      </c>
      <c r="B1210" t="s">
        <v>2405</v>
      </c>
      <c r="C1210" t="s">
        <v>2406</v>
      </c>
      <c r="D1210" s="1">
        <v>44797</v>
      </c>
      <c r="E1210" t="s">
        <v>2351</v>
      </c>
      <c r="F1210">
        <v>20892</v>
      </c>
      <c r="G1210">
        <v>622</v>
      </c>
      <c r="H1210">
        <v>795386</v>
      </c>
    </row>
    <row r="1211" spans="1:8" x14ac:dyDescent="0.25">
      <c r="A1211">
        <v>1209</v>
      </c>
      <c r="B1211" t="s">
        <v>2407</v>
      </c>
      <c r="C1211" t="s">
        <v>2408</v>
      </c>
      <c r="D1211" s="1">
        <v>44797</v>
      </c>
      <c r="E1211" t="s">
        <v>2351</v>
      </c>
      <c r="F1211">
        <v>4510</v>
      </c>
      <c r="G1211">
        <v>264</v>
      </c>
      <c r="H1211">
        <v>276901</v>
      </c>
    </row>
    <row r="1212" spans="1:8" x14ac:dyDescent="0.25">
      <c r="A1212">
        <v>1210</v>
      </c>
      <c r="B1212" t="s">
        <v>2409</v>
      </c>
      <c r="C1212" t="s">
        <v>2410</v>
      </c>
      <c r="D1212" s="1">
        <v>44797</v>
      </c>
      <c r="E1212" t="s">
        <v>2351</v>
      </c>
      <c r="F1212">
        <v>2990</v>
      </c>
      <c r="G1212">
        <v>160</v>
      </c>
      <c r="H1212">
        <v>42924</v>
      </c>
    </row>
    <row r="1213" spans="1:8" x14ac:dyDescent="0.25">
      <c r="A1213">
        <v>1211</v>
      </c>
      <c r="B1213" t="s">
        <v>2411</v>
      </c>
      <c r="C1213" t="s">
        <v>2412</v>
      </c>
      <c r="D1213" s="1">
        <v>44797</v>
      </c>
      <c r="E1213" t="s">
        <v>2351</v>
      </c>
      <c r="F1213">
        <v>10676</v>
      </c>
      <c r="G1213">
        <v>399</v>
      </c>
      <c r="H1213">
        <v>111027</v>
      </c>
    </row>
    <row r="1214" spans="1:8" x14ac:dyDescent="0.25">
      <c r="A1214">
        <v>1212</v>
      </c>
      <c r="B1214" t="s">
        <v>2413</v>
      </c>
      <c r="C1214" t="s">
        <v>2414</v>
      </c>
      <c r="D1214" s="1">
        <v>44786</v>
      </c>
      <c r="E1214" t="s">
        <v>2351</v>
      </c>
      <c r="F1214">
        <v>35092</v>
      </c>
      <c r="G1214">
        <v>1804</v>
      </c>
      <c r="H1214">
        <v>1815767</v>
      </c>
    </row>
    <row r="1215" spans="1:8" x14ac:dyDescent="0.25">
      <c r="A1215">
        <v>1213</v>
      </c>
      <c r="B1215" t="s">
        <v>2415</v>
      </c>
      <c r="C1215" t="s">
        <v>2416</v>
      </c>
      <c r="D1215" s="1">
        <v>44766</v>
      </c>
      <c r="E1215" t="s">
        <v>2351</v>
      </c>
      <c r="F1215">
        <v>88340</v>
      </c>
      <c r="G1215">
        <v>2982</v>
      </c>
      <c r="H1215">
        <v>6734947</v>
      </c>
    </row>
    <row r="1216" spans="1:8" x14ac:dyDescent="0.25">
      <c r="A1216">
        <v>1214</v>
      </c>
      <c r="B1216" t="s">
        <v>2417</v>
      </c>
      <c r="C1216" t="s">
        <v>2418</v>
      </c>
      <c r="D1216" s="1">
        <v>44797</v>
      </c>
      <c r="E1216" t="s">
        <v>2351</v>
      </c>
      <c r="F1216">
        <v>1184</v>
      </c>
      <c r="G1216">
        <v>54</v>
      </c>
      <c r="H1216">
        <v>50148</v>
      </c>
    </row>
    <row r="1217" spans="1:8" x14ac:dyDescent="0.25">
      <c r="A1217">
        <v>1215</v>
      </c>
      <c r="B1217" t="s">
        <v>2419</v>
      </c>
      <c r="C1217" t="s">
        <v>2420</v>
      </c>
      <c r="D1217" s="1">
        <v>44797</v>
      </c>
      <c r="E1217" t="s">
        <v>2351</v>
      </c>
      <c r="F1217">
        <v>3396</v>
      </c>
      <c r="G1217">
        <v>116</v>
      </c>
      <c r="H1217">
        <v>145497</v>
      </c>
    </row>
    <row r="1218" spans="1:8" x14ac:dyDescent="0.25">
      <c r="A1218">
        <v>1216</v>
      </c>
      <c r="B1218" t="s">
        <v>2421</v>
      </c>
      <c r="C1218" t="s">
        <v>2422</v>
      </c>
      <c r="D1218" s="1">
        <v>44797</v>
      </c>
      <c r="E1218" t="s">
        <v>2351</v>
      </c>
      <c r="F1218">
        <v>1229</v>
      </c>
      <c r="G1218">
        <v>24</v>
      </c>
      <c r="H1218">
        <v>22525</v>
      </c>
    </row>
    <row r="1219" spans="1:8" x14ac:dyDescent="0.25">
      <c r="A1219">
        <v>1217</v>
      </c>
      <c r="B1219" t="s">
        <v>2423</v>
      </c>
      <c r="C1219" t="s">
        <v>2424</v>
      </c>
      <c r="D1219" s="1">
        <v>44796</v>
      </c>
      <c r="E1219" t="s">
        <v>2351</v>
      </c>
      <c r="F1219">
        <v>2716</v>
      </c>
      <c r="G1219">
        <v>53</v>
      </c>
      <c r="H1219">
        <v>66379</v>
      </c>
    </row>
    <row r="1220" spans="1:8" x14ac:dyDescent="0.25">
      <c r="A1220">
        <v>1218</v>
      </c>
      <c r="B1220" t="s">
        <v>2425</v>
      </c>
      <c r="C1220" t="s">
        <v>2426</v>
      </c>
      <c r="D1220" s="1">
        <v>44772</v>
      </c>
      <c r="E1220" t="s">
        <v>2351</v>
      </c>
      <c r="F1220">
        <v>1251353</v>
      </c>
      <c r="G1220">
        <v>71682</v>
      </c>
      <c r="H1220">
        <v>18565979</v>
      </c>
    </row>
    <row r="1221" spans="1:8" x14ac:dyDescent="0.25">
      <c r="A1221">
        <v>1219</v>
      </c>
      <c r="B1221" t="s">
        <v>2427</v>
      </c>
      <c r="C1221" t="s">
        <v>2428</v>
      </c>
      <c r="D1221" s="1">
        <v>44796</v>
      </c>
      <c r="E1221" t="s">
        <v>2351</v>
      </c>
      <c r="F1221">
        <v>6642</v>
      </c>
      <c r="G1221">
        <v>312</v>
      </c>
      <c r="H1221">
        <v>314438</v>
      </c>
    </row>
    <row r="1222" spans="1:8" x14ac:dyDescent="0.25">
      <c r="A1222">
        <v>1220</v>
      </c>
      <c r="B1222" t="s">
        <v>639</v>
      </c>
      <c r="C1222" t="s">
        <v>640</v>
      </c>
      <c r="D1222" s="1">
        <v>44794</v>
      </c>
      <c r="E1222" t="s">
        <v>2351</v>
      </c>
      <c r="F1222">
        <v>57527</v>
      </c>
      <c r="G1222">
        <v>1115</v>
      </c>
      <c r="H1222">
        <v>1204024</v>
      </c>
    </row>
    <row r="1223" spans="1:8" x14ac:dyDescent="0.25">
      <c r="A1223">
        <v>1221</v>
      </c>
      <c r="B1223" t="s">
        <v>2429</v>
      </c>
      <c r="C1223" t="s">
        <v>2430</v>
      </c>
      <c r="D1223" s="1">
        <v>44796</v>
      </c>
      <c r="E1223" t="s">
        <v>2351</v>
      </c>
      <c r="F1223">
        <v>2779</v>
      </c>
      <c r="G1223">
        <v>83</v>
      </c>
      <c r="H1223">
        <v>187668</v>
      </c>
    </row>
    <row r="1224" spans="1:8" x14ac:dyDescent="0.25">
      <c r="A1224">
        <v>1222</v>
      </c>
      <c r="B1224" t="s">
        <v>2431</v>
      </c>
      <c r="C1224" t="s">
        <v>2432</v>
      </c>
      <c r="D1224" s="1">
        <v>44796</v>
      </c>
      <c r="E1224" t="s">
        <v>2351</v>
      </c>
      <c r="F1224">
        <v>8260</v>
      </c>
      <c r="G1224">
        <v>1127</v>
      </c>
      <c r="H1224">
        <v>216482</v>
      </c>
    </row>
    <row r="1225" spans="1:8" x14ac:dyDescent="0.25">
      <c r="A1225">
        <v>1223</v>
      </c>
      <c r="B1225" t="s">
        <v>2433</v>
      </c>
      <c r="C1225" t="s">
        <v>2434</v>
      </c>
      <c r="D1225" s="1">
        <v>44787</v>
      </c>
      <c r="E1225" t="s">
        <v>2351</v>
      </c>
      <c r="F1225">
        <v>83345</v>
      </c>
      <c r="G1225">
        <v>4558</v>
      </c>
      <c r="H1225">
        <v>4452337</v>
      </c>
    </row>
    <row r="1226" spans="1:8" x14ac:dyDescent="0.25">
      <c r="A1226">
        <v>1224</v>
      </c>
      <c r="B1226" t="s">
        <v>2435</v>
      </c>
      <c r="C1226" t="s">
        <v>2436</v>
      </c>
      <c r="D1226" s="1">
        <v>44797</v>
      </c>
      <c r="E1226" t="s">
        <v>2351</v>
      </c>
      <c r="F1226">
        <v>2963</v>
      </c>
      <c r="G1226">
        <v>193</v>
      </c>
      <c r="H1226">
        <v>50724</v>
      </c>
    </row>
    <row r="1227" spans="1:8" x14ac:dyDescent="0.25">
      <c r="A1227">
        <v>1225</v>
      </c>
      <c r="B1227" t="s">
        <v>2437</v>
      </c>
      <c r="C1227" t="s">
        <v>2438</v>
      </c>
      <c r="D1227" s="1">
        <v>44796</v>
      </c>
      <c r="E1227" t="s">
        <v>2351</v>
      </c>
      <c r="F1227">
        <v>37251</v>
      </c>
      <c r="G1227">
        <v>1452</v>
      </c>
      <c r="H1227">
        <v>389051</v>
      </c>
    </row>
    <row r="1228" spans="1:8" x14ac:dyDescent="0.25">
      <c r="A1228">
        <v>1226</v>
      </c>
      <c r="B1228" t="s">
        <v>2439</v>
      </c>
      <c r="C1228" t="s">
        <v>2440</v>
      </c>
      <c r="D1228" s="1">
        <v>44797</v>
      </c>
      <c r="E1228" t="s">
        <v>2351</v>
      </c>
      <c r="F1228">
        <v>8560</v>
      </c>
      <c r="G1228">
        <v>152</v>
      </c>
      <c r="H1228">
        <v>107957</v>
      </c>
    </row>
    <row r="1229" spans="1:8" x14ac:dyDescent="0.25">
      <c r="A1229">
        <v>1227</v>
      </c>
      <c r="B1229" t="s">
        <v>2441</v>
      </c>
      <c r="C1229" t="s">
        <v>2442</v>
      </c>
      <c r="D1229" s="1">
        <v>44797</v>
      </c>
      <c r="E1229" t="s">
        <v>2351</v>
      </c>
      <c r="F1229">
        <v>4160</v>
      </c>
      <c r="G1229">
        <v>122</v>
      </c>
      <c r="H1229">
        <v>218182</v>
      </c>
    </row>
    <row r="1230" spans="1:8" x14ac:dyDescent="0.25">
      <c r="A1230">
        <v>1228</v>
      </c>
      <c r="B1230" t="s">
        <v>2443</v>
      </c>
      <c r="C1230" t="s">
        <v>2444</v>
      </c>
      <c r="D1230" s="1">
        <v>44797</v>
      </c>
      <c r="E1230" t="s">
        <v>2351</v>
      </c>
      <c r="F1230">
        <v>3245</v>
      </c>
      <c r="G1230">
        <v>437</v>
      </c>
      <c r="H1230">
        <v>51716</v>
      </c>
    </row>
    <row r="1231" spans="1:8" x14ac:dyDescent="0.25">
      <c r="A1231">
        <v>1229</v>
      </c>
      <c r="B1231" t="s">
        <v>185</v>
      </c>
      <c r="C1231" t="s">
        <v>186</v>
      </c>
      <c r="D1231" s="1">
        <v>44797</v>
      </c>
      <c r="E1231" t="s">
        <v>2351</v>
      </c>
      <c r="F1231">
        <v>298445</v>
      </c>
      <c r="G1231">
        <v>15610</v>
      </c>
      <c r="H1231">
        <v>3773387</v>
      </c>
    </row>
    <row r="1232" spans="1:8" x14ac:dyDescent="0.25">
      <c r="A1232">
        <v>1230</v>
      </c>
      <c r="B1232" t="s">
        <v>2445</v>
      </c>
      <c r="C1232" t="s">
        <v>2446</v>
      </c>
      <c r="D1232" s="1">
        <v>44797</v>
      </c>
      <c r="E1232" t="s">
        <v>2447</v>
      </c>
      <c r="F1232">
        <v>407</v>
      </c>
      <c r="G1232">
        <v>69</v>
      </c>
      <c r="H1232">
        <v>7163</v>
      </c>
    </row>
    <row r="1233" spans="1:8" x14ac:dyDescent="0.25">
      <c r="A1233">
        <v>1231</v>
      </c>
      <c r="B1233" t="s">
        <v>2448</v>
      </c>
      <c r="C1233" t="s">
        <v>2449</v>
      </c>
      <c r="D1233" s="1">
        <v>44792</v>
      </c>
      <c r="E1233" t="s">
        <v>2447</v>
      </c>
      <c r="F1233">
        <v>506</v>
      </c>
      <c r="G1233">
        <v>35</v>
      </c>
      <c r="H1233">
        <v>10309</v>
      </c>
    </row>
    <row r="1234" spans="1:8" x14ac:dyDescent="0.25">
      <c r="A1234">
        <v>1232</v>
      </c>
      <c r="B1234" t="s">
        <v>2450</v>
      </c>
      <c r="C1234" t="s">
        <v>2451</v>
      </c>
      <c r="D1234" s="1">
        <v>44424</v>
      </c>
      <c r="E1234" t="s">
        <v>2447</v>
      </c>
      <c r="F1234">
        <v>8860</v>
      </c>
      <c r="G1234">
        <v>238</v>
      </c>
      <c r="H1234">
        <v>140916</v>
      </c>
    </row>
    <row r="1235" spans="1:8" x14ac:dyDescent="0.25">
      <c r="A1235">
        <v>1233</v>
      </c>
      <c r="B1235" t="s">
        <v>2452</v>
      </c>
      <c r="C1235" t="s">
        <v>2453</v>
      </c>
      <c r="D1235" s="1">
        <v>44789</v>
      </c>
      <c r="E1235" t="s">
        <v>2447</v>
      </c>
      <c r="F1235">
        <v>586</v>
      </c>
      <c r="G1235">
        <v>83</v>
      </c>
      <c r="H1235">
        <v>12464</v>
      </c>
    </row>
    <row r="1236" spans="1:8" x14ac:dyDescent="0.25">
      <c r="A1236">
        <v>1234</v>
      </c>
      <c r="B1236" t="s">
        <v>2454</v>
      </c>
      <c r="C1236" t="s">
        <v>2455</v>
      </c>
      <c r="D1236" s="1">
        <v>44163</v>
      </c>
      <c r="E1236" t="s">
        <v>2447</v>
      </c>
      <c r="F1236">
        <v>51658</v>
      </c>
      <c r="G1236">
        <v>1455</v>
      </c>
      <c r="H1236">
        <v>876309</v>
      </c>
    </row>
    <row r="1237" spans="1:8" x14ac:dyDescent="0.25">
      <c r="A1237">
        <v>1235</v>
      </c>
      <c r="B1237" t="s">
        <v>2456</v>
      </c>
      <c r="C1237" t="s">
        <v>2457</v>
      </c>
      <c r="D1237" s="1">
        <v>43800</v>
      </c>
      <c r="E1237" t="s">
        <v>2447</v>
      </c>
      <c r="F1237">
        <v>18806</v>
      </c>
      <c r="G1237">
        <v>1403</v>
      </c>
      <c r="H1237">
        <v>689166</v>
      </c>
    </row>
    <row r="1238" spans="1:8" x14ac:dyDescent="0.25">
      <c r="A1238">
        <v>1236</v>
      </c>
      <c r="B1238" t="s">
        <v>2458</v>
      </c>
      <c r="C1238" t="s">
        <v>2459</v>
      </c>
      <c r="D1238" s="1">
        <v>44285</v>
      </c>
      <c r="E1238" t="s">
        <v>2447</v>
      </c>
      <c r="F1238">
        <v>3562</v>
      </c>
      <c r="G1238">
        <v>118</v>
      </c>
      <c r="H1238">
        <v>87567</v>
      </c>
    </row>
    <row r="1239" spans="1:8" x14ac:dyDescent="0.25">
      <c r="A1239">
        <v>1237</v>
      </c>
      <c r="B1239" t="s">
        <v>2460</v>
      </c>
      <c r="C1239" t="s">
        <v>2461</v>
      </c>
      <c r="D1239" s="1">
        <v>44038</v>
      </c>
      <c r="E1239" t="s">
        <v>2447</v>
      </c>
      <c r="F1239">
        <v>15128</v>
      </c>
      <c r="G1239">
        <v>639</v>
      </c>
      <c r="H1239">
        <v>338212</v>
      </c>
    </row>
    <row r="1240" spans="1:8" x14ac:dyDescent="0.25">
      <c r="A1240">
        <v>1238</v>
      </c>
      <c r="B1240" t="s">
        <v>2462</v>
      </c>
      <c r="C1240" t="s">
        <v>2463</v>
      </c>
      <c r="D1240" s="1">
        <v>43792</v>
      </c>
      <c r="E1240" t="s">
        <v>2447</v>
      </c>
      <c r="F1240">
        <v>38148</v>
      </c>
      <c r="G1240">
        <v>3767</v>
      </c>
      <c r="H1240">
        <v>932919</v>
      </c>
    </row>
    <row r="1241" spans="1:8" x14ac:dyDescent="0.25">
      <c r="A1241">
        <v>1239</v>
      </c>
      <c r="B1241" t="s">
        <v>2464</v>
      </c>
      <c r="C1241" t="s">
        <v>2465</v>
      </c>
      <c r="D1241" s="1">
        <v>42537</v>
      </c>
      <c r="E1241" t="s">
        <v>2447</v>
      </c>
      <c r="F1241">
        <v>45253</v>
      </c>
      <c r="G1241">
        <v>4353</v>
      </c>
      <c r="H1241">
        <v>3243901</v>
      </c>
    </row>
    <row r="1242" spans="1:8" x14ac:dyDescent="0.25">
      <c r="A1242">
        <v>1240</v>
      </c>
      <c r="B1242" t="s">
        <v>2466</v>
      </c>
      <c r="C1242" t="s">
        <v>2467</v>
      </c>
      <c r="D1242" s="1">
        <v>44755</v>
      </c>
      <c r="E1242" t="s">
        <v>2447</v>
      </c>
      <c r="F1242">
        <v>669</v>
      </c>
      <c r="G1242">
        <v>95</v>
      </c>
      <c r="H1242">
        <v>24686</v>
      </c>
    </row>
    <row r="1243" spans="1:8" x14ac:dyDescent="0.25">
      <c r="A1243">
        <v>1241</v>
      </c>
      <c r="B1243" t="s">
        <v>2468</v>
      </c>
      <c r="C1243" t="s">
        <v>2469</v>
      </c>
      <c r="D1243" s="1">
        <v>44056</v>
      </c>
      <c r="E1243" t="s">
        <v>2447</v>
      </c>
      <c r="F1243">
        <v>15036</v>
      </c>
      <c r="G1243">
        <v>1563</v>
      </c>
      <c r="H1243">
        <v>385709</v>
      </c>
    </row>
    <row r="1244" spans="1:8" x14ac:dyDescent="0.25">
      <c r="A1244">
        <v>1242</v>
      </c>
      <c r="B1244" t="s">
        <v>2470</v>
      </c>
      <c r="C1244" t="s">
        <v>2471</v>
      </c>
      <c r="D1244" s="1">
        <v>43658</v>
      </c>
      <c r="E1244" t="s">
        <v>2447</v>
      </c>
      <c r="F1244">
        <v>80947</v>
      </c>
      <c r="G1244">
        <v>5557</v>
      </c>
      <c r="H1244">
        <v>2706505</v>
      </c>
    </row>
    <row r="1245" spans="1:8" x14ac:dyDescent="0.25">
      <c r="A1245">
        <v>1243</v>
      </c>
      <c r="B1245" t="s">
        <v>2472</v>
      </c>
      <c r="C1245" t="s">
        <v>2473</v>
      </c>
      <c r="D1245" s="1">
        <v>43883</v>
      </c>
      <c r="E1245" t="s">
        <v>2447</v>
      </c>
      <c r="F1245">
        <v>21809</v>
      </c>
      <c r="G1245">
        <v>1899</v>
      </c>
      <c r="H1245">
        <v>549530</v>
      </c>
    </row>
    <row r="1246" spans="1:8" x14ac:dyDescent="0.25">
      <c r="A1246">
        <v>1244</v>
      </c>
      <c r="B1246" t="s">
        <v>2474</v>
      </c>
      <c r="C1246" t="s">
        <v>2475</v>
      </c>
      <c r="D1246" s="1">
        <v>44750</v>
      </c>
      <c r="E1246" t="s">
        <v>2447</v>
      </c>
      <c r="F1246">
        <v>1115</v>
      </c>
      <c r="G1246">
        <v>121</v>
      </c>
      <c r="H1246">
        <v>25201</v>
      </c>
    </row>
    <row r="1247" spans="1:8" x14ac:dyDescent="0.25">
      <c r="A1247">
        <v>1245</v>
      </c>
      <c r="B1247" t="s">
        <v>2476</v>
      </c>
      <c r="C1247" t="s">
        <v>2477</v>
      </c>
      <c r="D1247" s="1">
        <v>44522</v>
      </c>
      <c r="E1247" t="s">
        <v>2447</v>
      </c>
      <c r="F1247">
        <v>19894</v>
      </c>
      <c r="G1247">
        <v>1070</v>
      </c>
      <c r="H1247">
        <v>977299</v>
      </c>
    </row>
    <row r="1248" spans="1:8" x14ac:dyDescent="0.25">
      <c r="A1248">
        <v>1246</v>
      </c>
      <c r="B1248" t="s">
        <v>2478</v>
      </c>
      <c r="C1248" t="s">
        <v>2479</v>
      </c>
      <c r="D1248" s="1">
        <v>44102</v>
      </c>
      <c r="E1248" t="s">
        <v>2447</v>
      </c>
      <c r="F1248">
        <v>18698</v>
      </c>
      <c r="G1248">
        <v>1258</v>
      </c>
      <c r="H1248">
        <v>400968</v>
      </c>
    </row>
    <row r="1249" spans="1:8" x14ac:dyDescent="0.25">
      <c r="A1249">
        <v>1247</v>
      </c>
      <c r="B1249" t="s">
        <v>2480</v>
      </c>
      <c r="C1249" t="s">
        <v>2481</v>
      </c>
      <c r="D1249" s="1">
        <v>44686</v>
      </c>
      <c r="E1249" t="s">
        <v>2447</v>
      </c>
      <c r="F1249">
        <v>549</v>
      </c>
      <c r="G1249">
        <v>69</v>
      </c>
      <c r="H1249">
        <v>17195</v>
      </c>
    </row>
    <row r="1250" spans="1:8" x14ac:dyDescent="0.25">
      <c r="A1250">
        <v>1248</v>
      </c>
      <c r="B1250" t="s">
        <v>2482</v>
      </c>
      <c r="C1250" t="s">
        <v>2483</v>
      </c>
      <c r="D1250" s="1">
        <v>43763</v>
      </c>
      <c r="E1250" t="s">
        <v>2447</v>
      </c>
      <c r="F1250">
        <v>70001</v>
      </c>
      <c r="G1250">
        <v>2654</v>
      </c>
      <c r="H1250">
        <v>1879805</v>
      </c>
    </row>
    <row r="1251" spans="1:8" x14ac:dyDescent="0.25">
      <c r="A1251">
        <v>1249</v>
      </c>
      <c r="B1251" t="s">
        <v>2484</v>
      </c>
      <c r="C1251" t="s">
        <v>2485</v>
      </c>
      <c r="D1251" s="1">
        <v>44163</v>
      </c>
      <c r="E1251" t="s">
        <v>2447</v>
      </c>
      <c r="F1251">
        <v>10660</v>
      </c>
      <c r="G1251">
        <v>363</v>
      </c>
      <c r="H1251">
        <v>196727</v>
      </c>
    </row>
    <row r="1252" spans="1:8" x14ac:dyDescent="0.25">
      <c r="A1252">
        <v>1250</v>
      </c>
      <c r="B1252" t="s">
        <v>2486</v>
      </c>
      <c r="C1252" t="s">
        <v>2487</v>
      </c>
      <c r="D1252" s="1">
        <v>43893</v>
      </c>
      <c r="E1252" t="s">
        <v>2447</v>
      </c>
      <c r="F1252">
        <v>70562</v>
      </c>
      <c r="G1252">
        <v>3866</v>
      </c>
      <c r="H1252">
        <v>2535222</v>
      </c>
    </row>
    <row r="1253" spans="1:8" x14ac:dyDescent="0.25">
      <c r="A1253">
        <v>1251</v>
      </c>
      <c r="B1253" t="s">
        <v>2488</v>
      </c>
      <c r="C1253" t="s">
        <v>2489</v>
      </c>
      <c r="D1253" s="1">
        <v>44775</v>
      </c>
      <c r="E1253" t="s">
        <v>2447</v>
      </c>
      <c r="F1253">
        <v>1786</v>
      </c>
      <c r="G1253">
        <v>257</v>
      </c>
      <c r="H1253">
        <v>30191</v>
      </c>
    </row>
    <row r="1254" spans="1:8" x14ac:dyDescent="0.25">
      <c r="A1254">
        <v>1252</v>
      </c>
      <c r="B1254" t="s">
        <v>2490</v>
      </c>
      <c r="C1254" t="s">
        <v>2491</v>
      </c>
      <c r="D1254" s="1">
        <v>42148</v>
      </c>
      <c r="E1254" t="s">
        <v>2447</v>
      </c>
      <c r="F1254">
        <v>48633</v>
      </c>
      <c r="G1254">
        <v>4129</v>
      </c>
      <c r="H1254">
        <v>4154143</v>
      </c>
    </row>
    <row r="1255" spans="1:8" x14ac:dyDescent="0.25">
      <c r="A1255">
        <v>1253</v>
      </c>
      <c r="B1255" t="s">
        <v>2492</v>
      </c>
      <c r="C1255" t="s">
        <v>2493</v>
      </c>
      <c r="D1255" s="1">
        <v>44261</v>
      </c>
      <c r="E1255" t="s">
        <v>2447</v>
      </c>
      <c r="F1255">
        <v>9624</v>
      </c>
      <c r="G1255">
        <v>864</v>
      </c>
      <c r="H1255">
        <v>240450</v>
      </c>
    </row>
    <row r="1256" spans="1:8" x14ac:dyDescent="0.25">
      <c r="A1256">
        <v>1254</v>
      </c>
      <c r="B1256" t="s">
        <v>2494</v>
      </c>
      <c r="C1256" t="s">
        <v>2495</v>
      </c>
      <c r="D1256" s="1">
        <v>44059</v>
      </c>
      <c r="E1256" t="s">
        <v>2447</v>
      </c>
      <c r="F1256">
        <v>9354</v>
      </c>
      <c r="G1256">
        <v>766</v>
      </c>
      <c r="H1256">
        <v>210192</v>
      </c>
    </row>
    <row r="1257" spans="1:8" x14ac:dyDescent="0.25">
      <c r="A1257">
        <v>1255</v>
      </c>
      <c r="B1257" t="s">
        <v>2496</v>
      </c>
      <c r="C1257" t="s">
        <v>2497</v>
      </c>
      <c r="D1257" s="1">
        <v>44631</v>
      </c>
      <c r="E1257" t="s">
        <v>2447</v>
      </c>
      <c r="F1257">
        <v>503</v>
      </c>
      <c r="G1257">
        <v>52</v>
      </c>
      <c r="H1257">
        <v>13591</v>
      </c>
    </row>
    <row r="1258" spans="1:8" x14ac:dyDescent="0.25">
      <c r="A1258">
        <v>1256</v>
      </c>
      <c r="B1258" t="s">
        <v>2498</v>
      </c>
      <c r="C1258" t="s">
        <v>2499</v>
      </c>
      <c r="D1258" s="1">
        <v>43470</v>
      </c>
      <c r="E1258" t="s">
        <v>2447</v>
      </c>
      <c r="F1258">
        <v>30046</v>
      </c>
      <c r="G1258">
        <v>2138</v>
      </c>
      <c r="H1258">
        <v>674979</v>
      </c>
    </row>
    <row r="1259" spans="1:8" x14ac:dyDescent="0.25">
      <c r="A1259">
        <v>1257</v>
      </c>
      <c r="B1259" t="s">
        <v>2500</v>
      </c>
      <c r="C1259" t="s">
        <v>2501</v>
      </c>
      <c r="D1259" s="1">
        <v>43412</v>
      </c>
      <c r="E1259" t="s">
        <v>2447</v>
      </c>
      <c r="F1259">
        <v>863</v>
      </c>
      <c r="G1259">
        <v>102</v>
      </c>
      <c r="H1259">
        <v>61085</v>
      </c>
    </row>
    <row r="1260" spans="1:8" x14ac:dyDescent="0.25">
      <c r="A1260">
        <v>1258</v>
      </c>
      <c r="B1260" t="s">
        <v>2502</v>
      </c>
      <c r="C1260" t="s">
        <v>2503</v>
      </c>
      <c r="D1260" s="1">
        <v>43167</v>
      </c>
      <c r="E1260" t="s">
        <v>2447</v>
      </c>
      <c r="F1260">
        <v>7675</v>
      </c>
      <c r="G1260">
        <v>1875</v>
      </c>
      <c r="H1260">
        <v>327146</v>
      </c>
    </row>
    <row r="1261" spans="1:8" x14ac:dyDescent="0.25">
      <c r="A1261">
        <v>1259</v>
      </c>
      <c r="B1261" t="s">
        <v>2504</v>
      </c>
      <c r="C1261" t="s">
        <v>2505</v>
      </c>
      <c r="D1261" s="1">
        <v>44778</v>
      </c>
      <c r="E1261" t="s">
        <v>2447</v>
      </c>
      <c r="F1261">
        <v>1218</v>
      </c>
      <c r="G1261">
        <v>258</v>
      </c>
      <c r="H1261">
        <v>45214</v>
      </c>
    </row>
    <row r="1262" spans="1:8" x14ac:dyDescent="0.25">
      <c r="A1262">
        <v>1260</v>
      </c>
      <c r="B1262" t="s">
        <v>2506</v>
      </c>
      <c r="C1262" t="s">
        <v>2507</v>
      </c>
      <c r="D1262" s="1">
        <v>44163</v>
      </c>
      <c r="E1262" t="s">
        <v>2447</v>
      </c>
      <c r="F1262">
        <v>13503</v>
      </c>
      <c r="G1262">
        <v>400</v>
      </c>
      <c r="H1262">
        <v>273900</v>
      </c>
    </row>
    <row r="1263" spans="1:8" x14ac:dyDescent="0.25">
      <c r="A1263">
        <v>1261</v>
      </c>
      <c r="B1263" t="s">
        <v>2508</v>
      </c>
      <c r="C1263" t="s">
        <v>2509</v>
      </c>
      <c r="D1263" s="1">
        <v>44704</v>
      </c>
      <c r="E1263" t="s">
        <v>2447</v>
      </c>
      <c r="F1263">
        <v>2043</v>
      </c>
      <c r="G1263">
        <v>257</v>
      </c>
      <c r="H1263">
        <v>25291</v>
      </c>
    </row>
    <row r="1264" spans="1:8" x14ac:dyDescent="0.25">
      <c r="A1264">
        <v>1262</v>
      </c>
      <c r="B1264" t="s">
        <v>2510</v>
      </c>
      <c r="C1264" t="s">
        <v>2511</v>
      </c>
      <c r="D1264" s="1">
        <v>44121</v>
      </c>
      <c r="E1264" t="s">
        <v>2447</v>
      </c>
      <c r="F1264">
        <v>1529</v>
      </c>
      <c r="G1264">
        <v>50</v>
      </c>
      <c r="H1264">
        <v>66259</v>
      </c>
    </row>
    <row r="1265" spans="1:8" x14ac:dyDescent="0.25">
      <c r="A1265">
        <v>1263</v>
      </c>
      <c r="B1265" t="s">
        <v>2512</v>
      </c>
      <c r="C1265" t="s">
        <v>2513</v>
      </c>
      <c r="D1265" s="1">
        <v>44765</v>
      </c>
      <c r="E1265" t="s">
        <v>2447</v>
      </c>
      <c r="F1265">
        <v>1111</v>
      </c>
      <c r="G1265">
        <v>40</v>
      </c>
      <c r="H1265">
        <v>20897</v>
      </c>
    </row>
    <row r="1266" spans="1:8" x14ac:dyDescent="0.25">
      <c r="A1266">
        <v>1264</v>
      </c>
      <c r="B1266" t="s">
        <v>2514</v>
      </c>
      <c r="C1266" t="s">
        <v>2515</v>
      </c>
      <c r="D1266" s="1">
        <v>44504</v>
      </c>
      <c r="E1266" t="s">
        <v>2447</v>
      </c>
      <c r="F1266">
        <v>692</v>
      </c>
      <c r="G1266">
        <v>74</v>
      </c>
      <c r="H1266">
        <v>19220</v>
      </c>
    </row>
    <row r="1267" spans="1:8" x14ac:dyDescent="0.25">
      <c r="A1267">
        <v>1265</v>
      </c>
      <c r="B1267" t="s">
        <v>2516</v>
      </c>
      <c r="C1267" t="s">
        <v>2517</v>
      </c>
      <c r="D1267" s="1">
        <v>44580</v>
      </c>
      <c r="E1267" t="s">
        <v>2447</v>
      </c>
      <c r="F1267">
        <v>25308</v>
      </c>
      <c r="G1267">
        <v>3426</v>
      </c>
      <c r="H1267">
        <v>897553</v>
      </c>
    </row>
    <row r="1268" spans="1:8" x14ac:dyDescent="0.25">
      <c r="A1268">
        <v>1266</v>
      </c>
      <c r="B1268" t="s">
        <v>2518</v>
      </c>
      <c r="C1268" t="s">
        <v>2519</v>
      </c>
      <c r="D1268" s="1">
        <v>43689</v>
      </c>
      <c r="E1268" t="s">
        <v>2447</v>
      </c>
      <c r="F1268">
        <v>4227</v>
      </c>
      <c r="G1268">
        <v>184</v>
      </c>
      <c r="H1268">
        <v>108874</v>
      </c>
    </row>
    <row r="1269" spans="1:8" x14ac:dyDescent="0.25">
      <c r="A1269">
        <v>1267</v>
      </c>
      <c r="B1269" t="s">
        <v>2520</v>
      </c>
      <c r="C1269" t="s">
        <v>2521</v>
      </c>
      <c r="D1269" s="1">
        <v>44471</v>
      </c>
      <c r="E1269" t="s">
        <v>2447</v>
      </c>
      <c r="F1269">
        <v>4144</v>
      </c>
      <c r="G1269">
        <v>895</v>
      </c>
      <c r="H1269">
        <v>419705</v>
      </c>
    </row>
    <row r="1270" spans="1:8" x14ac:dyDescent="0.25">
      <c r="A1270">
        <v>1268</v>
      </c>
      <c r="B1270" t="s">
        <v>2522</v>
      </c>
      <c r="C1270" t="s">
        <v>2523</v>
      </c>
      <c r="D1270" s="1">
        <v>44461</v>
      </c>
      <c r="E1270" t="s">
        <v>2447</v>
      </c>
      <c r="F1270">
        <v>4897</v>
      </c>
      <c r="G1270">
        <v>1299</v>
      </c>
      <c r="H1270">
        <v>231325</v>
      </c>
    </row>
    <row r="1271" spans="1:8" x14ac:dyDescent="0.25">
      <c r="A1271">
        <v>1269</v>
      </c>
      <c r="B1271" t="s">
        <v>2524</v>
      </c>
      <c r="C1271" t="s">
        <v>2525</v>
      </c>
      <c r="D1271" s="1">
        <v>43668</v>
      </c>
      <c r="E1271" t="s">
        <v>2447</v>
      </c>
      <c r="F1271">
        <v>12892</v>
      </c>
      <c r="G1271">
        <v>778</v>
      </c>
      <c r="H1271">
        <v>290351</v>
      </c>
    </row>
    <row r="1272" spans="1:8" x14ac:dyDescent="0.25">
      <c r="A1272">
        <v>1270</v>
      </c>
      <c r="B1272" t="s">
        <v>2526</v>
      </c>
      <c r="C1272" t="s">
        <v>2527</v>
      </c>
      <c r="D1272" s="1">
        <v>43982</v>
      </c>
      <c r="E1272" t="s">
        <v>2447</v>
      </c>
      <c r="F1272">
        <v>22430</v>
      </c>
      <c r="G1272">
        <v>927</v>
      </c>
      <c r="H1272">
        <v>488575</v>
      </c>
    </row>
    <row r="1273" spans="1:8" x14ac:dyDescent="0.25">
      <c r="A1273">
        <v>1271</v>
      </c>
      <c r="B1273" t="s">
        <v>2528</v>
      </c>
      <c r="C1273" t="s">
        <v>2529</v>
      </c>
      <c r="D1273" s="1">
        <v>43628</v>
      </c>
      <c r="E1273" t="s">
        <v>2447</v>
      </c>
      <c r="F1273">
        <v>6383</v>
      </c>
      <c r="G1273">
        <v>330</v>
      </c>
      <c r="H1273">
        <v>258491</v>
      </c>
    </row>
    <row r="1274" spans="1:8" x14ac:dyDescent="0.25">
      <c r="A1274">
        <v>1272</v>
      </c>
      <c r="B1274" t="s">
        <v>2530</v>
      </c>
      <c r="C1274" t="s">
        <v>2531</v>
      </c>
      <c r="D1274" s="1">
        <v>44567</v>
      </c>
      <c r="E1274" t="s">
        <v>2447</v>
      </c>
      <c r="F1274">
        <v>1800</v>
      </c>
      <c r="G1274">
        <v>208</v>
      </c>
      <c r="H1274">
        <v>53207</v>
      </c>
    </row>
    <row r="1275" spans="1:8" x14ac:dyDescent="0.25">
      <c r="A1275">
        <v>1273</v>
      </c>
      <c r="B1275" t="s">
        <v>2532</v>
      </c>
      <c r="C1275" t="s">
        <v>2533</v>
      </c>
      <c r="D1275" s="1">
        <v>44391</v>
      </c>
      <c r="E1275" t="s">
        <v>2447</v>
      </c>
      <c r="F1275">
        <v>2309</v>
      </c>
      <c r="G1275">
        <v>554</v>
      </c>
      <c r="H1275">
        <v>99569</v>
      </c>
    </row>
    <row r="1276" spans="1:8" x14ac:dyDescent="0.25">
      <c r="A1276">
        <v>1274</v>
      </c>
      <c r="B1276" t="s">
        <v>2534</v>
      </c>
      <c r="C1276" t="s">
        <v>2535</v>
      </c>
      <c r="D1276" s="1">
        <v>42532</v>
      </c>
      <c r="E1276" t="s">
        <v>2447</v>
      </c>
      <c r="F1276">
        <v>86374</v>
      </c>
      <c r="G1276">
        <v>15363</v>
      </c>
      <c r="H1276">
        <v>8596384</v>
      </c>
    </row>
    <row r="1277" spans="1:8" x14ac:dyDescent="0.25">
      <c r="A1277">
        <v>1275</v>
      </c>
      <c r="B1277" t="s">
        <v>2536</v>
      </c>
      <c r="C1277" t="s">
        <v>2537</v>
      </c>
      <c r="D1277" s="1">
        <v>44343</v>
      </c>
      <c r="E1277" t="s">
        <v>2447</v>
      </c>
      <c r="F1277">
        <v>3083</v>
      </c>
      <c r="G1277">
        <v>140</v>
      </c>
      <c r="H1277">
        <v>55195</v>
      </c>
    </row>
    <row r="1278" spans="1:8" x14ac:dyDescent="0.25">
      <c r="A1278">
        <v>1276</v>
      </c>
      <c r="B1278" t="s">
        <v>2538</v>
      </c>
      <c r="C1278" t="s">
        <v>2539</v>
      </c>
      <c r="D1278" s="1">
        <v>44309</v>
      </c>
      <c r="E1278" t="s">
        <v>2447</v>
      </c>
      <c r="F1278">
        <v>3480</v>
      </c>
      <c r="G1278">
        <v>278</v>
      </c>
      <c r="H1278">
        <v>126212</v>
      </c>
    </row>
    <row r="1279" spans="1:8" x14ac:dyDescent="0.25">
      <c r="A1279">
        <v>1277</v>
      </c>
      <c r="B1279" t="s">
        <v>2540</v>
      </c>
      <c r="C1279" t="s">
        <v>2541</v>
      </c>
      <c r="D1279" s="1">
        <v>43115</v>
      </c>
      <c r="E1279" t="s">
        <v>2447</v>
      </c>
      <c r="F1279">
        <v>9475</v>
      </c>
      <c r="G1279">
        <v>292</v>
      </c>
      <c r="H1279">
        <v>284841</v>
      </c>
    </row>
    <row r="1280" spans="1:8" x14ac:dyDescent="0.25">
      <c r="A1280">
        <v>1278</v>
      </c>
      <c r="B1280" t="s">
        <v>2542</v>
      </c>
      <c r="C1280" t="s">
        <v>2543</v>
      </c>
      <c r="D1280" s="1">
        <v>40823</v>
      </c>
      <c r="E1280" t="s">
        <v>2447</v>
      </c>
      <c r="F1280">
        <v>712273</v>
      </c>
      <c r="G1280">
        <v>32736</v>
      </c>
      <c r="H1280">
        <v>18116954</v>
      </c>
    </row>
    <row r="1281" spans="1:8" x14ac:dyDescent="0.25">
      <c r="A1281">
        <v>1279</v>
      </c>
      <c r="B1281" t="s">
        <v>2544</v>
      </c>
      <c r="C1281" t="s">
        <v>2545</v>
      </c>
      <c r="D1281" s="1">
        <v>44793</v>
      </c>
      <c r="E1281" t="s">
        <v>2546</v>
      </c>
      <c r="F1281">
        <v>1962726</v>
      </c>
      <c r="G1281">
        <v>62540</v>
      </c>
      <c r="H1281">
        <v>37550877</v>
      </c>
    </row>
    <row r="1282" spans="1:8" x14ac:dyDescent="0.25">
      <c r="A1282">
        <v>1280</v>
      </c>
      <c r="B1282" t="s">
        <v>2547</v>
      </c>
      <c r="C1282" t="s">
        <v>2548</v>
      </c>
      <c r="D1282" s="1">
        <v>44777</v>
      </c>
      <c r="E1282" t="s">
        <v>2546</v>
      </c>
      <c r="F1282">
        <v>3710978</v>
      </c>
      <c r="G1282">
        <v>224423</v>
      </c>
      <c r="H1282">
        <v>63310479</v>
      </c>
    </row>
    <row r="1283" spans="1:8" x14ac:dyDescent="0.25">
      <c r="A1283">
        <v>1281</v>
      </c>
      <c r="B1283" t="s">
        <v>2549</v>
      </c>
      <c r="C1283" t="s">
        <v>2550</v>
      </c>
      <c r="D1283" s="1">
        <v>44716</v>
      </c>
      <c r="E1283" t="s">
        <v>2546</v>
      </c>
      <c r="F1283">
        <v>4493972</v>
      </c>
      <c r="G1283">
        <v>177471</v>
      </c>
      <c r="H1283">
        <v>99698731</v>
      </c>
    </row>
    <row r="1284" spans="1:8" x14ac:dyDescent="0.25">
      <c r="A1284">
        <v>1282</v>
      </c>
      <c r="B1284" t="s">
        <v>2551</v>
      </c>
      <c r="C1284" t="s">
        <v>2552</v>
      </c>
      <c r="D1284" s="1">
        <v>44765</v>
      </c>
      <c r="E1284" t="s">
        <v>2546</v>
      </c>
      <c r="F1284">
        <v>2946965</v>
      </c>
      <c r="G1284">
        <v>131040</v>
      </c>
      <c r="H1284">
        <v>71968133</v>
      </c>
    </row>
    <row r="1285" spans="1:8" x14ac:dyDescent="0.25">
      <c r="A1285">
        <v>1283</v>
      </c>
      <c r="B1285" t="s">
        <v>2553</v>
      </c>
      <c r="C1285" t="s">
        <v>2554</v>
      </c>
      <c r="D1285" s="1">
        <v>44795</v>
      </c>
      <c r="E1285" t="s">
        <v>2546</v>
      </c>
      <c r="F1285">
        <v>302909</v>
      </c>
      <c r="G1285">
        <v>7693</v>
      </c>
      <c r="H1285">
        <v>8097268</v>
      </c>
    </row>
    <row r="1286" spans="1:8" x14ac:dyDescent="0.25">
      <c r="A1286">
        <v>1284</v>
      </c>
      <c r="B1286" t="s">
        <v>2555</v>
      </c>
      <c r="C1286" t="s">
        <v>2556</v>
      </c>
      <c r="D1286" s="1">
        <v>44660</v>
      </c>
      <c r="E1286" t="s">
        <v>2546</v>
      </c>
      <c r="F1286">
        <v>3550678</v>
      </c>
      <c r="G1286">
        <v>157803</v>
      </c>
      <c r="H1286">
        <v>93963115</v>
      </c>
    </row>
    <row r="1287" spans="1:8" x14ac:dyDescent="0.25">
      <c r="A1287">
        <v>1285</v>
      </c>
      <c r="B1287" t="s">
        <v>2557</v>
      </c>
      <c r="C1287" t="s">
        <v>2558</v>
      </c>
      <c r="D1287" s="1">
        <v>44797</v>
      </c>
      <c r="E1287" t="s">
        <v>2546</v>
      </c>
      <c r="F1287">
        <v>142261</v>
      </c>
      <c r="G1287">
        <v>14797</v>
      </c>
      <c r="H1287">
        <v>2529954</v>
      </c>
    </row>
    <row r="1288" spans="1:8" x14ac:dyDescent="0.25">
      <c r="A1288">
        <v>1286</v>
      </c>
      <c r="B1288" t="s">
        <v>2559</v>
      </c>
      <c r="C1288" t="s">
        <v>2560</v>
      </c>
      <c r="D1288" s="1">
        <v>44524</v>
      </c>
      <c r="E1288" t="s">
        <v>2546</v>
      </c>
      <c r="F1288">
        <v>14259033</v>
      </c>
      <c r="G1288">
        <v>611757</v>
      </c>
      <c r="H1288">
        <v>285526909</v>
      </c>
    </row>
    <row r="1289" spans="1:8" x14ac:dyDescent="0.25">
      <c r="A1289">
        <v>1287</v>
      </c>
      <c r="B1289" t="s">
        <v>2561</v>
      </c>
      <c r="C1289" t="s">
        <v>2562</v>
      </c>
      <c r="D1289" s="1">
        <v>44639</v>
      </c>
      <c r="E1289" t="s">
        <v>2546</v>
      </c>
      <c r="F1289">
        <v>2897163</v>
      </c>
      <c r="G1289">
        <v>104483</v>
      </c>
      <c r="H1289">
        <v>85522922</v>
      </c>
    </row>
    <row r="1290" spans="1:8" x14ac:dyDescent="0.25">
      <c r="A1290">
        <v>1288</v>
      </c>
      <c r="B1290" t="s">
        <v>2563</v>
      </c>
      <c r="C1290" t="s">
        <v>2564</v>
      </c>
      <c r="D1290" s="1">
        <v>44793</v>
      </c>
      <c r="E1290" t="s">
        <v>2546</v>
      </c>
      <c r="F1290">
        <v>207061</v>
      </c>
      <c r="G1290">
        <v>7997</v>
      </c>
      <c r="H1290">
        <v>4573945</v>
      </c>
    </row>
    <row r="1291" spans="1:8" x14ac:dyDescent="0.25">
      <c r="A1291">
        <v>1289</v>
      </c>
      <c r="B1291" t="s">
        <v>2565</v>
      </c>
      <c r="C1291" t="s">
        <v>2566</v>
      </c>
      <c r="D1291" s="1">
        <v>44788</v>
      </c>
      <c r="E1291" t="s">
        <v>2546</v>
      </c>
      <c r="F1291">
        <v>365592</v>
      </c>
      <c r="G1291">
        <v>7270</v>
      </c>
      <c r="H1291">
        <v>11123363</v>
      </c>
    </row>
    <row r="1292" spans="1:8" x14ac:dyDescent="0.25">
      <c r="A1292">
        <v>1290</v>
      </c>
      <c r="B1292" t="s">
        <v>2567</v>
      </c>
      <c r="C1292" t="s">
        <v>2568</v>
      </c>
      <c r="D1292" s="1">
        <v>44590</v>
      </c>
      <c r="E1292" t="s">
        <v>2546</v>
      </c>
      <c r="F1292">
        <v>3945358</v>
      </c>
      <c r="G1292">
        <v>145722</v>
      </c>
      <c r="H1292">
        <v>125670049</v>
      </c>
    </row>
    <row r="1293" spans="1:8" x14ac:dyDescent="0.25">
      <c r="A1293">
        <v>1291</v>
      </c>
      <c r="B1293" t="s">
        <v>2569</v>
      </c>
      <c r="C1293" t="s">
        <v>2570</v>
      </c>
      <c r="D1293" s="1">
        <v>44184</v>
      </c>
      <c r="E1293" t="s">
        <v>2546</v>
      </c>
      <c r="F1293">
        <v>3963124</v>
      </c>
      <c r="G1293">
        <v>728774</v>
      </c>
      <c r="H1293">
        <v>116842899</v>
      </c>
    </row>
    <row r="1294" spans="1:8" x14ac:dyDescent="0.25">
      <c r="A1294">
        <v>1292</v>
      </c>
      <c r="B1294" t="s">
        <v>2571</v>
      </c>
      <c r="C1294" t="s">
        <v>2572</v>
      </c>
      <c r="D1294" s="1">
        <v>44282</v>
      </c>
      <c r="E1294" t="s">
        <v>2546</v>
      </c>
      <c r="F1294">
        <v>6055504</v>
      </c>
      <c r="G1294">
        <v>239172</v>
      </c>
      <c r="H1294">
        <v>191988678</v>
      </c>
    </row>
    <row r="1295" spans="1:8" x14ac:dyDescent="0.25">
      <c r="A1295">
        <v>1293</v>
      </c>
      <c r="B1295" t="s">
        <v>2573</v>
      </c>
      <c r="C1295" t="s">
        <v>2574</v>
      </c>
      <c r="D1295" s="1">
        <v>44767</v>
      </c>
      <c r="E1295" t="s">
        <v>2546</v>
      </c>
      <c r="F1295">
        <v>374130</v>
      </c>
      <c r="G1295">
        <v>26390</v>
      </c>
      <c r="H1295">
        <v>10280971</v>
      </c>
    </row>
    <row r="1296" spans="1:8" x14ac:dyDescent="0.25">
      <c r="A1296">
        <v>1294</v>
      </c>
      <c r="B1296" t="s">
        <v>2575</v>
      </c>
      <c r="C1296" t="s">
        <v>2576</v>
      </c>
      <c r="D1296" s="1">
        <v>44793</v>
      </c>
      <c r="E1296" t="s">
        <v>2546</v>
      </c>
      <c r="F1296">
        <v>31521</v>
      </c>
      <c r="G1296">
        <v>926</v>
      </c>
      <c r="H1296">
        <v>889300</v>
      </c>
    </row>
    <row r="1297" spans="1:8" x14ac:dyDescent="0.25">
      <c r="A1297">
        <v>1295</v>
      </c>
      <c r="B1297" t="s">
        <v>2577</v>
      </c>
      <c r="C1297" t="s">
        <v>2578</v>
      </c>
      <c r="D1297" s="1">
        <v>44268</v>
      </c>
      <c r="E1297" t="s">
        <v>2546</v>
      </c>
      <c r="F1297">
        <v>2869906</v>
      </c>
      <c r="G1297">
        <v>119182</v>
      </c>
      <c r="H1297">
        <v>94508185</v>
      </c>
    </row>
    <row r="1298" spans="1:8" x14ac:dyDescent="0.25">
      <c r="A1298">
        <v>1296</v>
      </c>
      <c r="B1298" t="s">
        <v>2579</v>
      </c>
      <c r="C1298" t="s">
        <v>2580</v>
      </c>
      <c r="D1298" s="1">
        <v>43615</v>
      </c>
      <c r="E1298" t="s">
        <v>2546</v>
      </c>
      <c r="F1298">
        <v>2021442</v>
      </c>
      <c r="G1298">
        <v>121200</v>
      </c>
      <c r="H1298">
        <v>66999237</v>
      </c>
    </row>
    <row r="1299" spans="1:8" x14ac:dyDescent="0.25">
      <c r="A1299">
        <v>1297</v>
      </c>
      <c r="B1299" t="s">
        <v>2581</v>
      </c>
      <c r="C1299" t="s">
        <v>2582</v>
      </c>
      <c r="D1299" s="1">
        <v>44492</v>
      </c>
      <c r="E1299" t="s">
        <v>2546</v>
      </c>
      <c r="F1299">
        <v>3514143</v>
      </c>
      <c r="G1299">
        <v>129023</v>
      </c>
      <c r="H1299">
        <v>97578090</v>
      </c>
    </row>
    <row r="1300" spans="1:8" x14ac:dyDescent="0.25">
      <c r="A1300">
        <v>1298</v>
      </c>
      <c r="B1300" t="s">
        <v>2583</v>
      </c>
      <c r="C1300" t="s">
        <v>2584</v>
      </c>
      <c r="D1300" s="1">
        <v>43743</v>
      </c>
      <c r="E1300" t="s">
        <v>2546</v>
      </c>
      <c r="F1300">
        <v>3557658</v>
      </c>
      <c r="G1300">
        <v>127113</v>
      </c>
      <c r="H1300">
        <v>160818375</v>
      </c>
    </row>
    <row r="1301" spans="1:8" x14ac:dyDescent="0.25">
      <c r="A1301">
        <v>1299</v>
      </c>
      <c r="B1301" t="s">
        <v>2585</v>
      </c>
      <c r="C1301" t="s">
        <v>2586</v>
      </c>
      <c r="D1301" s="1">
        <v>44703</v>
      </c>
      <c r="E1301" t="s">
        <v>2546</v>
      </c>
      <c r="F1301">
        <v>598389</v>
      </c>
      <c r="G1301">
        <v>19760</v>
      </c>
      <c r="H1301">
        <v>25367316</v>
      </c>
    </row>
    <row r="1302" spans="1:8" x14ac:dyDescent="0.25">
      <c r="A1302">
        <v>1300</v>
      </c>
      <c r="B1302" t="s">
        <v>2587</v>
      </c>
      <c r="C1302" t="s">
        <v>2588</v>
      </c>
      <c r="D1302" s="1">
        <v>43750</v>
      </c>
      <c r="E1302" t="s">
        <v>2546</v>
      </c>
      <c r="F1302">
        <v>1572751</v>
      </c>
      <c r="G1302">
        <v>52457</v>
      </c>
      <c r="H1302">
        <v>91053784</v>
      </c>
    </row>
    <row r="1303" spans="1:8" x14ac:dyDescent="0.25">
      <c r="A1303">
        <v>1301</v>
      </c>
      <c r="B1303" t="s">
        <v>2589</v>
      </c>
      <c r="C1303" t="s">
        <v>2590</v>
      </c>
      <c r="D1303" s="1">
        <v>43799</v>
      </c>
      <c r="E1303" t="s">
        <v>2546</v>
      </c>
      <c r="F1303">
        <v>1511358</v>
      </c>
      <c r="G1303">
        <v>81100</v>
      </c>
      <c r="H1303">
        <v>69330547</v>
      </c>
    </row>
    <row r="1304" spans="1:8" x14ac:dyDescent="0.25">
      <c r="A1304">
        <v>1302</v>
      </c>
      <c r="B1304" t="s">
        <v>2591</v>
      </c>
      <c r="C1304" t="s">
        <v>2592</v>
      </c>
      <c r="D1304" s="1">
        <v>43631</v>
      </c>
      <c r="E1304" t="s">
        <v>2546</v>
      </c>
      <c r="F1304">
        <v>1801566</v>
      </c>
      <c r="G1304">
        <v>76492</v>
      </c>
      <c r="H1304">
        <v>61197670</v>
      </c>
    </row>
    <row r="1305" spans="1:8" x14ac:dyDescent="0.25">
      <c r="A1305">
        <v>1303</v>
      </c>
      <c r="B1305" t="s">
        <v>2593</v>
      </c>
      <c r="C1305" t="s">
        <v>2594</v>
      </c>
      <c r="D1305" s="1">
        <v>44702</v>
      </c>
      <c r="E1305" t="s">
        <v>2546</v>
      </c>
      <c r="F1305">
        <v>378105</v>
      </c>
      <c r="G1305">
        <v>9251</v>
      </c>
      <c r="H1305">
        <v>13637506</v>
      </c>
    </row>
    <row r="1306" spans="1:8" x14ac:dyDescent="0.25">
      <c r="A1306">
        <v>1304</v>
      </c>
      <c r="B1306" t="s">
        <v>2595</v>
      </c>
      <c r="C1306" t="s">
        <v>2596</v>
      </c>
      <c r="D1306" s="1">
        <v>44796</v>
      </c>
      <c r="E1306" t="s">
        <v>2546</v>
      </c>
      <c r="F1306">
        <v>312575</v>
      </c>
      <c r="G1306">
        <v>1902</v>
      </c>
      <c r="H1306">
        <v>3392295</v>
      </c>
    </row>
    <row r="1307" spans="1:8" x14ac:dyDescent="0.25">
      <c r="A1307">
        <v>1305</v>
      </c>
      <c r="B1307" t="s">
        <v>2597</v>
      </c>
      <c r="C1307" t="s">
        <v>2598</v>
      </c>
      <c r="D1307" s="1">
        <v>44726</v>
      </c>
      <c r="E1307" t="s">
        <v>2546</v>
      </c>
      <c r="F1307">
        <v>385059</v>
      </c>
      <c r="G1307">
        <v>10374</v>
      </c>
      <c r="H1307">
        <v>17321080</v>
      </c>
    </row>
    <row r="1308" spans="1:8" x14ac:dyDescent="0.25">
      <c r="A1308">
        <v>1306</v>
      </c>
      <c r="B1308" t="s">
        <v>2599</v>
      </c>
      <c r="C1308" t="s">
        <v>2600</v>
      </c>
      <c r="D1308" s="1">
        <v>44180</v>
      </c>
      <c r="E1308" t="s">
        <v>2546</v>
      </c>
      <c r="F1308">
        <v>4763784</v>
      </c>
      <c r="G1308">
        <v>174632</v>
      </c>
      <c r="H1308">
        <v>110124989</v>
      </c>
    </row>
    <row r="1309" spans="1:8" x14ac:dyDescent="0.25">
      <c r="A1309">
        <v>1307</v>
      </c>
      <c r="B1309" t="s">
        <v>2601</v>
      </c>
      <c r="C1309" t="s">
        <v>2602</v>
      </c>
      <c r="D1309" s="1">
        <v>43600</v>
      </c>
      <c r="E1309" t="s">
        <v>2546</v>
      </c>
      <c r="F1309">
        <v>2030057</v>
      </c>
      <c r="G1309">
        <v>81670</v>
      </c>
      <c r="H1309">
        <v>107126467</v>
      </c>
    </row>
    <row r="1310" spans="1:8" x14ac:dyDescent="0.25">
      <c r="A1310">
        <v>1308</v>
      </c>
      <c r="B1310" t="s">
        <v>2603</v>
      </c>
      <c r="C1310" t="s">
        <v>2604</v>
      </c>
      <c r="D1310" s="1">
        <v>44439</v>
      </c>
      <c r="E1310" t="s">
        <v>2546</v>
      </c>
      <c r="F1310">
        <v>4437532</v>
      </c>
      <c r="G1310">
        <v>109214</v>
      </c>
      <c r="H1310">
        <v>180766617</v>
      </c>
    </row>
    <row r="1311" spans="1:8" x14ac:dyDescent="0.25">
      <c r="A1311">
        <v>1309</v>
      </c>
      <c r="B1311" t="s">
        <v>2605</v>
      </c>
      <c r="C1311" t="s">
        <v>2606</v>
      </c>
      <c r="D1311" s="1">
        <v>44775</v>
      </c>
      <c r="E1311" t="s">
        <v>2546</v>
      </c>
      <c r="F1311">
        <v>367987</v>
      </c>
      <c r="G1311">
        <v>6645</v>
      </c>
      <c r="H1311">
        <v>11118461</v>
      </c>
    </row>
    <row r="1312" spans="1:8" x14ac:dyDescent="0.25">
      <c r="A1312">
        <v>1310</v>
      </c>
      <c r="B1312" t="s">
        <v>2607</v>
      </c>
      <c r="C1312" t="s">
        <v>2608</v>
      </c>
      <c r="D1312" s="1">
        <v>43624</v>
      </c>
      <c r="E1312" t="s">
        <v>2546</v>
      </c>
      <c r="F1312">
        <v>2135851</v>
      </c>
      <c r="G1312">
        <v>91698</v>
      </c>
      <c r="H1312">
        <v>93319974</v>
      </c>
    </row>
    <row r="1313" spans="1:8" x14ac:dyDescent="0.25">
      <c r="A1313">
        <v>1311</v>
      </c>
      <c r="B1313" t="s">
        <v>2609</v>
      </c>
      <c r="C1313" t="s">
        <v>2610</v>
      </c>
      <c r="D1313" s="1">
        <v>43617</v>
      </c>
      <c r="E1313" t="s">
        <v>2546</v>
      </c>
      <c r="F1313">
        <v>1080199</v>
      </c>
      <c r="G1313">
        <v>36374</v>
      </c>
      <c r="H1313">
        <v>37780348</v>
      </c>
    </row>
    <row r="1314" spans="1:8" x14ac:dyDescent="0.25">
      <c r="A1314">
        <v>1312</v>
      </c>
      <c r="B1314" t="s">
        <v>2611</v>
      </c>
      <c r="C1314" t="s">
        <v>2612</v>
      </c>
      <c r="D1314" s="1">
        <v>43511</v>
      </c>
      <c r="E1314" t="s">
        <v>2546</v>
      </c>
      <c r="F1314">
        <v>1552125</v>
      </c>
      <c r="G1314">
        <v>67399</v>
      </c>
      <c r="H1314">
        <v>66839006</v>
      </c>
    </row>
    <row r="1315" spans="1:8" x14ac:dyDescent="0.25">
      <c r="A1315">
        <v>1313</v>
      </c>
      <c r="B1315" t="s">
        <v>2613</v>
      </c>
      <c r="C1315" t="s">
        <v>2614</v>
      </c>
      <c r="D1315" s="1">
        <v>44708</v>
      </c>
      <c r="E1315" t="s">
        <v>2546</v>
      </c>
      <c r="F1315">
        <v>446014</v>
      </c>
      <c r="G1315">
        <v>8278</v>
      </c>
      <c r="H1315">
        <v>20779962</v>
      </c>
    </row>
    <row r="1316" spans="1:8" x14ac:dyDescent="0.25">
      <c r="A1316">
        <v>1314</v>
      </c>
      <c r="B1316" t="s">
        <v>2615</v>
      </c>
      <c r="C1316" t="s">
        <v>2616</v>
      </c>
      <c r="D1316" s="1">
        <v>43540</v>
      </c>
      <c r="E1316" t="s">
        <v>2546</v>
      </c>
      <c r="F1316">
        <v>2129926</v>
      </c>
      <c r="G1316">
        <v>91190</v>
      </c>
      <c r="H1316">
        <v>98750169</v>
      </c>
    </row>
    <row r="1317" spans="1:8" x14ac:dyDescent="0.25">
      <c r="A1317">
        <v>1315</v>
      </c>
      <c r="B1317" t="s">
        <v>2617</v>
      </c>
      <c r="C1317" t="s">
        <v>2618</v>
      </c>
      <c r="D1317" s="1">
        <v>44754</v>
      </c>
      <c r="E1317" t="s">
        <v>2546</v>
      </c>
      <c r="F1317">
        <v>319041</v>
      </c>
      <c r="G1317">
        <v>5526</v>
      </c>
      <c r="H1317">
        <v>9734303</v>
      </c>
    </row>
    <row r="1318" spans="1:8" x14ac:dyDescent="0.25">
      <c r="A1318">
        <v>1316</v>
      </c>
      <c r="B1318" t="s">
        <v>2619</v>
      </c>
      <c r="C1318" t="s">
        <v>2620</v>
      </c>
      <c r="D1318" s="1">
        <v>44015</v>
      </c>
      <c r="E1318" t="s">
        <v>2546</v>
      </c>
      <c r="F1318">
        <v>4120158</v>
      </c>
      <c r="G1318">
        <v>177881</v>
      </c>
      <c r="H1318">
        <v>136439525</v>
      </c>
    </row>
    <row r="1319" spans="1:8" x14ac:dyDescent="0.25">
      <c r="A1319">
        <v>1317</v>
      </c>
      <c r="B1319" t="s">
        <v>2621</v>
      </c>
      <c r="C1319" t="s">
        <v>2622</v>
      </c>
      <c r="D1319" s="1">
        <v>44443</v>
      </c>
      <c r="E1319" t="s">
        <v>2546</v>
      </c>
      <c r="F1319">
        <v>3136265</v>
      </c>
      <c r="G1319">
        <v>101503</v>
      </c>
      <c r="H1319">
        <v>79882619</v>
      </c>
    </row>
    <row r="1320" spans="1:8" x14ac:dyDescent="0.25">
      <c r="A1320">
        <v>1318</v>
      </c>
      <c r="B1320" t="s">
        <v>2623</v>
      </c>
      <c r="C1320" t="s">
        <v>2624</v>
      </c>
      <c r="D1320" s="1">
        <v>44751</v>
      </c>
      <c r="E1320" t="s">
        <v>2546</v>
      </c>
      <c r="F1320">
        <v>557743</v>
      </c>
      <c r="G1320">
        <v>19706</v>
      </c>
      <c r="H1320">
        <v>21747698</v>
      </c>
    </row>
    <row r="1321" spans="1:8" x14ac:dyDescent="0.25">
      <c r="A1321">
        <v>1319</v>
      </c>
      <c r="B1321" t="s">
        <v>2625</v>
      </c>
      <c r="C1321" t="s">
        <v>2626</v>
      </c>
      <c r="D1321" s="1">
        <v>43694</v>
      </c>
      <c r="E1321" t="s">
        <v>2546</v>
      </c>
      <c r="F1321">
        <v>2121115</v>
      </c>
      <c r="G1321">
        <v>65601</v>
      </c>
      <c r="H1321">
        <v>92621700</v>
      </c>
    </row>
    <row r="1322" spans="1:8" x14ac:dyDescent="0.25">
      <c r="A1322">
        <v>1320</v>
      </c>
      <c r="B1322" t="s">
        <v>2627</v>
      </c>
      <c r="C1322" t="s">
        <v>2628</v>
      </c>
      <c r="D1322" s="1">
        <v>43890</v>
      </c>
      <c r="E1322" t="s">
        <v>2546</v>
      </c>
      <c r="F1322">
        <v>3206546</v>
      </c>
      <c r="G1322">
        <v>108235</v>
      </c>
      <c r="H1322">
        <v>156000008</v>
      </c>
    </row>
    <row r="1323" spans="1:8" x14ac:dyDescent="0.25">
      <c r="A1323">
        <v>1321</v>
      </c>
      <c r="B1323" t="s">
        <v>2629</v>
      </c>
      <c r="C1323" t="s">
        <v>2630</v>
      </c>
      <c r="D1323" s="1">
        <v>44690</v>
      </c>
      <c r="E1323" t="s">
        <v>2546</v>
      </c>
      <c r="F1323">
        <v>632277</v>
      </c>
      <c r="G1323">
        <v>19405</v>
      </c>
      <c r="H1323">
        <v>18492610</v>
      </c>
    </row>
    <row r="1324" spans="1:8" x14ac:dyDescent="0.25">
      <c r="A1324">
        <v>1322</v>
      </c>
      <c r="B1324" t="s">
        <v>2631</v>
      </c>
      <c r="C1324" t="s">
        <v>2632</v>
      </c>
      <c r="D1324" s="1">
        <v>43496</v>
      </c>
      <c r="E1324" t="s">
        <v>2546</v>
      </c>
      <c r="F1324">
        <v>2523764</v>
      </c>
      <c r="G1324">
        <v>136866</v>
      </c>
      <c r="H1324">
        <v>134377650</v>
      </c>
    </row>
    <row r="1325" spans="1:8" x14ac:dyDescent="0.25">
      <c r="A1325">
        <v>1323</v>
      </c>
      <c r="B1325" t="s">
        <v>2633</v>
      </c>
      <c r="C1325" t="s">
        <v>2634</v>
      </c>
      <c r="D1325" s="1">
        <v>44758</v>
      </c>
      <c r="E1325" t="s">
        <v>2546</v>
      </c>
      <c r="F1325">
        <v>372266</v>
      </c>
      <c r="G1325">
        <v>6699</v>
      </c>
      <c r="H1325">
        <v>13545273</v>
      </c>
    </row>
    <row r="1326" spans="1:8" x14ac:dyDescent="0.25">
      <c r="A1326">
        <v>1324</v>
      </c>
      <c r="B1326" t="s">
        <v>2635</v>
      </c>
      <c r="C1326" t="s">
        <v>2636</v>
      </c>
      <c r="D1326" s="1">
        <v>44747</v>
      </c>
      <c r="E1326" t="s">
        <v>2546</v>
      </c>
      <c r="F1326">
        <v>381271</v>
      </c>
      <c r="G1326">
        <v>14433</v>
      </c>
      <c r="H1326">
        <v>15014572</v>
      </c>
    </row>
    <row r="1327" spans="1:8" x14ac:dyDescent="0.25">
      <c r="A1327">
        <v>1325</v>
      </c>
      <c r="B1327" t="s">
        <v>2637</v>
      </c>
      <c r="C1327" t="s">
        <v>2638</v>
      </c>
      <c r="D1327" s="1">
        <v>44770</v>
      </c>
      <c r="E1327" t="s">
        <v>2546</v>
      </c>
      <c r="F1327">
        <v>492024</v>
      </c>
      <c r="G1327">
        <v>41183</v>
      </c>
      <c r="H1327">
        <v>6968660</v>
      </c>
    </row>
    <row r="1328" spans="1:8" x14ac:dyDescent="0.25">
      <c r="A1328">
        <v>1326</v>
      </c>
      <c r="B1328" t="s">
        <v>2639</v>
      </c>
      <c r="C1328" t="s">
        <v>2640</v>
      </c>
      <c r="D1328" s="1">
        <v>44772</v>
      </c>
      <c r="E1328" t="s">
        <v>2546</v>
      </c>
      <c r="F1328">
        <v>201509</v>
      </c>
      <c r="G1328">
        <v>9784</v>
      </c>
      <c r="H1328">
        <v>6383519</v>
      </c>
    </row>
    <row r="1329" spans="1:8" x14ac:dyDescent="0.25">
      <c r="A1329">
        <v>1327</v>
      </c>
      <c r="B1329" t="s">
        <v>2641</v>
      </c>
      <c r="C1329" t="s">
        <v>2642</v>
      </c>
      <c r="D1329" s="1">
        <v>44785</v>
      </c>
      <c r="E1329" t="s">
        <v>2546</v>
      </c>
      <c r="F1329">
        <v>494889</v>
      </c>
      <c r="G1329">
        <v>23110</v>
      </c>
      <c r="H1329">
        <v>7715681</v>
      </c>
    </row>
    <row r="1330" spans="1:8" x14ac:dyDescent="0.25">
      <c r="A1330">
        <v>1328</v>
      </c>
      <c r="B1330" t="s">
        <v>2643</v>
      </c>
      <c r="C1330" t="s">
        <v>2644</v>
      </c>
      <c r="D1330" s="1">
        <v>44790</v>
      </c>
      <c r="E1330" t="s">
        <v>2546</v>
      </c>
      <c r="F1330">
        <v>61448</v>
      </c>
      <c r="G1330">
        <v>4080</v>
      </c>
      <c r="H1330">
        <v>1928710</v>
      </c>
    </row>
    <row r="1331" spans="1:8" x14ac:dyDescent="0.25">
      <c r="A1331">
        <v>1329</v>
      </c>
      <c r="B1331" t="s">
        <v>2645</v>
      </c>
      <c r="C1331" t="s">
        <v>2646</v>
      </c>
      <c r="D1331" s="1">
        <v>44797</v>
      </c>
      <c r="E1331" t="s">
        <v>2647</v>
      </c>
      <c r="F1331">
        <v>11244</v>
      </c>
      <c r="G1331">
        <v>6530</v>
      </c>
      <c r="H1331">
        <v>755642</v>
      </c>
    </row>
    <row r="1332" spans="1:8" x14ac:dyDescent="0.25">
      <c r="A1332">
        <v>1330</v>
      </c>
      <c r="B1332" t="s">
        <v>2648</v>
      </c>
      <c r="C1332" t="s">
        <v>2649</v>
      </c>
      <c r="D1332" s="1">
        <v>44797</v>
      </c>
      <c r="E1332" t="s">
        <v>2647</v>
      </c>
      <c r="F1332">
        <v>544</v>
      </c>
      <c r="G1332">
        <v>614</v>
      </c>
      <c r="H1332">
        <v>53110</v>
      </c>
    </row>
    <row r="1333" spans="1:8" x14ac:dyDescent="0.25">
      <c r="A1333">
        <v>1331</v>
      </c>
      <c r="B1333" t="s">
        <v>2650</v>
      </c>
      <c r="C1333" t="s">
        <v>2651</v>
      </c>
      <c r="D1333" s="1">
        <v>44796</v>
      </c>
      <c r="E1333" t="s">
        <v>2647</v>
      </c>
      <c r="F1333">
        <v>6958</v>
      </c>
      <c r="G1333">
        <v>4724</v>
      </c>
      <c r="H1333">
        <v>288312</v>
      </c>
    </row>
    <row r="1334" spans="1:8" x14ac:dyDescent="0.25">
      <c r="A1334">
        <v>1332</v>
      </c>
      <c r="B1334" t="s">
        <v>2652</v>
      </c>
      <c r="C1334" t="s">
        <v>2653</v>
      </c>
      <c r="D1334" s="1">
        <v>44797</v>
      </c>
      <c r="E1334" t="s">
        <v>2647</v>
      </c>
      <c r="F1334">
        <v>656</v>
      </c>
      <c r="G1334">
        <v>1495</v>
      </c>
      <c r="H1334">
        <v>51269</v>
      </c>
    </row>
    <row r="1335" spans="1:8" x14ac:dyDescent="0.25">
      <c r="A1335">
        <v>1333</v>
      </c>
      <c r="B1335" t="s">
        <v>2654</v>
      </c>
      <c r="C1335" t="s">
        <v>2655</v>
      </c>
      <c r="D1335" s="1">
        <v>44797</v>
      </c>
      <c r="E1335" t="s">
        <v>2647</v>
      </c>
      <c r="F1335">
        <v>1120</v>
      </c>
      <c r="G1335">
        <v>9</v>
      </c>
      <c r="H1335">
        <v>66507</v>
      </c>
    </row>
    <row r="1336" spans="1:8" x14ac:dyDescent="0.25">
      <c r="A1336">
        <v>1334</v>
      </c>
      <c r="B1336" t="s">
        <v>2656</v>
      </c>
      <c r="C1336" t="s">
        <v>2657</v>
      </c>
      <c r="D1336" s="1">
        <v>44790</v>
      </c>
      <c r="E1336" t="s">
        <v>2647</v>
      </c>
      <c r="F1336">
        <v>18730</v>
      </c>
      <c r="G1336">
        <v>6675</v>
      </c>
      <c r="H1336">
        <v>1101187</v>
      </c>
    </row>
    <row r="1337" spans="1:8" x14ac:dyDescent="0.25">
      <c r="A1337">
        <v>1335</v>
      </c>
      <c r="B1337" t="s">
        <v>2658</v>
      </c>
      <c r="C1337" t="s">
        <v>2659</v>
      </c>
      <c r="D1337" s="1">
        <v>44793</v>
      </c>
      <c r="E1337" t="s">
        <v>2647</v>
      </c>
      <c r="F1337">
        <v>13751</v>
      </c>
      <c r="G1337">
        <v>6364</v>
      </c>
      <c r="H1337">
        <v>791042</v>
      </c>
    </row>
    <row r="1338" spans="1:8" x14ac:dyDescent="0.25">
      <c r="A1338">
        <v>1336</v>
      </c>
      <c r="B1338" t="s">
        <v>2660</v>
      </c>
      <c r="C1338" t="s">
        <v>2661</v>
      </c>
      <c r="D1338" s="1">
        <v>44784</v>
      </c>
      <c r="E1338" t="s">
        <v>2647</v>
      </c>
      <c r="F1338">
        <v>8090</v>
      </c>
      <c r="G1338">
        <v>9231</v>
      </c>
      <c r="H1338">
        <v>537070</v>
      </c>
    </row>
    <row r="1339" spans="1:8" x14ac:dyDescent="0.25">
      <c r="A1339">
        <v>1337</v>
      </c>
      <c r="B1339" t="s">
        <v>2662</v>
      </c>
      <c r="C1339" t="s">
        <v>2663</v>
      </c>
      <c r="D1339" s="1">
        <v>44779</v>
      </c>
      <c r="E1339" t="s">
        <v>2647</v>
      </c>
      <c r="F1339">
        <v>29541</v>
      </c>
      <c r="G1339">
        <v>18044</v>
      </c>
      <c r="H1339">
        <v>873549</v>
      </c>
    </row>
    <row r="1340" spans="1:8" x14ac:dyDescent="0.25">
      <c r="A1340">
        <v>1338</v>
      </c>
      <c r="B1340" t="s">
        <v>2664</v>
      </c>
      <c r="C1340" t="s">
        <v>2665</v>
      </c>
      <c r="D1340" s="1">
        <v>44783</v>
      </c>
      <c r="E1340" t="s">
        <v>2647</v>
      </c>
      <c r="F1340">
        <v>4634</v>
      </c>
      <c r="G1340">
        <v>4005</v>
      </c>
      <c r="H1340">
        <v>366447</v>
      </c>
    </row>
    <row r="1341" spans="1:8" x14ac:dyDescent="0.25">
      <c r="A1341">
        <v>1339</v>
      </c>
      <c r="B1341" t="s">
        <v>2666</v>
      </c>
      <c r="C1341" t="s">
        <v>2667</v>
      </c>
      <c r="D1341" s="1">
        <v>44796</v>
      </c>
      <c r="E1341" t="s">
        <v>2647</v>
      </c>
      <c r="F1341">
        <v>2323</v>
      </c>
      <c r="G1341">
        <v>1979</v>
      </c>
      <c r="H1341">
        <v>83353</v>
      </c>
    </row>
    <row r="1342" spans="1:8" x14ac:dyDescent="0.25">
      <c r="A1342">
        <v>1340</v>
      </c>
      <c r="B1342" t="s">
        <v>2668</v>
      </c>
      <c r="C1342" t="s">
        <v>2669</v>
      </c>
      <c r="D1342" s="1">
        <v>44773</v>
      </c>
      <c r="E1342" t="s">
        <v>2647</v>
      </c>
      <c r="F1342">
        <v>5630</v>
      </c>
      <c r="G1342">
        <v>5028</v>
      </c>
      <c r="H1342">
        <v>386436</v>
      </c>
    </row>
    <row r="1343" spans="1:8" x14ac:dyDescent="0.25">
      <c r="A1343">
        <v>1341</v>
      </c>
      <c r="B1343" t="s">
        <v>2670</v>
      </c>
      <c r="C1343" t="s">
        <v>2671</v>
      </c>
      <c r="D1343" s="1">
        <v>44787</v>
      </c>
      <c r="E1343" t="s">
        <v>2647</v>
      </c>
      <c r="F1343">
        <v>7890</v>
      </c>
      <c r="G1343">
        <v>6193</v>
      </c>
      <c r="H1343">
        <v>462943</v>
      </c>
    </row>
    <row r="1344" spans="1:8" x14ac:dyDescent="0.25">
      <c r="A1344">
        <v>1342</v>
      </c>
      <c r="B1344" t="s">
        <v>2672</v>
      </c>
      <c r="C1344" t="s">
        <v>2673</v>
      </c>
      <c r="D1344" s="1">
        <v>44797</v>
      </c>
      <c r="E1344" t="s">
        <v>2647</v>
      </c>
      <c r="F1344">
        <v>2521</v>
      </c>
      <c r="G1344">
        <v>1670</v>
      </c>
      <c r="H1344">
        <v>71652</v>
      </c>
    </row>
    <row r="1345" spans="1:8" x14ac:dyDescent="0.25">
      <c r="A1345">
        <v>1343</v>
      </c>
      <c r="B1345" t="s">
        <v>2674</v>
      </c>
      <c r="C1345" t="s">
        <v>2675</v>
      </c>
      <c r="D1345" s="1">
        <v>44782</v>
      </c>
      <c r="E1345" t="s">
        <v>2647</v>
      </c>
      <c r="F1345">
        <v>12415</v>
      </c>
      <c r="G1345">
        <v>16954</v>
      </c>
      <c r="H1345">
        <v>1020152</v>
      </c>
    </row>
    <row r="1346" spans="1:8" x14ac:dyDescent="0.25">
      <c r="A1346">
        <v>1344</v>
      </c>
      <c r="B1346" t="s">
        <v>2676</v>
      </c>
      <c r="C1346" t="s">
        <v>2677</v>
      </c>
      <c r="D1346" s="1">
        <v>44790</v>
      </c>
      <c r="E1346" t="s">
        <v>2647</v>
      </c>
      <c r="F1346">
        <v>3215</v>
      </c>
      <c r="G1346">
        <v>5058</v>
      </c>
      <c r="H1346">
        <v>288796</v>
      </c>
    </row>
    <row r="1347" spans="1:8" x14ac:dyDescent="0.25">
      <c r="A1347">
        <v>1345</v>
      </c>
      <c r="B1347" t="s">
        <v>2678</v>
      </c>
      <c r="C1347" t="s">
        <v>2679</v>
      </c>
      <c r="D1347" s="1">
        <v>44775</v>
      </c>
      <c r="E1347" t="s">
        <v>2647</v>
      </c>
      <c r="F1347">
        <v>6465</v>
      </c>
      <c r="G1347">
        <v>10191</v>
      </c>
      <c r="H1347">
        <v>633520</v>
      </c>
    </row>
    <row r="1348" spans="1:8" x14ac:dyDescent="0.25">
      <c r="A1348">
        <v>1346</v>
      </c>
      <c r="B1348" t="s">
        <v>2680</v>
      </c>
      <c r="C1348" t="s">
        <v>2681</v>
      </c>
      <c r="D1348" s="1">
        <v>44790</v>
      </c>
      <c r="E1348" t="s">
        <v>2647</v>
      </c>
      <c r="F1348">
        <v>4840</v>
      </c>
      <c r="G1348">
        <v>3004</v>
      </c>
      <c r="H1348">
        <v>251101</v>
      </c>
    </row>
    <row r="1349" spans="1:8" x14ac:dyDescent="0.25">
      <c r="A1349">
        <v>1347</v>
      </c>
      <c r="B1349" t="s">
        <v>2682</v>
      </c>
      <c r="C1349" t="s">
        <v>2683</v>
      </c>
      <c r="D1349" s="1">
        <v>44786</v>
      </c>
      <c r="E1349" t="s">
        <v>2647</v>
      </c>
      <c r="F1349">
        <v>9069</v>
      </c>
      <c r="G1349">
        <v>10614</v>
      </c>
      <c r="H1349">
        <v>1084758</v>
      </c>
    </row>
    <row r="1350" spans="1:8" x14ac:dyDescent="0.25">
      <c r="A1350">
        <v>1348</v>
      </c>
      <c r="B1350" t="s">
        <v>2684</v>
      </c>
      <c r="C1350" t="s">
        <v>2685</v>
      </c>
      <c r="D1350" s="1">
        <v>44797</v>
      </c>
      <c r="E1350" t="s">
        <v>2647</v>
      </c>
      <c r="F1350">
        <v>1531</v>
      </c>
      <c r="G1350">
        <v>175</v>
      </c>
      <c r="H1350">
        <v>85359</v>
      </c>
    </row>
    <row r="1351" spans="1:8" x14ac:dyDescent="0.25">
      <c r="A1351">
        <v>1349</v>
      </c>
      <c r="B1351" t="s">
        <v>2686</v>
      </c>
      <c r="C1351" t="s">
        <v>2687</v>
      </c>
      <c r="D1351" s="1">
        <v>44785</v>
      </c>
      <c r="E1351" t="s">
        <v>2647</v>
      </c>
      <c r="F1351">
        <v>5089</v>
      </c>
      <c r="G1351">
        <v>5964</v>
      </c>
      <c r="H1351">
        <v>454927</v>
      </c>
    </row>
    <row r="1352" spans="1:8" x14ac:dyDescent="0.25">
      <c r="A1352">
        <v>1350</v>
      </c>
      <c r="B1352" t="s">
        <v>2688</v>
      </c>
      <c r="C1352" t="s">
        <v>2689</v>
      </c>
      <c r="D1352" s="1">
        <v>44790</v>
      </c>
      <c r="E1352" t="s">
        <v>2647</v>
      </c>
      <c r="F1352">
        <v>4836</v>
      </c>
      <c r="G1352">
        <v>12045</v>
      </c>
      <c r="H1352">
        <v>264809</v>
      </c>
    </row>
    <row r="1353" spans="1:8" x14ac:dyDescent="0.25">
      <c r="A1353">
        <v>1351</v>
      </c>
      <c r="B1353" t="s">
        <v>2690</v>
      </c>
      <c r="C1353" t="s">
        <v>2691</v>
      </c>
      <c r="D1353" s="1">
        <v>44784</v>
      </c>
      <c r="E1353" t="s">
        <v>2647</v>
      </c>
      <c r="F1353">
        <v>19359</v>
      </c>
      <c r="G1353">
        <v>13212</v>
      </c>
      <c r="H1353">
        <v>931636</v>
      </c>
    </row>
    <row r="1354" spans="1:8" x14ac:dyDescent="0.25">
      <c r="A1354">
        <v>1352</v>
      </c>
      <c r="B1354" t="s">
        <v>2692</v>
      </c>
      <c r="C1354" t="s">
        <v>2693</v>
      </c>
      <c r="D1354" s="1">
        <v>44782</v>
      </c>
      <c r="E1354" t="s">
        <v>2647</v>
      </c>
      <c r="F1354">
        <v>6554</v>
      </c>
      <c r="G1354">
        <v>12194</v>
      </c>
      <c r="H1354">
        <v>549566</v>
      </c>
    </row>
    <row r="1355" spans="1:8" x14ac:dyDescent="0.25">
      <c r="A1355">
        <v>1353</v>
      </c>
      <c r="B1355" t="s">
        <v>2694</v>
      </c>
      <c r="C1355" t="s">
        <v>2695</v>
      </c>
      <c r="D1355" s="1">
        <v>44783</v>
      </c>
      <c r="E1355" t="s">
        <v>2647</v>
      </c>
      <c r="F1355">
        <v>8070</v>
      </c>
      <c r="G1355">
        <v>6888</v>
      </c>
      <c r="H1355">
        <v>576311</v>
      </c>
    </row>
    <row r="1356" spans="1:8" x14ac:dyDescent="0.25">
      <c r="A1356">
        <v>1354</v>
      </c>
      <c r="B1356" t="s">
        <v>2696</v>
      </c>
      <c r="C1356" t="s">
        <v>2697</v>
      </c>
      <c r="D1356" s="1">
        <v>44790</v>
      </c>
      <c r="E1356" t="s">
        <v>2647</v>
      </c>
      <c r="F1356">
        <v>3847</v>
      </c>
      <c r="G1356">
        <v>3053</v>
      </c>
      <c r="H1356">
        <v>278240</v>
      </c>
    </row>
    <row r="1357" spans="1:8" x14ac:dyDescent="0.25">
      <c r="A1357">
        <v>1355</v>
      </c>
      <c r="B1357" t="s">
        <v>2698</v>
      </c>
      <c r="C1357" t="s">
        <v>2699</v>
      </c>
      <c r="D1357" s="1">
        <v>44781</v>
      </c>
      <c r="E1357" t="s">
        <v>2647</v>
      </c>
      <c r="F1357">
        <v>5936</v>
      </c>
      <c r="G1357">
        <v>4649</v>
      </c>
      <c r="H1357">
        <v>473122</v>
      </c>
    </row>
    <row r="1358" spans="1:8" x14ac:dyDescent="0.25">
      <c r="A1358">
        <v>1356</v>
      </c>
      <c r="B1358" t="s">
        <v>2700</v>
      </c>
      <c r="C1358" t="s">
        <v>2701</v>
      </c>
      <c r="D1358" s="1">
        <v>44787</v>
      </c>
      <c r="E1358" t="s">
        <v>2647</v>
      </c>
      <c r="F1358">
        <v>31563</v>
      </c>
      <c r="G1358">
        <v>38618</v>
      </c>
      <c r="H1358">
        <v>1889320</v>
      </c>
    </row>
    <row r="1359" spans="1:8" x14ac:dyDescent="0.25">
      <c r="A1359">
        <v>1357</v>
      </c>
      <c r="B1359" t="s">
        <v>2702</v>
      </c>
      <c r="C1359" t="s">
        <v>2703</v>
      </c>
      <c r="D1359" s="1">
        <v>44784</v>
      </c>
      <c r="E1359" t="s">
        <v>2647</v>
      </c>
      <c r="F1359">
        <v>7973</v>
      </c>
      <c r="G1359">
        <v>11184</v>
      </c>
      <c r="H1359">
        <v>749734</v>
      </c>
    </row>
    <row r="1360" spans="1:8" x14ac:dyDescent="0.25">
      <c r="A1360">
        <v>1358</v>
      </c>
      <c r="B1360" t="s">
        <v>2704</v>
      </c>
      <c r="C1360" t="s">
        <v>2705</v>
      </c>
      <c r="D1360" s="1">
        <v>44794</v>
      </c>
      <c r="E1360" t="s">
        <v>2647</v>
      </c>
      <c r="F1360">
        <v>11650</v>
      </c>
      <c r="G1360">
        <v>12453</v>
      </c>
      <c r="H1360">
        <v>438358</v>
      </c>
    </row>
    <row r="1361" spans="1:8" x14ac:dyDescent="0.25">
      <c r="A1361">
        <v>1359</v>
      </c>
      <c r="B1361" t="s">
        <v>2706</v>
      </c>
      <c r="C1361" t="s">
        <v>2707</v>
      </c>
      <c r="D1361" s="1">
        <v>44783</v>
      </c>
      <c r="E1361" t="s">
        <v>2647</v>
      </c>
      <c r="F1361">
        <v>7538</v>
      </c>
      <c r="G1361">
        <v>7921</v>
      </c>
      <c r="H1361">
        <v>566143</v>
      </c>
    </row>
    <row r="1362" spans="1:8" x14ac:dyDescent="0.25">
      <c r="A1362">
        <v>1360</v>
      </c>
      <c r="B1362" t="s">
        <v>2708</v>
      </c>
      <c r="C1362" t="s">
        <v>2709</v>
      </c>
      <c r="D1362" s="1">
        <v>44791</v>
      </c>
      <c r="E1362" t="s">
        <v>2647</v>
      </c>
      <c r="F1362">
        <v>644</v>
      </c>
      <c r="G1362">
        <v>886</v>
      </c>
      <c r="H1362">
        <v>65137</v>
      </c>
    </row>
    <row r="1363" spans="1:8" x14ac:dyDescent="0.25">
      <c r="A1363">
        <v>1361</v>
      </c>
      <c r="B1363" t="s">
        <v>2710</v>
      </c>
      <c r="C1363" t="s">
        <v>2711</v>
      </c>
      <c r="D1363" s="1">
        <v>44786</v>
      </c>
      <c r="E1363" t="s">
        <v>2647</v>
      </c>
      <c r="F1363">
        <v>5947</v>
      </c>
      <c r="G1363">
        <v>4890</v>
      </c>
      <c r="H1363">
        <v>393718</v>
      </c>
    </row>
    <row r="1364" spans="1:8" x14ac:dyDescent="0.25">
      <c r="A1364">
        <v>1362</v>
      </c>
      <c r="B1364" t="s">
        <v>2712</v>
      </c>
      <c r="C1364" t="s">
        <v>2713</v>
      </c>
      <c r="D1364" s="1">
        <v>44786</v>
      </c>
      <c r="E1364" t="s">
        <v>2647</v>
      </c>
      <c r="F1364">
        <v>6164</v>
      </c>
      <c r="G1364">
        <v>8022</v>
      </c>
      <c r="H1364">
        <v>386949</v>
      </c>
    </row>
    <row r="1365" spans="1:8" x14ac:dyDescent="0.25">
      <c r="A1365">
        <v>1363</v>
      </c>
      <c r="B1365" t="s">
        <v>2714</v>
      </c>
      <c r="C1365" t="s">
        <v>2715</v>
      </c>
      <c r="D1365" s="1">
        <v>44785</v>
      </c>
      <c r="E1365" t="s">
        <v>2647</v>
      </c>
      <c r="F1365">
        <v>11563</v>
      </c>
      <c r="G1365">
        <v>7302</v>
      </c>
      <c r="H1365">
        <v>620690</v>
      </c>
    </row>
    <row r="1366" spans="1:8" x14ac:dyDescent="0.25">
      <c r="A1366">
        <v>1364</v>
      </c>
      <c r="B1366" t="s">
        <v>2716</v>
      </c>
      <c r="C1366" t="s">
        <v>2717</v>
      </c>
      <c r="D1366" s="1">
        <v>44791</v>
      </c>
      <c r="E1366" t="s">
        <v>2647</v>
      </c>
      <c r="F1366">
        <v>12849</v>
      </c>
      <c r="G1366">
        <v>6876</v>
      </c>
      <c r="H1366">
        <v>858549</v>
      </c>
    </row>
    <row r="1367" spans="1:8" x14ac:dyDescent="0.25">
      <c r="A1367">
        <v>1365</v>
      </c>
      <c r="B1367" t="s">
        <v>2718</v>
      </c>
      <c r="C1367" t="s">
        <v>2719</v>
      </c>
      <c r="D1367" s="1">
        <v>44794</v>
      </c>
      <c r="E1367" t="s">
        <v>2647</v>
      </c>
      <c r="F1367">
        <v>9666</v>
      </c>
      <c r="G1367">
        <v>17218</v>
      </c>
      <c r="H1367">
        <v>713211</v>
      </c>
    </row>
    <row r="1368" spans="1:8" x14ac:dyDescent="0.25">
      <c r="A1368">
        <v>1366</v>
      </c>
      <c r="B1368" t="s">
        <v>2720</v>
      </c>
      <c r="C1368" t="s">
        <v>2721</v>
      </c>
      <c r="D1368" s="1">
        <v>44780</v>
      </c>
      <c r="E1368" t="s">
        <v>2647</v>
      </c>
      <c r="F1368">
        <v>6383</v>
      </c>
      <c r="G1368">
        <v>3955</v>
      </c>
      <c r="H1368">
        <v>591721</v>
      </c>
    </row>
    <row r="1369" spans="1:8" x14ac:dyDescent="0.25">
      <c r="A1369">
        <v>1367</v>
      </c>
      <c r="B1369" t="s">
        <v>2722</v>
      </c>
      <c r="C1369" t="s">
        <v>2723</v>
      </c>
      <c r="D1369" s="1">
        <v>44788</v>
      </c>
      <c r="E1369" t="s">
        <v>2647</v>
      </c>
      <c r="F1369">
        <v>25885</v>
      </c>
      <c r="G1369">
        <v>8813</v>
      </c>
      <c r="H1369">
        <v>1178354</v>
      </c>
    </row>
    <row r="1370" spans="1:8" x14ac:dyDescent="0.25">
      <c r="A1370">
        <v>1368</v>
      </c>
      <c r="B1370" t="s">
        <v>2724</v>
      </c>
      <c r="C1370" t="s">
        <v>2725</v>
      </c>
      <c r="D1370" s="1">
        <v>44792</v>
      </c>
      <c r="E1370" t="s">
        <v>2647</v>
      </c>
      <c r="F1370">
        <v>1274</v>
      </c>
      <c r="G1370">
        <v>1832</v>
      </c>
      <c r="H1370">
        <v>112418</v>
      </c>
    </row>
    <row r="1371" spans="1:8" x14ac:dyDescent="0.25">
      <c r="A1371">
        <v>1369</v>
      </c>
      <c r="B1371" t="s">
        <v>2726</v>
      </c>
      <c r="C1371" t="s">
        <v>2727</v>
      </c>
      <c r="D1371" s="1">
        <v>44793</v>
      </c>
      <c r="E1371" t="s">
        <v>2647</v>
      </c>
      <c r="F1371">
        <v>4615</v>
      </c>
      <c r="G1371">
        <v>3057</v>
      </c>
      <c r="H1371">
        <v>278274</v>
      </c>
    </row>
    <row r="1372" spans="1:8" x14ac:dyDescent="0.25">
      <c r="A1372">
        <v>1370</v>
      </c>
      <c r="B1372" t="s">
        <v>2728</v>
      </c>
      <c r="C1372" t="s">
        <v>2729</v>
      </c>
      <c r="D1372" s="1">
        <v>44787</v>
      </c>
      <c r="E1372" t="s">
        <v>2647</v>
      </c>
      <c r="F1372">
        <v>7402</v>
      </c>
      <c r="G1372">
        <v>5297</v>
      </c>
      <c r="H1372">
        <v>367781</v>
      </c>
    </row>
    <row r="1373" spans="1:8" x14ac:dyDescent="0.25">
      <c r="A1373">
        <v>1371</v>
      </c>
      <c r="B1373" t="s">
        <v>2730</v>
      </c>
      <c r="C1373" t="s">
        <v>2731</v>
      </c>
      <c r="D1373" s="1">
        <v>44791</v>
      </c>
      <c r="E1373" t="s">
        <v>2647</v>
      </c>
      <c r="F1373">
        <v>2983</v>
      </c>
      <c r="G1373">
        <v>4589</v>
      </c>
      <c r="H1373">
        <v>240447</v>
      </c>
    </row>
    <row r="1374" spans="1:8" x14ac:dyDescent="0.25">
      <c r="A1374">
        <v>1372</v>
      </c>
      <c r="B1374" t="s">
        <v>2732</v>
      </c>
      <c r="C1374" t="s">
        <v>2733</v>
      </c>
      <c r="D1374" s="1">
        <v>44785</v>
      </c>
      <c r="E1374" t="s">
        <v>2647</v>
      </c>
      <c r="F1374">
        <v>16316</v>
      </c>
      <c r="G1374">
        <v>11467</v>
      </c>
      <c r="H1374">
        <v>1299714</v>
      </c>
    </row>
    <row r="1375" spans="1:8" x14ac:dyDescent="0.25">
      <c r="A1375">
        <v>1373</v>
      </c>
      <c r="B1375" t="s">
        <v>2734</v>
      </c>
      <c r="C1375" t="s">
        <v>2735</v>
      </c>
      <c r="D1375" s="1">
        <v>44784</v>
      </c>
      <c r="E1375" t="s">
        <v>2647</v>
      </c>
      <c r="F1375">
        <v>21111</v>
      </c>
      <c r="G1375">
        <v>9407</v>
      </c>
      <c r="H1375">
        <v>1203517</v>
      </c>
    </row>
    <row r="1376" spans="1:8" x14ac:dyDescent="0.25">
      <c r="A1376">
        <v>1374</v>
      </c>
      <c r="B1376" t="s">
        <v>2736</v>
      </c>
      <c r="C1376" t="s">
        <v>2737</v>
      </c>
      <c r="D1376" s="1">
        <v>44791</v>
      </c>
      <c r="E1376" t="s">
        <v>2647</v>
      </c>
      <c r="F1376">
        <v>1862</v>
      </c>
      <c r="G1376">
        <v>4996</v>
      </c>
      <c r="H1376">
        <v>148992</v>
      </c>
    </row>
    <row r="1377" spans="1:8" x14ac:dyDescent="0.25">
      <c r="A1377">
        <v>1375</v>
      </c>
      <c r="B1377" t="s">
        <v>2738</v>
      </c>
      <c r="C1377" t="s">
        <v>2739</v>
      </c>
      <c r="D1377" s="1">
        <v>44778</v>
      </c>
      <c r="E1377" t="s">
        <v>2647</v>
      </c>
      <c r="F1377">
        <v>16641</v>
      </c>
      <c r="G1377">
        <v>9979</v>
      </c>
      <c r="H1377">
        <v>1195181</v>
      </c>
    </row>
    <row r="1378" spans="1:8" x14ac:dyDescent="0.25">
      <c r="A1378">
        <v>1376</v>
      </c>
      <c r="B1378" t="s">
        <v>2740</v>
      </c>
      <c r="C1378" t="s">
        <v>2741</v>
      </c>
      <c r="D1378" s="1">
        <v>44756</v>
      </c>
      <c r="E1378" t="s">
        <v>2647</v>
      </c>
      <c r="F1378">
        <v>8684</v>
      </c>
      <c r="G1378">
        <v>5762</v>
      </c>
      <c r="H1378">
        <v>475535</v>
      </c>
    </row>
    <row r="1379" spans="1:8" x14ac:dyDescent="0.25">
      <c r="A1379">
        <v>1377</v>
      </c>
      <c r="B1379" t="s">
        <v>2742</v>
      </c>
      <c r="C1379" t="s">
        <v>2743</v>
      </c>
      <c r="D1379" s="1">
        <v>44782</v>
      </c>
      <c r="E1379" t="s">
        <v>2647</v>
      </c>
      <c r="F1379">
        <v>4898</v>
      </c>
      <c r="G1379">
        <v>9878</v>
      </c>
      <c r="H1379">
        <v>499461</v>
      </c>
    </row>
    <row r="1380" spans="1:8" x14ac:dyDescent="0.25">
      <c r="A1380">
        <v>1378</v>
      </c>
      <c r="B1380" t="s">
        <v>2744</v>
      </c>
      <c r="C1380" t="s">
        <v>2745</v>
      </c>
      <c r="D1380" s="1">
        <v>44778</v>
      </c>
      <c r="E1380" t="s">
        <v>2647</v>
      </c>
      <c r="F1380">
        <v>13318</v>
      </c>
      <c r="G1380">
        <v>7773</v>
      </c>
      <c r="H1380">
        <v>657999</v>
      </c>
    </row>
    <row r="1381" spans="1:8" x14ac:dyDescent="0.25">
      <c r="A1381">
        <v>1379</v>
      </c>
      <c r="B1381" t="s">
        <v>2746</v>
      </c>
      <c r="C1381" t="s">
        <v>2747</v>
      </c>
      <c r="D1381" s="1">
        <v>44054</v>
      </c>
      <c r="E1381" t="s">
        <v>2748</v>
      </c>
      <c r="F1381">
        <v>1869</v>
      </c>
      <c r="G1381">
        <v>135</v>
      </c>
      <c r="H1381">
        <v>88980</v>
      </c>
    </row>
    <row r="1382" spans="1:8" x14ac:dyDescent="0.25">
      <c r="A1382">
        <v>1380</v>
      </c>
      <c r="B1382" t="s">
        <v>2749</v>
      </c>
      <c r="C1382" t="s">
        <v>2750</v>
      </c>
      <c r="D1382" s="1">
        <v>44684</v>
      </c>
      <c r="E1382" t="s">
        <v>2748</v>
      </c>
      <c r="F1382">
        <v>1777</v>
      </c>
      <c r="G1382">
        <v>194</v>
      </c>
      <c r="H1382">
        <v>64368</v>
      </c>
    </row>
    <row r="1383" spans="1:8" x14ac:dyDescent="0.25">
      <c r="A1383">
        <v>1381</v>
      </c>
      <c r="B1383" t="s">
        <v>2751</v>
      </c>
      <c r="C1383" t="s">
        <v>2752</v>
      </c>
      <c r="D1383" s="1">
        <v>43802</v>
      </c>
      <c r="E1383" t="s">
        <v>2748</v>
      </c>
      <c r="F1383">
        <v>4386</v>
      </c>
      <c r="G1383">
        <v>176</v>
      </c>
      <c r="H1383">
        <v>170305</v>
      </c>
    </row>
    <row r="1384" spans="1:8" x14ac:dyDescent="0.25">
      <c r="A1384">
        <v>1382</v>
      </c>
      <c r="B1384" t="s">
        <v>2753</v>
      </c>
      <c r="C1384" t="s">
        <v>2754</v>
      </c>
      <c r="D1384" s="1">
        <v>42244</v>
      </c>
      <c r="E1384" t="s">
        <v>2748</v>
      </c>
      <c r="F1384">
        <v>132298</v>
      </c>
      <c r="G1384">
        <v>8115</v>
      </c>
      <c r="H1384">
        <v>4981769</v>
      </c>
    </row>
    <row r="1385" spans="1:8" x14ac:dyDescent="0.25">
      <c r="A1385">
        <v>1383</v>
      </c>
      <c r="B1385" t="s">
        <v>2755</v>
      </c>
      <c r="C1385" t="s">
        <v>2756</v>
      </c>
      <c r="D1385" s="1">
        <v>42595</v>
      </c>
      <c r="E1385" t="s">
        <v>2748</v>
      </c>
      <c r="F1385">
        <v>61100</v>
      </c>
      <c r="G1385">
        <v>4466</v>
      </c>
      <c r="H1385">
        <v>3452571</v>
      </c>
    </row>
    <row r="1386" spans="1:8" x14ac:dyDescent="0.25">
      <c r="A1386">
        <v>1384</v>
      </c>
      <c r="B1386" t="s">
        <v>2757</v>
      </c>
      <c r="C1386" t="s">
        <v>2758</v>
      </c>
      <c r="D1386" s="1">
        <v>42404</v>
      </c>
      <c r="E1386" t="s">
        <v>2748</v>
      </c>
      <c r="F1386">
        <v>49931</v>
      </c>
      <c r="G1386">
        <v>2293</v>
      </c>
      <c r="H1386">
        <v>2494758</v>
      </c>
    </row>
    <row r="1387" spans="1:8" x14ac:dyDescent="0.25">
      <c r="A1387">
        <v>1385</v>
      </c>
      <c r="B1387" t="s">
        <v>2759</v>
      </c>
      <c r="C1387" t="s">
        <v>2760</v>
      </c>
      <c r="D1387" s="1">
        <v>43353</v>
      </c>
      <c r="E1387" t="s">
        <v>2748</v>
      </c>
      <c r="F1387">
        <v>37430</v>
      </c>
      <c r="G1387">
        <v>1375</v>
      </c>
      <c r="H1387">
        <v>1503148</v>
      </c>
    </row>
    <row r="1388" spans="1:8" x14ac:dyDescent="0.25">
      <c r="A1388">
        <v>1386</v>
      </c>
      <c r="B1388" t="s">
        <v>2761</v>
      </c>
      <c r="C1388" t="s">
        <v>2762</v>
      </c>
      <c r="D1388" s="1">
        <v>42342</v>
      </c>
      <c r="E1388" t="s">
        <v>2748</v>
      </c>
      <c r="F1388">
        <v>542855</v>
      </c>
      <c r="G1388">
        <v>43802</v>
      </c>
      <c r="H1388">
        <v>18496859</v>
      </c>
    </row>
    <row r="1389" spans="1:8" x14ac:dyDescent="0.25">
      <c r="A1389">
        <v>1387</v>
      </c>
      <c r="B1389" t="s">
        <v>2763</v>
      </c>
      <c r="C1389" t="s">
        <v>2764</v>
      </c>
      <c r="D1389" s="1">
        <v>42612</v>
      </c>
      <c r="E1389" t="s">
        <v>2748</v>
      </c>
      <c r="F1389">
        <v>45800</v>
      </c>
      <c r="G1389">
        <v>1681</v>
      </c>
      <c r="H1389">
        <v>3588950</v>
      </c>
    </row>
    <row r="1390" spans="1:8" x14ac:dyDescent="0.25">
      <c r="A1390">
        <v>1388</v>
      </c>
      <c r="B1390" t="s">
        <v>2765</v>
      </c>
      <c r="C1390" t="s">
        <v>2766</v>
      </c>
      <c r="D1390" s="1">
        <v>43331</v>
      </c>
      <c r="E1390" t="s">
        <v>2748</v>
      </c>
      <c r="F1390">
        <v>36655</v>
      </c>
      <c r="G1390">
        <v>1387</v>
      </c>
      <c r="H1390">
        <v>1433436</v>
      </c>
    </row>
    <row r="1391" spans="1:8" x14ac:dyDescent="0.25">
      <c r="A1391">
        <v>1389</v>
      </c>
      <c r="B1391" t="s">
        <v>2767</v>
      </c>
      <c r="C1391" t="s">
        <v>2768</v>
      </c>
      <c r="D1391" s="1">
        <v>43742</v>
      </c>
      <c r="E1391" t="s">
        <v>2748</v>
      </c>
      <c r="F1391">
        <v>51924</v>
      </c>
      <c r="G1391">
        <v>3057</v>
      </c>
      <c r="H1391">
        <v>2110850</v>
      </c>
    </row>
    <row r="1392" spans="1:8" x14ac:dyDescent="0.25">
      <c r="A1392">
        <v>1390</v>
      </c>
      <c r="B1392" t="s">
        <v>2769</v>
      </c>
      <c r="C1392" t="s">
        <v>2770</v>
      </c>
      <c r="D1392" s="1">
        <v>41379</v>
      </c>
      <c r="E1392" t="s">
        <v>2748</v>
      </c>
      <c r="F1392">
        <v>1</v>
      </c>
      <c r="G1392">
        <v>2</v>
      </c>
      <c r="H1392">
        <v>63</v>
      </c>
    </row>
    <row r="1393" spans="1:8" x14ac:dyDescent="0.25">
      <c r="A1393">
        <v>1391</v>
      </c>
      <c r="B1393" t="s">
        <v>2771</v>
      </c>
      <c r="C1393" t="s">
        <v>2772</v>
      </c>
      <c r="D1393" s="1">
        <v>42767</v>
      </c>
      <c r="E1393" t="s">
        <v>2748</v>
      </c>
      <c r="F1393">
        <v>409962</v>
      </c>
      <c r="G1393">
        <v>10759</v>
      </c>
      <c r="H1393">
        <v>10330078</v>
      </c>
    </row>
    <row r="1394" spans="1:8" x14ac:dyDescent="0.25">
      <c r="A1394">
        <v>1392</v>
      </c>
      <c r="B1394" t="s">
        <v>2773</v>
      </c>
      <c r="C1394" t="s">
        <v>2774</v>
      </c>
      <c r="D1394" s="1">
        <v>43924</v>
      </c>
      <c r="E1394" t="s">
        <v>2748</v>
      </c>
      <c r="F1394">
        <v>31742</v>
      </c>
      <c r="G1394">
        <v>3089</v>
      </c>
      <c r="H1394">
        <v>1205719</v>
      </c>
    </row>
    <row r="1395" spans="1:8" x14ac:dyDescent="0.25">
      <c r="A1395">
        <v>1393</v>
      </c>
      <c r="B1395" t="s">
        <v>2769</v>
      </c>
      <c r="C1395" t="s">
        <v>2775</v>
      </c>
      <c r="D1395" s="1">
        <v>41379</v>
      </c>
      <c r="E1395" t="s">
        <v>2748</v>
      </c>
      <c r="F1395">
        <v>0</v>
      </c>
      <c r="G1395">
        <v>1</v>
      </c>
      <c r="H1395">
        <v>25</v>
      </c>
    </row>
    <row r="1396" spans="1:8" x14ac:dyDescent="0.25">
      <c r="A1396">
        <v>1394</v>
      </c>
      <c r="B1396" t="s">
        <v>2776</v>
      </c>
      <c r="C1396" t="s">
        <v>2777</v>
      </c>
      <c r="D1396" s="1">
        <v>44028</v>
      </c>
      <c r="E1396" t="s">
        <v>2778</v>
      </c>
      <c r="F1396">
        <v>56774</v>
      </c>
      <c r="G1396">
        <v>2220</v>
      </c>
      <c r="H1396">
        <v>1011277</v>
      </c>
    </row>
    <row r="1397" spans="1:8" x14ac:dyDescent="0.25">
      <c r="A1397">
        <v>1395</v>
      </c>
      <c r="B1397" t="s">
        <v>2779</v>
      </c>
      <c r="C1397" t="s">
        <v>2780</v>
      </c>
      <c r="D1397" s="1">
        <v>42746</v>
      </c>
      <c r="E1397" t="s">
        <v>2778</v>
      </c>
      <c r="F1397">
        <v>5902</v>
      </c>
      <c r="G1397">
        <v>274</v>
      </c>
      <c r="H1397">
        <v>313847</v>
      </c>
    </row>
    <row r="1398" spans="1:8" x14ac:dyDescent="0.25">
      <c r="A1398">
        <v>1396</v>
      </c>
      <c r="B1398" t="s">
        <v>2781</v>
      </c>
      <c r="C1398" t="s">
        <v>2782</v>
      </c>
      <c r="D1398" s="1">
        <v>42081</v>
      </c>
      <c r="E1398" t="s">
        <v>2778</v>
      </c>
      <c r="F1398">
        <v>396477</v>
      </c>
      <c r="G1398">
        <v>10721</v>
      </c>
      <c r="H1398">
        <v>23925458</v>
      </c>
    </row>
    <row r="1399" spans="1:8" x14ac:dyDescent="0.25">
      <c r="A1399">
        <v>1397</v>
      </c>
      <c r="B1399" t="s">
        <v>2783</v>
      </c>
      <c r="C1399" t="s">
        <v>2784</v>
      </c>
      <c r="D1399" s="1">
        <v>43373</v>
      </c>
      <c r="E1399" t="s">
        <v>2778</v>
      </c>
      <c r="F1399">
        <v>14687</v>
      </c>
      <c r="G1399">
        <v>328</v>
      </c>
      <c r="H1399">
        <v>689762</v>
      </c>
    </row>
    <row r="1400" spans="1:8" x14ac:dyDescent="0.25">
      <c r="A1400">
        <v>1398</v>
      </c>
      <c r="B1400" t="s">
        <v>2785</v>
      </c>
      <c r="C1400" t="s">
        <v>2786</v>
      </c>
      <c r="D1400" s="1">
        <v>43570</v>
      </c>
      <c r="E1400" t="s">
        <v>2778</v>
      </c>
      <c r="F1400">
        <v>19915</v>
      </c>
      <c r="G1400">
        <v>1101</v>
      </c>
      <c r="H1400">
        <v>1471735</v>
      </c>
    </row>
    <row r="1401" spans="1:8" x14ac:dyDescent="0.25">
      <c r="A1401">
        <v>1399</v>
      </c>
      <c r="B1401" t="s">
        <v>2787</v>
      </c>
      <c r="C1401" t="s">
        <v>2788</v>
      </c>
      <c r="D1401" s="1">
        <v>43058</v>
      </c>
      <c r="E1401" t="s">
        <v>2778</v>
      </c>
      <c r="F1401">
        <v>4293</v>
      </c>
      <c r="G1401">
        <v>110</v>
      </c>
      <c r="H1401">
        <v>287879</v>
      </c>
    </row>
    <row r="1402" spans="1:8" x14ac:dyDescent="0.25">
      <c r="A1402">
        <v>1400</v>
      </c>
      <c r="B1402" t="s">
        <v>2789</v>
      </c>
      <c r="C1402" t="s">
        <v>2790</v>
      </c>
      <c r="D1402" s="1">
        <v>44149</v>
      </c>
      <c r="E1402" t="s">
        <v>2778</v>
      </c>
      <c r="F1402">
        <v>226135</v>
      </c>
      <c r="G1402">
        <v>15445</v>
      </c>
      <c r="H1402">
        <v>9629509</v>
      </c>
    </row>
    <row r="1403" spans="1:8" x14ac:dyDescent="0.25">
      <c r="A1403">
        <v>1401</v>
      </c>
      <c r="B1403" t="s">
        <v>2791</v>
      </c>
      <c r="C1403" t="s">
        <v>2792</v>
      </c>
      <c r="D1403" s="1">
        <v>44525</v>
      </c>
      <c r="E1403" t="s">
        <v>2778</v>
      </c>
      <c r="F1403">
        <v>128800</v>
      </c>
      <c r="G1403">
        <v>4481</v>
      </c>
      <c r="H1403">
        <v>3526040</v>
      </c>
    </row>
    <row r="1404" spans="1:8" x14ac:dyDescent="0.25">
      <c r="A1404">
        <v>1402</v>
      </c>
      <c r="B1404" t="s">
        <v>2793</v>
      </c>
      <c r="C1404" t="s">
        <v>2794</v>
      </c>
      <c r="D1404" s="1">
        <v>42879</v>
      </c>
      <c r="E1404" t="s">
        <v>2778</v>
      </c>
      <c r="F1404">
        <v>105414</v>
      </c>
      <c r="G1404">
        <v>6858</v>
      </c>
      <c r="H1404">
        <v>3863719</v>
      </c>
    </row>
    <row r="1405" spans="1:8" x14ac:dyDescent="0.25">
      <c r="A1405">
        <v>1403</v>
      </c>
      <c r="B1405" t="s">
        <v>2795</v>
      </c>
      <c r="C1405" t="s">
        <v>2796</v>
      </c>
      <c r="D1405" s="1">
        <v>42264</v>
      </c>
      <c r="E1405" t="s">
        <v>2778</v>
      </c>
      <c r="F1405">
        <v>65182</v>
      </c>
      <c r="G1405">
        <v>4679</v>
      </c>
      <c r="H1405">
        <v>9897790</v>
      </c>
    </row>
    <row r="1406" spans="1:8" x14ac:dyDescent="0.25">
      <c r="A1406">
        <v>1404</v>
      </c>
      <c r="B1406" t="s">
        <v>2797</v>
      </c>
      <c r="C1406" t="s">
        <v>2798</v>
      </c>
      <c r="D1406" s="1">
        <v>44436</v>
      </c>
      <c r="E1406" t="s">
        <v>2778</v>
      </c>
      <c r="F1406">
        <v>104645</v>
      </c>
      <c r="G1406">
        <v>7091</v>
      </c>
      <c r="H1406">
        <v>3455728</v>
      </c>
    </row>
    <row r="1407" spans="1:8" x14ac:dyDescent="0.25">
      <c r="A1407">
        <v>1405</v>
      </c>
      <c r="B1407" t="s">
        <v>2799</v>
      </c>
      <c r="C1407" t="s">
        <v>2800</v>
      </c>
      <c r="D1407" s="1">
        <v>44551</v>
      </c>
      <c r="E1407" t="s">
        <v>2778</v>
      </c>
      <c r="F1407">
        <v>35432</v>
      </c>
      <c r="G1407">
        <v>528</v>
      </c>
      <c r="H1407">
        <v>832026</v>
      </c>
    </row>
    <row r="1408" spans="1:8" x14ac:dyDescent="0.25">
      <c r="A1408">
        <v>1406</v>
      </c>
      <c r="B1408" t="s">
        <v>2801</v>
      </c>
      <c r="C1408" t="s">
        <v>2802</v>
      </c>
      <c r="D1408" s="1">
        <v>44317</v>
      </c>
      <c r="E1408" t="s">
        <v>2778</v>
      </c>
      <c r="F1408">
        <v>103946</v>
      </c>
      <c r="G1408">
        <v>4516</v>
      </c>
      <c r="H1408">
        <v>3779069</v>
      </c>
    </row>
    <row r="1409" spans="1:8" x14ac:dyDescent="0.25">
      <c r="A1409">
        <v>1407</v>
      </c>
      <c r="B1409" t="s">
        <v>2803</v>
      </c>
      <c r="C1409" t="s">
        <v>2804</v>
      </c>
      <c r="D1409" s="1">
        <v>44734</v>
      </c>
      <c r="E1409" t="s">
        <v>2778</v>
      </c>
      <c r="F1409">
        <v>41293</v>
      </c>
      <c r="G1409">
        <v>1941</v>
      </c>
      <c r="H1409">
        <v>1194593</v>
      </c>
    </row>
    <row r="1410" spans="1:8" x14ac:dyDescent="0.25">
      <c r="A1410">
        <v>1408</v>
      </c>
      <c r="B1410" t="s">
        <v>2805</v>
      </c>
      <c r="C1410" t="s">
        <v>2806</v>
      </c>
      <c r="D1410" s="1">
        <v>43078</v>
      </c>
      <c r="E1410" t="s">
        <v>2778</v>
      </c>
      <c r="F1410">
        <v>26530</v>
      </c>
      <c r="G1410">
        <v>818</v>
      </c>
      <c r="H1410">
        <v>602137</v>
      </c>
    </row>
    <row r="1411" spans="1:8" x14ac:dyDescent="0.25">
      <c r="A1411">
        <v>1409</v>
      </c>
      <c r="B1411" t="s">
        <v>2807</v>
      </c>
      <c r="C1411" t="s">
        <v>2808</v>
      </c>
      <c r="D1411" s="1">
        <v>41001</v>
      </c>
      <c r="E1411" t="s">
        <v>2778</v>
      </c>
      <c r="F1411">
        <v>85704</v>
      </c>
      <c r="G1411">
        <v>4481</v>
      </c>
      <c r="H1411">
        <v>8639567</v>
      </c>
    </row>
    <row r="1412" spans="1:8" x14ac:dyDescent="0.25">
      <c r="A1412">
        <v>1410</v>
      </c>
      <c r="B1412" t="s">
        <v>2809</v>
      </c>
      <c r="C1412" t="s">
        <v>2810</v>
      </c>
      <c r="D1412" s="1">
        <v>40575</v>
      </c>
      <c r="E1412" t="s">
        <v>2778</v>
      </c>
      <c r="F1412">
        <v>310947</v>
      </c>
      <c r="G1412">
        <v>15981</v>
      </c>
      <c r="H1412">
        <v>14800155</v>
      </c>
    </row>
    <row r="1413" spans="1:8" x14ac:dyDescent="0.25">
      <c r="A1413">
        <v>1411</v>
      </c>
      <c r="B1413" t="s">
        <v>2811</v>
      </c>
      <c r="C1413" t="s">
        <v>2812</v>
      </c>
      <c r="D1413" s="1">
        <v>44548</v>
      </c>
      <c r="E1413" t="s">
        <v>2778</v>
      </c>
      <c r="F1413">
        <v>83509</v>
      </c>
      <c r="G1413">
        <v>5086</v>
      </c>
      <c r="H1413">
        <v>2954971</v>
      </c>
    </row>
    <row r="1414" spans="1:8" x14ac:dyDescent="0.25">
      <c r="A1414">
        <v>1412</v>
      </c>
      <c r="B1414" t="s">
        <v>2813</v>
      </c>
      <c r="C1414" t="s">
        <v>2814</v>
      </c>
      <c r="D1414" s="1">
        <v>44366</v>
      </c>
      <c r="E1414" t="s">
        <v>2778</v>
      </c>
      <c r="F1414">
        <v>45821</v>
      </c>
      <c r="G1414">
        <v>2121</v>
      </c>
      <c r="H1414">
        <v>2359653</v>
      </c>
    </row>
    <row r="1415" spans="1:8" x14ac:dyDescent="0.25">
      <c r="A1415">
        <v>1413</v>
      </c>
      <c r="B1415" t="s">
        <v>2815</v>
      </c>
      <c r="C1415" t="s">
        <v>2816</v>
      </c>
      <c r="D1415" s="1">
        <v>44448</v>
      </c>
      <c r="E1415" t="s">
        <v>2778</v>
      </c>
      <c r="F1415">
        <v>5000</v>
      </c>
      <c r="G1415">
        <v>293</v>
      </c>
      <c r="H1415">
        <v>252524</v>
      </c>
    </row>
    <row r="1416" spans="1:8" x14ac:dyDescent="0.25">
      <c r="A1416">
        <v>1414</v>
      </c>
      <c r="B1416" t="s">
        <v>2817</v>
      </c>
      <c r="C1416" t="s">
        <v>2818</v>
      </c>
      <c r="D1416" s="1">
        <v>44485</v>
      </c>
      <c r="E1416" t="s">
        <v>2778</v>
      </c>
      <c r="F1416">
        <v>46953</v>
      </c>
      <c r="G1416">
        <v>1690</v>
      </c>
      <c r="H1416">
        <v>1743151</v>
      </c>
    </row>
    <row r="1417" spans="1:8" x14ac:dyDescent="0.25">
      <c r="A1417">
        <v>1415</v>
      </c>
      <c r="B1417" t="s">
        <v>2819</v>
      </c>
      <c r="C1417" t="s">
        <v>2820</v>
      </c>
      <c r="D1417" s="1">
        <v>42412</v>
      </c>
      <c r="E1417" t="s">
        <v>2778</v>
      </c>
      <c r="F1417">
        <v>65238</v>
      </c>
      <c r="G1417">
        <v>2121</v>
      </c>
      <c r="H1417">
        <v>5323008</v>
      </c>
    </row>
    <row r="1418" spans="1:8" x14ac:dyDescent="0.25">
      <c r="A1418">
        <v>1416</v>
      </c>
      <c r="B1418" t="s">
        <v>2821</v>
      </c>
      <c r="C1418" t="s">
        <v>2822</v>
      </c>
      <c r="D1418" s="1">
        <v>43622</v>
      </c>
      <c r="E1418" t="s">
        <v>2778</v>
      </c>
      <c r="F1418">
        <v>621</v>
      </c>
      <c r="G1418">
        <v>44</v>
      </c>
      <c r="H1418">
        <v>55643</v>
      </c>
    </row>
    <row r="1419" spans="1:8" x14ac:dyDescent="0.25">
      <c r="A1419">
        <v>1417</v>
      </c>
      <c r="B1419" t="s">
        <v>2823</v>
      </c>
      <c r="C1419" t="s">
        <v>2824</v>
      </c>
      <c r="D1419" s="1">
        <v>44590</v>
      </c>
      <c r="E1419" t="s">
        <v>2778</v>
      </c>
      <c r="F1419">
        <v>16576</v>
      </c>
      <c r="G1419">
        <v>787</v>
      </c>
      <c r="H1419">
        <v>452937</v>
      </c>
    </row>
    <row r="1420" spans="1:8" x14ac:dyDescent="0.25">
      <c r="A1420">
        <v>1418</v>
      </c>
      <c r="B1420" t="s">
        <v>2825</v>
      </c>
      <c r="C1420" t="s">
        <v>2826</v>
      </c>
      <c r="D1420" s="1">
        <v>44233</v>
      </c>
      <c r="E1420" t="s">
        <v>2778</v>
      </c>
      <c r="F1420">
        <v>31665</v>
      </c>
      <c r="G1420">
        <v>1649</v>
      </c>
      <c r="H1420">
        <v>1045672</v>
      </c>
    </row>
    <row r="1421" spans="1:8" x14ac:dyDescent="0.25">
      <c r="A1421">
        <v>1419</v>
      </c>
      <c r="B1421" t="s">
        <v>2827</v>
      </c>
      <c r="C1421" t="s">
        <v>2828</v>
      </c>
      <c r="D1421" s="1">
        <v>44373</v>
      </c>
      <c r="E1421" t="s">
        <v>2778</v>
      </c>
      <c r="F1421">
        <v>26731</v>
      </c>
      <c r="G1421">
        <v>1303</v>
      </c>
      <c r="H1421">
        <v>1251200</v>
      </c>
    </row>
    <row r="1422" spans="1:8" x14ac:dyDescent="0.25">
      <c r="A1422">
        <v>1420</v>
      </c>
      <c r="B1422" t="s">
        <v>2829</v>
      </c>
      <c r="C1422" t="s">
        <v>2830</v>
      </c>
      <c r="D1422" s="1">
        <v>40938</v>
      </c>
      <c r="E1422" t="s">
        <v>2778</v>
      </c>
      <c r="F1422">
        <v>74180</v>
      </c>
      <c r="G1422">
        <v>7794</v>
      </c>
      <c r="H1422">
        <v>7556654</v>
      </c>
    </row>
    <row r="1423" spans="1:8" x14ac:dyDescent="0.25">
      <c r="A1423">
        <v>1421</v>
      </c>
      <c r="B1423" t="s">
        <v>2831</v>
      </c>
      <c r="C1423" t="s">
        <v>2832</v>
      </c>
      <c r="D1423" s="1">
        <v>44358</v>
      </c>
      <c r="E1423" t="s">
        <v>2778</v>
      </c>
      <c r="F1423">
        <v>18852</v>
      </c>
      <c r="G1423">
        <v>750</v>
      </c>
      <c r="H1423">
        <v>767162</v>
      </c>
    </row>
    <row r="1424" spans="1:8" x14ac:dyDescent="0.25">
      <c r="A1424">
        <v>1422</v>
      </c>
      <c r="B1424" t="s">
        <v>2833</v>
      </c>
      <c r="C1424" t="s">
        <v>2834</v>
      </c>
      <c r="D1424" s="1">
        <v>44772</v>
      </c>
      <c r="E1424" t="s">
        <v>2778</v>
      </c>
      <c r="F1424">
        <v>15317</v>
      </c>
      <c r="G1424">
        <v>613</v>
      </c>
      <c r="H1424">
        <v>319489</v>
      </c>
    </row>
    <row r="1425" spans="1:8" x14ac:dyDescent="0.25">
      <c r="A1425">
        <v>1423</v>
      </c>
      <c r="B1425" t="s">
        <v>2835</v>
      </c>
      <c r="C1425" t="s">
        <v>2836</v>
      </c>
      <c r="D1425" s="1">
        <v>44624</v>
      </c>
      <c r="E1425" t="s">
        <v>2778</v>
      </c>
      <c r="F1425">
        <v>29562</v>
      </c>
      <c r="G1425">
        <v>2363</v>
      </c>
      <c r="H1425">
        <v>595608</v>
      </c>
    </row>
    <row r="1426" spans="1:8" x14ac:dyDescent="0.25">
      <c r="A1426">
        <v>1424</v>
      </c>
      <c r="B1426" t="s">
        <v>2837</v>
      </c>
      <c r="C1426" t="s">
        <v>2838</v>
      </c>
      <c r="D1426" s="1">
        <v>40952</v>
      </c>
      <c r="E1426" t="s">
        <v>2778</v>
      </c>
      <c r="F1426">
        <v>62343</v>
      </c>
      <c r="G1426">
        <v>4145</v>
      </c>
      <c r="H1426">
        <v>6225136</v>
      </c>
    </row>
    <row r="1427" spans="1:8" x14ac:dyDescent="0.25">
      <c r="A1427">
        <v>1425</v>
      </c>
      <c r="B1427" t="s">
        <v>2839</v>
      </c>
      <c r="C1427" t="s">
        <v>2840</v>
      </c>
      <c r="D1427" s="1">
        <v>39990</v>
      </c>
      <c r="E1427" t="s">
        <v>2778</v>
      </c>
      <c r="F1427">
        <v>18353</v>
      </c>
      <c r="G1427">
        <v>2560</v>
      </c>
      <c r="H1427">
        <v>7073338</v>
      </c>
    </row>
    <row r="1428" spans="1:8" x14ac:dyDescent="0.25">
      <c r="A1428">
        <v>1426</v>
      </c>
      <c r="B1428" t="s">
        <v>2841</v>
      </c>
      <c r="C1428" t="s">
        <v>2842</v>
      </c>
      <c r="D1428" s="1">
        <v>44736</v>
      </c>
      <c r="E1428" t="s">
        <v>2778</v>
      </c>
      <c r="F1428">
        <v>23783</v>
      </c>
      <c r="G1428">
        <v>1290</v>
      </c>
      <c r="H1428">
        <v>513747</v>
      </c>
    </row>
    <row r="1429" spans="1:8" x14ac:dyDescent="0.25">
      <c r="A1429">
        <v>1427</v>
      </c>
      <c r="B1429" t="s">
        <v>2843</v>
      </c>
      <c r="C1429" t="s">
        <v>2844</v>
      </c>
      <c r="D1429" s="1">
        <v>40987</v>
      </c>
      <c r="E1429" t="s">
        <v>2778</v>
      </c>
      <c r="F1429">
        <v>74324</v>
      </c>
      <c r="G1429">
        <v>6294</v>
      </c>
      <c r="H1429">
        <v>7428280</v>
      </c>
    </row>
    <row r="1430" spans="1:8" x14ac:dyDescent="0.25">
      <c r="A1430">
        <v>1428</v>
      </c>
      <c r="B1430" t="s">
        <v>2845</v>
      </c>
      <c r="C1430" t="s">
        <v>2846</v>
      </c>
      <c r="D1430" s="1">
        <v>44681</v>
      </c>
      <c r="E1430" t="s">
        <v>2778</v>
      </c>
      <c r="F1430">
        <v>29581</v>
      </c>
      <c r="G1430">
        <v>1264</v>
      </c>
      <c r="H1430">
        <v>1097006</v>
      </c>
    </row>
    <row r="1431" spans="1:8" x14ac:dyDescent="0.25">
      <c r="A1431">
        <v>1429</v>
      </c>
      <c r="B1431" t="s">
        <v>2847</v>
      </c>
      <c r="C1431" t="s">
        <v>2848</v>
      </c>
      <c r="D1431" s="1">
        <v>40980</v>
      </c>
      <c r="E1431" t="s">
        <v>2778</v>
      </c>
      <c r="F1431">
        <v>96215</v>
      </c>
      <c r="G1431">
        <v>6430</v>
      </c>
      <c r="H1431">
        <v>9552698</v>
      </c>
    </row>
    <row r="1432" spans="1:8" x14ac:dyDescent="0.25">
      <c r="A1432">
        <v>1430</v>
      </c>
      <c r="B1432" t="s">
        <v>2849</v>
      </c>
      <c r="C1432" t="s">
        <v>2850</v>
      </c>
      <c r="D1432" s="1">
        <v>44002</v>
      </c>
      <c r="E1432" t="s">
        <v>2778</v>
      </c>
      <c r="F1432">
        <v>1519</v>
      </c>
      <c r="G1432">
        <v>124</v>
      </c>
      <c r="H1432">
        <v>90926</v>
      </c>
    </row>
    <row r="1433" spans="1:8" x14ac:dyDescent="0.25">
      <c r="A1433">
        <v>1431</v>
      </c>
      <c r="B1433" t="s">
        <v>2851</v>
      </c>
      <c r="C1433" t="s">
        <v>2852</v>
      </c>
      <c r="D1433" s="1">
        <v>44652</v>
      </c>
      <c r="E1433" t="s">
        <v>2778</v>
      </c>
      <c r="F1433">
        <v>17977</v>
      </c>
      <c r="G1433">
        <v>564</v>
      </c>
      <c r="H1433">
        <v>383734</v>
      </c>
    </row>
    <row r="1434" spans="1:8" x14ac:dyDescent="0.25">
      <c r="A1434">
        <v>1432</v>
      </c>
      <c r="B1434" t="s">
        <v>2853</v>
      </c>
      <c r="C1434" t="s">
        <v>2854</v>
      </c>
      <c r="D1434" s="1">
        <v>43695</v>
      </c>
      <c r="E1434" t="s">
        <v>2778</v>
      </c>
      <c r="F1434">
        <v>116596</v>
      </c>
      <c r="G1434">
        <v>43591</v>
      </c>
      <c r="H1434">
        <v>11792862</v>
      </c>
    </row>
    <row r="1435" spans="1:8" x14ac:dyDescent="0.25">
      <c r="A1435">
        <v>1433</v>
      </c>
      <c r="B1435" t="s">
        <v>2855</v>
      </c>
      <c r="C1435" t="s">
        <v>2856</v>
      </c>
      <c r="D1435" s="1">
        <v>39860</v>
      </c>
      <c r="E1435" t="s">
        <v>2778</v>
      </c>
      <c r="F1435">
        <v>132214</v>
      </c>
      <c r="G1435">
        <v>5981</v>
      </c>
      <c r="H1435">
        <v>17716356</v>
      </c>
    </row>
    <row r="1436" spans="1:8" x14ac:dyDescent="0.25">
      <c r="A1436">
        <v>1434</v>
      </c>
      <c r="B1436" t="s">
        <v>2857</v>
      </c>
      <c r="C1436" t="s">
        <v>2858</v>
      </c>
      <c r="D1436" s="1">
        <v>40959</v>
      </c>
      <c r="E1436" t="s">
        <v>2778</v>
      </c>
      <c r="F1436">
        <v>47947</v>
      </c>
      <c r="G1436">
        <v>3075</v>
      </c>
      <c r="H1436">
        <v>5054426</v>
      </c>
    </row>
    <row r="1437" spans="1:8" x14ac:dyDescent="0.25">
      <c r="A1437">
        <v>1435</v>
      </c>
      <c r="B1437" t="s">
        <v>2859</v>
      </c>
      <c r="C1437" t="s">
        <v>2860</v>
      </c>
      <c r="D1437" s="1">
        <v>44476</v>
      </c>
      <c r="E1437" t="s">
        <v>2778</v>
      </c>
      <c r="F1437">
        <v>43511</v>
      </c>
      <c r="G1437">
        <v>1773</v>
      </c>
      <c r="H1437">
        <v>747705</v>
      </c>
    </row>
    <row r="1438" spans="1:8" x14ac:dyDescent="0.25">
      <c r="A1438">
        <v>1436</v>
      </c>
      <c r="B1438" t="s">
        <v>2861</v>
      </c>
      <c r="C1438" t="s">
        <v>2862</v>
      </c>
      <c r="D1438" s="1">
        <v>40945</v>
      </c>
      <c r="E1438" t="s">
        <v>2778</v>
      </c>
      <c r="F1438">
        <v>48317</v>
      </c>
      <c r="G1438">
        <v>3805</v>
      </c>
      <c r="H1438">
        <v>4613023</v>
      </c>
    </row>
    <row r="1439" spans="1:8" x14ac:dyDescent="0.25">
      <c r="A1439">
        <v>1437</v>
      </c>
      <c r="B1439" t="s">
        <v>2863</v>
      </c>
      <c r="C1439" t="s">
        <v>2864</v>
      </c>
      <c r="D1439" s="1">
        <v>44284</v>
      </c>
      <c r="E1439" t="s">
        <v>2778</v>
      </c>
      <c r="F1439">
        <v>13733</v>
      </c>
      <c r="G1439">
        <v>626</v>
      </c>
      <c r="H1439">
        <v>489332</v>
      </c>
    </row>
    <row r="1440" spans="1:8" x14ac:dyDescent="0.25">
      <c r="A1440">
        <v>1438</v>
      </c>
      <c r="B1440" t="s">
        <v>2865</v>
      </c>
      <c r="C1440" t="s">
        <v>2866</v>
      </c>
      <c r="D1440" s="1">
        <v>43001</v>
      </c>
      <c r="E1440" t="s">
        <v>2778</v>
      </c>
      <c r="F1440">
        <v>132562</v>
      </c>
      <c r="G1440">
        <v>6384</v>
      </c>
      <c r="H1440">
        <v>4418714</v>
      </c>
    </row>
    <row r="1441" spans="1:8" x14ac:dyDescent="0.25">
      <c r="A1441">
        <v>1439</v>
      </c>
      <c r="B1441" t="s">
        <v>2867</v>
      </c>
      <c r="C1441" t="s">
        <v>2868</v>
      </c>
      <c r="D1441" s="1">
        <v>44593</v>
      </c>
      <c r="E1441" t="s">
        <v>2778</v>
      </c>
      <c r="F1441">
        <v>44755</v>
      </c>
      <c r="G1441">
        <v>3214</v>
      </c>
      <c r="H1441">
        <v>1152562</v>
      </c>
    </row>
    <row r="1442" spans="1:8" x14ac:dyDescent="0.25">
      <c r="A1442">
        <v>1440</v>
      </c>
      <c r="B1442" t="s">
        <v>2869</v>
      </c>
      <c r="C1442" t="s">
        <v>2870</v>
      </c>
      <c r="D1442" s="1">
        <v>41064</v>
      </c>
      <c r="E1442" t="s">
        <v>2778</v>
      </c>
      <c r="F1442">
        <v>28907</v>
      </c>
      <c r="G1442">
        <v>2438</v>
      </c>
      <c r="H1442">
        <v>2767666</v>
      </c>
    </row>
    <row r="1443" spans="1:8" x14ac:dyDescent="0.25">
      <c r="A1443">
        <v>1441</v>
      </c>
      <c r="B1443" t="s">
        <v>2871</v>
      </c>
      <c r="C1443" t="s">
        <v>2872</v>
      </c>
      <c r="D1443" s="1">
        <v>44195</v>
      </c>
      <c r="E1443" t="s">
        <v>2873</v>
      </c>
      <c r="F1443">
        <v>42848</v>
      </c>
      <c r="G1443">
        <v>1350</v>
      </c>
      <c r="H1443">
        <v>1778635</v>
      </c>
    </row>
    <row r="1444" spans="1:8" x14ac:dyDescent="0.25">
      <c r="A1444">
        <v>1442</v>
      </c>
      <c r="B1444" t="s">
        <v>2874</v>
      </c>
      <c r="C1444" t="s">
        <v>2875</v>
      </c>
      <c r="D1444" s="1">
        <v>43179</v>
      </c>
      <c r="E1444" t="s">
        <v>2873</v>
      </c>
      <c r="F1444">
        <v>68035</v>
      </c>
      <c r="G1444">
        <v>5549</v>
      </c>
      <c r="H1444">
        <v>7209027</v>
      </c>
    </row>
    <row r="1445" spans="1:8" x14ac:dyDescent="0.25">
      <c r="A1445">
        <v>1443</v>
      </c>
      <c r="B1445" t="s">
        <v>2876</v>
      </c>
      <c r="C1445" t="s">
        <v>2877</v>
      </c>
      <c r="D1445" s="1">
        <v>44050</v>
      </c>
      <c r="E1445" t="s">
        <v>2873</v>
      </c>
      <c r="F1445">
        <v>152531</v>
      </c>
      <c r="G1445">
        <v>3469</v>
      </c>
      <c r="H1445">
        <v>3270832</v>
      </c>
    </row>
    <row r="1446" spans="1:8" x14ac:dyDescent="0.25">
      <c r="A1446">
        <v>1444</v>
      </c>
      <c r="B1446" t="s">
        <v>2878</v>
      </c>
      <c r="C1446" t="s">
        <v>2879</v>
      </c>
      <c r="D1446" s="1">
        <v>44552</v>
      </c>
      <c r="E1446" t="s">
        <v>2873</v>
      </c>
      <c r="F1446">
        <v>44412</v>
      </c>
      <c r="G1446">
        <v>1210</v>
      </c>
      <c r="H1446">
        <v>1346386</v>
      </c>
    </row>
    <row r="1447" spans="1:8" x14ac:dyDescent="0.25">
      <c r="A1447">
        <v>1445</v>
      </c>
      <c r="B1447" t="s">
        <v>2880</v>
      </c>
      <c r="C1447" t="s">
        <v>2881</v>
      </c>
      <c r="D1447" s="1">
        <v>42393</v>
      </c>
      <c r="E1447" t="s">
        <v>2873</v>
      </c>
      <c r="F1447">
        <v>12527</v>
      </c>
      <c r="G1447">
        <v>414</v>
      </c>
      <c r="H1447">
        <v>787667</v>
      </c>
    </row>
    <row r="1448" spans="1:8" x14ac:dyDescent="0.25">
      <c r="A1448">
        <v>1446</v>
      </c>
      <c r="B1448" t="s">
        <v>2882</v>
      </c>
      <c r="C1448" t="s">
        <v>2883</v>
      </c>
      <c r="D1448" s="1">
        <v>44713</v>
      </c>
      <c r="E1448" t="s">
        <v>2873</v>
      </c>
      <c r="F1448">
        <v>29773</v>
      </c>
      <c r="G1448">
        <v>3299</v>
      </c>
      <c r="H1448">
        <v>880432</v>
      </c>
    </row>
    <row r="1449" spans="1:8" x14ac:dyDescent="0.25">
      <c r="A1449">
        <v>1447</v>
      </c>
      <c r="B1449" t="s">
        <v>2884</v>
      </c>
      <c r="C1449" t="s">
        <v>2885</v>
      </c>
      <c r="D1449" s="1">
        <v>44406</v>
      </c>
      <c r="E1449" t="s">
        <v>2873</v>
      </c>
      <c r="F1449">
        <v>126685</v>
      </c>
      <c r="G1449">
        <v>4633</v>
      </c>
      <c r="H1449">
        <v>2817851</v>
      </c>
    </row>
    <row r="1450" spans="1:8" x14ac:dyDescent="0.25">
      <c r="A1450">
        <v>1448</v>
      </c>
      <c r="B1450" t="s">
        <v>2886</v>
      </c>
      <c r="C1450" t="s">
        <v>2887</v>
      </c>
      <c r="D1450" s="1">
        <v>43340</v>
      </c>
      <c r="E1450" t="s">
        <v>2873</v>
      </c>
      <c r="F1450">
        <v>22310</v>
      </c>
      <c r="G1450">
        <v>1177</v>
      </c>
      <c r="H1450">
        <v>1071023</v>
      </c>
    </row>
    <row r="1451" spans="1:8" x14ac:dyDescent="0.25">
      <c r="A1451">
        <v>1449</v>
      </c>
      <c r="B1451" t="s">
        <v>2888</v>
      </c>
      <c r="C1451" t="s">
        <v>2889</v>
      </c>
      <c r="D1451" s="1">
        <v>43754</v>
      </c>
      <c r="E1451" t="s">
        <v>2873</v>
      </c>
      <c r="F1451">
        <v>237869</v>
      </c>
      <c r="G1451">
        <v>19276</v>
      </c>
      <c r="H1451">
        <v>8445210</v>
      </c>
    </row>
    <row r="1452" spans="1:8" x14ac:dyDescent="0.25">
      <c r="A1452">
        <v>1450</v>
      </c>
      <c r="B1452" t="s">
        <v>2890</v>
      </c>
      <c r="C1452" t="s">
        <v>2891</v>
      </c>
      <c r="D1452" s="1">
        <v>42702</v>
      </c>
      <c r="E1452" t="s">
        <v>2873</v>
      </c>
      <c r="F1452">
        <v>236557</v>
      </c>
      <c r="G1452">
        <v>5640</v>
      </c>
      <c r="H1452">
        <v>4696990</v>
      </c>
    </row>
    <row r="1453" spans="1:8" x14ac:dyDescent="0.25">
      <c r="A1453">
        <v>1451</v>
      </c>
      <c r="B1453" t="s">
        <v>2892</v>
      </c>
      <c r="C1453" t="s">
        <v>2893</v>
      </c>
      <c r="D1453" s="1">
        <v>44268</v>
      </c>
      <c r="E1453" t="s">
        <v>2873</v>
      </c>
      <c r="F1453">
        <v>19509</v>
      </c>
      <c r="G1453">
        <v>1072</v>
      </c>
      <c r="H1453">
        <v>928585</v>
      </c>
    </row>
    <row r="1454" spans="1:8" x14ac:dyDescent="0.25">
      <c r="A1454">
        <v>1452</v>
      </c>
      <c r="B1454" t="s">
        <v>2894</v>
      </c>
      <c r="C1454" t="s">
        <v>2895</v>
      </c>
      <c r="D1454" s="1">
        <v>44797</v>
      </c>
      <c r="E1454" t="s">
        <v>2873</v>
      </c>
      <c r="F1454">
        <v>3379</v>
      </c>
      <c r="G1454">
        <v>1381</v>
      </c>
      <c r="H1454">
        <v>132960</v>
      </c>
    </row>
    <row r="1455" spans="1:8" x14ac:dyDescent="0.25">
      <c r="A1455">
        <v>1453</v>
      </c>
      <c r="B1455" t="s">
        <v>2896</v>
      </c>
      <c r="C1455" t="s">
        <v>2897</v>
      </c>
      <c r="D1455" s="1">
        <v>42514</v>
      </c>
      <c r="E1455" t="s">
        <v>2873</v>
      </c>
      <c r="F1455">
        <v>49795</v>
      </c>
      <c r="G1455">
        <v>2177</v>
      </c>
      <c r="H1455">
        <v>2796778</v>
      </c>
    </row>
    <row r="1456" spans="1:8" x14ac:dyDescent="0.25">
      <c r="A1456">
        <v>1454</v>
      </c>
      <c r="B1456" t="s">
        <v>2898</v>
      </c>
      <c r="C1456" t="s">
        <v>2899</v>
      </c>
      <c r="D1456" s="1">
        <v>41857</v>
      </c>
      <c r="E1456" t="s">
        <v>2873</v>
      </c>
      <c r="F1456">
        <v>95001</v>
      </c>
      <c r="G1456">
        <v>7668</v>
      </c>
      <c r="H1456">
        <v>6312772</v>
      </c>
    </row>
    <row r="1457" spans="1:8" x14ac:dyDescent="0.25">
      <c r="A1457">
        <v>1455</v>
      </c>
      <c r="B1457" t="s">
        <v>2900</v>
      </c>
      <c r="C1457" t="s">
        <v>2901</v>
      </c>
      <c r="D1457" s="1">
        <v>44489</v>
      </c>
      <c r="E1457" t="s">
        <v>2873</v>
      </c>
      <c r="F1457">
        <v>40750</v>
      </c>
      <c r="G1457">
        <v>3577</v>
      </c>
      <c r="H1457">
        <v>1235556</v>
      </c>
    </row>
    <row r="1458" spans="1:8" x14ac:dyDescent="0.25">
      <c r="A1458">
        <v>1456</v>
      </c>
      <c r="B1458" t="s">
        <v>2902</v>
      </c>
      <c r="C1458" t="s">
        <v>2903</v>
      </c>
      <c r="D1458" s="1">
        <v>42737</v>
      </c>
      <c r="E1458" t="s">
        <v>2873</v>
      </c>
      <c r="F1458">
        <v>10959</v>
      </c>
      <c r="G1458">
        <v>525</v>
      </c>
      <c r="H1458">
        <v>844015</v>
      </c>
    </row>
    <row r="1459" spans="1:8" x14ac:dyDescent="0.25">
      <c r="A1459">
        <v>1457</v>
      </c>
      <c r="B1459" t="s">
        <v>2904</v>
      </c>
      <c r="C1459" t="s">
        <v>2905</v>
      </c>
      <c r="D1459" s="1">
        <v>44752</v>
      </c>
      <c r="E1459" t="s">
        <v>2873</v>
      </c>
      <c r="F1459">
        <v>6813</v>
      </c>
      <c r="G1459">
        <v>69</v>
      </c>
      <c r="H1459">
        <v>485266</v>
      </c>
    </row>
    <row r="1460" spans="1:8" x14ac:dyDescent="0.25">
      <c r="A1460">
        <v>1458</v>
      </c>
      <c r="B1460" t="s">
        <v>2906</v>
      </c>
      <c r="C1460" t="s">
        <v>2907</v>
      </c>
      <c r="D1460" s="1">
        <v>43789</v>
      </c>
      <c r="E1460" t="s">
        <v>2873</v>
      </c>
      <c r="F1460">
        <v>281680</v>
      </c>
      <c r="G1460">
        <v>11360</v>
      </c>
      <c r="H1460">
        <v>9033159</v>
      </c>
    </row>
    <row r="1461" spans="1:8" x14ac:dyDescent="0.25">
      <c r="A1461">
        <v>1459</v>
      </c>
      <c r="B1461" t="s">
        <v>2908</v>
      </c>
      <c r="C1461" t="s">
        <v>2909</v>
      </c>
      <c r="D1461" s="1">
        <v>44651</v>
      </c>
      <c r="E1461" t="s">
        <v>2873</v>
      </c>
      <c r="F1461">
        <v>18403</v>
      </c>
      <c r="G1461">
        <v>1810</v>
      </c>
      <c r="H1461">
        <v>1429951</v>
      </c>
    </row>
    <row r="1462" spans="1:8" x14ac:dyDescent="0.25">
      <c r="A1462">
        <v>1460</v>
      </c>
      <c r="B1462" t="s">
        <v>2910</v>
      </c>
      <c r="C1462" t="s">
        <v>2911</v>
      </c>
      <c r="D1462" s="1">
        <v>44353</v>
      </c>
      <c r="E1462" t="s">
        <v>2873</v>
      </c>
      <c r="F1462">
        <v>62098</v>
      </c>
      <c r="G1462">
        <v>6272</v>
      </c>
      <c r="H1462">
        <v>2889074</v>
      </c>
    </row>
    <row r="1463" spans="1:8" x14ac:dyDescent="0.25">
      <c r="A1463">
        <v>1461</v>
      </c>
      <c r="B1463" t="s">
        <v>2912</v>
      </c>
      <c r="C1463" t="s">
        <v>2913</v>
      </c>
      <c r="D1463" s="1">
        <v>41136</v>
      </c>
      <c r="E1463" t="s">
        <v>2873</v>
      </c>
      <c r="F1463">
        <v>296448</v>
      </c>
      <c r="G1463">
        <v>29736</v>
      </c>
      <c r="H1463">
        <v>19097087</v>
      </c>
    </row>
    <row r="1464" spans="1:8" x14ac:dyDescent="0.25">
      <c r="A1464">
        <v>1462</v>
      </c>
      <c r="B1464" t="s">
        <v>2914</v>
      </c>
      <c r="C1464" t="s">
        <v>2915</v>
      </c>
      <c r="D1464" s="1">
        <v>44005</v>
      </c>
      <c r="E1464" t="s">
        <v>2873</v>
      </c>
      <c r="F1464">
        <v>191691</v>
      </c>
      <c r="G1464">
        <v>5795</v>
      </c>
      <c r="H1464">
        <v>3182375</v>
      </c>
    </row>
    <row r="1465" spans="1:8" x14ac:dyDescent="0.25">
      <c r="A1465">
        <v>1463</v>
      </c>
      <c r="B1465" t="s">
        <v>2916</v>
      </c>
      <c r="C1465" t="s">
        <v>2917</v>
      </c>
      <c r="D1465" s="1">
        <v>44457</v>
      </c>
      <c r="E1465" t="s">
        <v>2873</v>
      </c>
      <c r="F1465">
        <v>35004</v>
      </c>
      <c r="G1465">
        <v>2726</v>
      </c>
      <c r="H1465">
        <v>952869</v>
      </c>
    </row>
    <row r="1466" spans="1:8" x14ac:dyDescent="0.25">
      <c r="A1466">
        <v>1464</v>
      </c>
      <c r="B1466" t="s">
        <v>2918</v>
      </c>
      <c r="C1466" t="s">
        <v>2919</v>
      </c>
      <c r="D1466" s="1">
        <v>43788</v>
      </c>
      <c r="E1466" t="s">
        <v>2873</v>
      </c>
      <c r="F1466">
        <v>673896</v>
      </c>
      <c r="G1466">
        <v>41869</v>
      </c>
      <c r="H1466">
        <v>14835017</v>
      </c>
    </row>
    <row r="1467" spans="1:8" x14ac:dyDescent="0.25">
      <c r="A1467">
        <v>1465</v>
      </c>
      <c r="B1467" t="s">
        <v>2920</v>
      </c>
      <c r="C1467" t="s">
        <v>2921</v>
      </c>
      <c r="D1467" s="1">
        <v>44317</v>
      </c>
      <c r="E1467" t="s">
        <v>2873</v>
      </c>
      <c r="F1467">
        <v>32717</v>
      </c>
      <c r="G1467">
        <v>1804</v>
      </c>
      <c r="H1467">
        <v>930267</v>
      </c>
    </row>
    <row r="1468" spans="1:8" x14ac:dyDescent="0.25">
      <c r="A1468">
        <v>1466</v>
      </c>
      <c r="B1468" t="s">
        <v>2922</v>
      </c>
      <c r="C1468" t="s">
        <v>2923</v>
      </c>
      <c r="D1468" s="1">
        <v>42628</v>
      </c>
      <c r="E1468" t="s">
        <v>2873</v>
      </c>
      <c r="F1468">
        <v>20329</v>
      </c>
      <c r="G1468">
        <v>806</v>
      </c>
      <c r="H1468">
        <v>1331141</v>
      </c>
    </row>
    <row r="1469" spans="1:8" x14ac:dyDescent="0.25">
      <c r="A1469">
        <v>1467</v>
      </c>
      <c r="B1469" t="s">
        <v>2924</v>
      </c>
      <c r="C1469" t="s">
        <v>2925</v>
      </c>
      <c r="D1469" s="1">
        <v>43126</v>
      </c>
      <c r="E1469" t="s">
        <v>2873</v>
      </c>
      <c r="F1469">
        <v>122180</v>
      </c>
      <c r="G1469">
        <v>1942</v>
      </c>
      <c r="H1469">
        <v>8705503</v>
      </c>
    </row>
    <row r="1470" spans="1:8" x14ac:dyDescent="0.25">
      <c r="A1470">
        <v>1468</v>
      </c>
      <c r="B1470" t="s">
        <v>2926</v>
      </c>
      <c r="C1470" t="s">
        <v>2927</v>
      </c>
      <c r="D1470" s="1">
        <v>44784</v>
      </c>
      <c r="E1470" t="s">
        <v>2873</v>
      </c>
      <c r="F1470">
        <v>2012</v>
      </c>
      <c r="G1470">
        <v>143</v>
      </c>
      <c r="H1470">
        <v>72517</v>
      </c>
    </row>
    <row r="1471" spans="1:8" x14ac:dyDescent="0.25">
      <c r="A1471">
        <v>1469</v>
      </c>
      <c r="B1471" t="s">
        <v>2928</v>
      </c>
      <c r="C1471" t="s">
        <v>2929</v>
      </c>
      <c r="D1471" s="1">
        <v>44789</v>
      </c>
      <c r="E1471" t="s">
        <v>2873</v>
      </c>
      <c r="F1471">
        <v>12994</v>
      </c>
      <c r="G1471">
        <v>521</v>
      </c>
      <c r="H1471">
        <v>234454</v>
      </c>
    </row>
    <row r="1472" spans="1:8" x14ac:dyDescent="0.25">
      <c r="A1472">
        <v>1470</v>
      </c>
      <c r="B1472" t="s">
        <v>2930</v>
      </c>
      <c r="C1472" t="s">
        <v>2931</v>
      </c>
      <c r="D1472" s="1">
        <v>44762</v>
      </c>
      <c r="E1472" t="s">
        <v>2873</v>
      </c>
      <c r="F1472">
        <v>1346</v>
      </c>
      <c r="G1472">
        <v>198</v>
      </c>
      <c r="H1472">
        <v>106305</v>
      </c>
    </row>
    <row r="1473" spans="1:8" x14ac:dyDescent="0.25">
      <c r="A1473">
        <v>1471</v>
      </c>
      <c r="B1473" t="s">
        <v>2932</v>
      </c>
      <c r="C1473" t="s">
        <v>2933</v>
      </c>
      <c r="D1473" s="1">
        <v>44724</v>
      </c>
      <c r="E1473" t="s">
        <v>2873</v>
      </c>
      <c r="F1473">
        <v>7355</v>
      </c>
      <c r="G1473">
        <v>711</v>
      </c>
      <c r="H1473">
        <v>278584</v>
      </c>
    </row>
    <row r="1474" spans="1:8" x14ac:dyDescent="0.25">
      <c r="A1474">
        <v>1472</v>
      </c>
      <c r="B1474" t="s">
        <v>2934</v>
      </c>
      <c r="C1474" t="s">
        <v>2935</v>
      </c>
      <c r="D1474" s="1">
        <v>44659</v>
      </c>
      <c r="E1474" t="s">
        <v>2873</v>
      </c>
      <c r="F1474">
        <v>25394</v>
      </c>
      <c r="G1474">
        <v>2940</v>
      </c>
      <c r="H1474">
        <v>761574</v>
      </c>
    </row>
    <row r="1475" spans="1:8" x14ac:dyDescent="0.25">
      <c r="A1475">
        <v>1473</v>
      </c>
      <c r="B1475" t="s">
        <v>2936</v>
      </c>
      <c r="C1475" t="s">
        <v>2937</v>
      </c>
      <c r="D1475" s="1">
        <v>44088</v>
      </c>
      <c r="E1475" t="s">
        <v>2873</v>
      </c>
      <c r="F1475">
        <v>21123</v>
      </c>
      <c r="G1475">
        <v>560</v>
      </c>
      <c r="H1475">
        <v>745050</v>
      </c>
    </row>
    <row r="1476" spans="1:8" x14ac:dyDescent="0.25">
      <c r="A1476">
        <v>1474</v>
      </c>
      <c r="B1476" t="s">
        <v>2938</v>
      </c>
      <c r="C1476" t="s">
        <v>2939</v>
      </c>
      <c r="D1476" s="1">
        <v>42642</v>
      </c>
      <c r="E1476" t="s">
        <v>2873</v>
      </c>
      <c r="F1476">
        <v>26210</v>
      </c>
      <c r="G1476">
        <v>856</v>
      </c>
      <c r="H1476">
        <v>1875721</v>
      </c>
    </row>
    <row r="1477" spans="1:8" x14ac:dyDescent="0.25">
      <c r="A1477">
        <v>1475</v>
      </c>
      <c r="B1477" t="s">
        <v>2940</v>
      </c>
      <c r="C1477" t="s">
        <v>2941</v>
      </c>
      <c r="D1477" s="1">
        <v>42433</v>
      </c>
      <c r="E1477" t="s">
        <v>2873</v>
      </c>
      <c r="F1477">
        <v>1194852</v>
      </c>
      <c r="G1477">
        <v>16417</v>
      </c>
      <c r="H1477">
        <v>42252029</v>
      </c>
    </row>
    <row r="1478" spans="1:8" x14ac:dyDescent="0.25">
      <c r="A1478">
        <v>1476</v>
      </c>
      <c r="B1478" t="s">
        <v>2942</v>
      </c>
      <c r="C1478" t="s">
        <v>2943</v>
      </c>
      <c r="D1478" s="1">
        <v>44618</v>
      </c>
      <c r="E1478" t="s">
        <v>2873</v>
      </c>
      <c r="F1478">
        <v>188472</v>
      </c>
      <c r="G1478">
        <v>5901</v>
      </c>
      <c r="H1478">
        <v>13829574</v>
      </c>
    </row>
    <row r="1479" spans="1:8" x14ac:dyDescent="0.25">
      <c r="A1479">
        <v>1477</v>
      </c>
      <c r="B1479" t="s">
        <v>2944</v>
      </c>
      <c r="C1479" t="s">
        <v>2945</v>
      </c>
      <c r="D1479" s="1">
        <v>44414</v>
      </c>
      <c r="E1479" t="s">
        <v>2873</v>
      </c>
      <c r="F1479">
        <v>11961</v>
      </c>
      <c r="G1479">
        <v>334</v>
      </c>
      <c r="H1479">
        <v>495065</v>
      </c>
    </row>
    <row r="1480" spans="1:8" x14ac:dyDescent="0.25">
      <c r="A1480">
        <v>1478</v>
      </c>
      <c r="B1480" t="s">
        <v>2946</v>
      </c>
      <c r="C1480" t="s">
        <v>2947</v>
      </c>
      <c r="D1480" s="1">
        <v>44665</v>
      </c>
      <c r="E1480" t="s">
        <v>2873</v>
      </c>
      <c r="F1480">
        <v>11420</v>
      </c>
      <c r="G1480">
        <v>896</v>
      </c>
      <c r="H1480">
        <v>596902</v>
      </c>
    </row>
    <row r="1481" spans="1:8" x14ac:dyDescent="0.25">
      <c r="A1481">
        <v>1479</v>
      </c>
      <c r="B1481" t="s">
        <v>2948</v>
      </c>
      <c r="C1481" t="s">
        <v>2949</v>
      </c>
      <c r="D1481" s="1">
        <v>44746</v>
      </c>
      <c r="E1481" t="s">
        <v>2873</v>
      </c>
      <c r="F1481">
        <v>10960</v>
      </c>
      <c r="G1481">
        <v>109</v>
      </c>
      <c r="H1481">
        <v>858731</v>
      </c>
    </row>
    <row r="1482" spans="1:8" x14ac:dyDescent="0.25">
      <c r="A1482">
        <v>1480</v>
      </c>
      <c r="B1482" t="s">
        <v>2950</v>
      </c>
      <c r="C1482" t="s">
        <v>2951</v>
      </c>
      <c r="D1482" s="1">
        <v>44665</v>
      </c>
      <c r="E1482" t="s">
        <v>2873</v>
      </c>
      <c r="F1482">
        <v>31942</v>
      </c>
      <c r="G1482">
        <v>7562</v>
      </c>
      <c r="H1482">
        <v>1089328</v>
      </c>
    </row>
    <row r="1483" spans="1:8" x14ac:dyDescent="0.25">
      <c r="A1483">
        <v>1481</v>
      </c>
      <c r="B1483" t="s">
        <v>2952</v>
      </c>
      <c r="C1483" t="s">
        <v>2953</v>
      </c>
      <c r="D1483" s="1">
        <v>44193</v>
      </c>
      <c r="E1483" t="s">
        <v>2873</v>
      </c>
      <c r="F1483">
        <v>66353</v>
      </c>
      <c r="G1483">
        <v>2001</v>
      </c>
      <c r="H1483">
        <v>1546801</v>
      </c>
    </row>
    <row r="1484" spans="1:8" x14ac:dyDescent="0.25">
      <c r="A1484">
        <v>1482</v>
      </c>
      <c r="B1484" t="s">
        <v>2954</v>
      </c>
      <c r="C1484" t="s">
        <v>2955</v>
      </c>
      <c r="D1484" s="1">
        <v>44347</v>
      </c>
      <c r="E1484" t="s">
        <v>2873</v>
      </c>
      <c r="F1484">
        <v>7687</v>
      </c>
      <c r="G1484">
        <v>237</v>
      </c>
      <c r="H1484">
        <v>451843</v>
      </c>
    </row>
    <row r="1485" spans="1:8" x14ac:dyDescent="0.25">
      <c r="A1485">
        <v>1483</v>
      </c>
      <c r="B1485" t="s">
        <v>2956</v>
      </c>
      <c r="C1485" t="s">
        <v>2957</v>
      </c>
      <c r="D1485" s="1">
        <v>44345</v>
      </c>
      <c r="E1485" t="s">
        <v>2873</v>
      </c>
      <c r="F1485">
        <v>9154</v>
      </c>
      <c r="G1485">
        <v>1201</v>
      </c>
      <c r="H1485">
        <v>652244</v>
      </c>
    </row>
    <row r="1486" spans="1:8" x14ac:dyDescent="0.25">
      <c r="A1486">
        <v>1484</v>
      </c>
      <c r="B1486" t="s">
        <v>2958</v>
      </c>
      <c r="C1486" t="s">
        <v>2959</v>
      </c>
      <c r="D1486" s="1">
        <v>44618</v>
      </c>
      <c r="E1486" t="s">
        <v>2873</v>
      </c>
      <c r="F1486">
        <v>11249</v>
      </c>
      <c r="G1486">
        <v>393</v>
      </c>
      <c r="H1486">
        <v>482269</v>
      </c>
    </row>
    <row r="1487" spans="1:8" x14ac:dyDescent="0.25">
      <c r="A1487">
        <v>1485</v>
      </c>
      <c r="B1487" t="s">
        <v>2960</v>
      </c>
      <c r="C1487" t="s">
        <v>2961</v>
      </c>
      <c r="D1487" s="1">
        <v>42611</v>
      </c>
      <c r="E1487" t="s">
        <v>2873</v>
      </c>
      <c r="F1487">
        <v>20361</v>
      </c>
      <c r="G1487">
        <v>770</v>
      </c>
      <c r="H1487">
        <v>1539948</v>
      </c>
    </row>
    <row r="1488" spans="1:8" x14ac:dyDescent="0.25">
      <c r="A1488">
        <v>1486</v>
      </c>
      <c r="B1488" t="s">
        <v>2962</v>
      </c>
      <c r="C1488" t="s">
        <v>2963</v>
      </c>
      <c r="D1488" s="1">
        <v>44770</v>
      </c>
      <c r="E1488" t="s">
        <v>2873</v>
      </c>
      <c r="F1488">
        <v>12193</v>
      </c>
      <c r="G1488">
        <v>196</v>
      </c>
      <c r="H1488">
        <v>1267276</v>
      </c>
    </row>
    <row r="1489" spans="1:8" x14ac:dyDescent="0.25">
      <c r="A1489">
        <v>1487</v>
      </c>
      <c r="B1489" t="s">
        <v>2964</v>
      </c>
      <c r="C1489" t="s">
        <v>2965</v>
      </c>
      <c r="D1489" s="1">
        <v>42744</v>
      </c>
      <c r="E1489" t="s">
        <v>2873</v>
      </c>
      <c r="F1489">
        <v>27575</v>
      </c>
      <c r="G1489">
        <v>971</v>
      </c>
      <c r="H1489">
        <v>1761493</v>
      </c>
    </row>
    <row r="1490" spans="1:8" x14ac:dyDescent="0.25">
      <c r="A1490">
        <v>1488</v>
      </c>
      <c r="B1490" t="s">
        <v>2966</v>
      </c>
      <c r="C1490" t="s">
        <v>2967</v>
      </c>
      <c r="D1490" s="1">
        <v>44730</v>
      </c>
      <c r="E1490" t="s">
        <v>2873</v>
      </c>
      <c r="F1490">
        <v>962</v>
      </c>
      <c r="G1490">
        <v>100</v>
      </c>
      <c r="H1490">
        <v>30388</v>
      </c>
    </row>
    <row r="1491" spans="1:8" x14ac:dyDescent="0.25">
      <c r="A1491">
        <v>1489</v>
      </c>
      <c r="B1491" t="s">
        <v>2968</v>
      </c>
      <c r="C1491" t="s">
        <v>2969</v>
      </c>
      <c r="D1491" s="1">
        <v>41212</v>
      </c>
      <c r="E1491" t="s">
        <v>2873</v>
      </c>
      <c r="F1491">
        <v>139552</v>
      </c>
      <c r="G1491">
        <v>7764</v>
      </c>
      <c r="H1491">
        <v>4235793</v>
      </c>
    </row>
    <row r="1492" spans="1:8" x14ac:dyDescent="0.25">
      <c r="A1492">
        <v>1490</v>
      </c>
      <c r="B1492" t="s">
        <v>2970</v>
      </c>
      <c r="C1492" t="s">
        <v>2971</v>
      </c>
      <c r="D1492" s="1">
        <v>43856</v>
      </c>
      <c r="E1492" t="s">
        <v>2873</v>
      </c>
      <c r="F1492">
        <v>159719</v>
      </c>
      <c r="G1492">
        <v>4673</v>
      </c>
      <c r="H1492">
        <v>2029047</v>
      </c>
    </row>
    <row r="1493" spans="1:8" x14ac:dyDescent="0.25">
      <c r="A1493">
        <v>1491</v>
      </c>
      <c r="B1493" t="s">
        <v>2972</v>
      </c>
      <c r="C1493" t="s">
        <v>2973</v>
      </c>
      <c r="D1493" s="1">
        <v>42794</v>
      </c>
      <c r="E1493" t="s">
        <v>2974</v>
      </c>
      <c r="F1493">
        <v>26902</v>
      </c>
      <c r="G1493">
        <v>1190</v>
      </c>
      <c r="H1493">
        <v>1248957</v>
      </c>
    </row>
    <row r="1494" spans="1:8" x14ac:dyDescent="0.25">
      <c r="A1494">
        <v>1492</v>
      </c>
      <c r="B1494" t="s">
        <v>2975</v>
      </c>
      <c r="C1494" t="e">
        <f>-uleG_Vecis</f>
        <v>#NAME?</v>
      </c>
      <c r="D1494" s="1">
        <v>44685</v>
      </c>
      <c r="E1494" t="s">
        <v>2974</v>
      </c>
      <c r="F1494">
        <v>55719</v>
      </c>
      <c r="G1494">
        <v>1606</v>
      </c>
      <c r="H1494">
        <v>802372</v>
      </c>
    </row>
    <row r="1495" spans="1:8" x14ac:dyDescent="0.25">
      <c r="A1495">
        <v>1493</v>
      </c>
      <c r="B1495" t="s">
        <v>2976</v>
      </c>
      <c r="C1495" t="s">
        <v>2977</v>
      </c>
      <c r="D1495" s="1">
        <v>43942</v>
      </c>
      <c r="E1495" t="s">
        <v>2974</v>
      </c>
      <c r="F1495">
        <v>131961</v>
      </c>
      <c r="G1495">
        <v>3037</v>
      </c>
      <c r="H1495">
        <v>4849924</v>
      </c>
    </row>
    <row r="1496" spans="1:8" x14ac:dyDescent="0.25">
      <c r="A1496">
        <v>1494</v>
      </c>
      <c r="B1496" t="s">
        <v>2978</v>
      </c>
      <c r="C1496" t="s">
        <v>2979</v>
      </c>
      <c r="D1496" s="1">
        <v>42984</v>
      </c>
      <c r="E1496" t="s">
        <v>2974</v>
      </c>
      <c r="F1496">
        <v>202969</v>
      </c>
      <c r="G1496">
        <v>3572</v>
      </c>
      <c r="H1496">
        <v>4801805</v>
      </c>
    </row>
    <row r="1497" spans="1:8" x14ac:dyDescent="0.25">
      <c r="A1497">
        <v>1495</v>
      </c>
      <c r="B1497" t="s">
        <v>2980</v>
      </c>
      <c r="C1497" t="s">
        <v>2981</v>
      </c>
      <c r="D1497" s="1">
        <v>43305</v>
      </c>
      <c r="E1497" t="s">
        <v>2974</v>
      </c>
      <c r="F1497">
        <v>186881</v>
      </c>
      <c r="G1497">
        <v>8575</v>
      </c>
      <c r="H1497">
        <v>7004107</v>
      </c>
    </row>
    <row r="1498" spans="1:8" x14ac:dyDescent="0.25">
      <c r="A1498">
        <v>1496</v>
      </c>
      <c r="B1498" t="s">
        <v>2982</v>
      </c>
      <c r="C1498" t="s">
        <v>2983</v>
      </c>
      <c r="D1498" s="1">
        <v>44779</v>
      </c>
      <c r="E1498" t="s">
        <v>2974</v>
      </c>
      <c r="F1498">
        <v>10317</v>
      </c>
      <c r="G1498">
        <v>757</v>
      </c>
      <c r="H1498">
        <v>165623</v>
      </c>
    </row>
    <row r="1499" spans="1:8" x14ac:dyDescent="0.25">
      <c r="A1499">
        <v>1497</v>
      </c>
      <c r="B1499" t="s">
        <v>2984</v>
      </c>
      <c r="C1499" t="s">
        <v>2985</v>
      </c>
      <c r="D1499" s="1">
        <v>44579</v>
      </c>
      <c r="E1499" t="s">
        <v>2974</v>
      </c>
      <c r="F1499">
        <v>128268</v>
      </c>
      <c r="G1499">
        <v>4356</v>
      </c>
      <c r="H1499">
        <v>4991078</v>
      </c>
    </row>
    <row r="1500" spans="1:8" x14ac:dyDescent="0.25">
      <c r="A1500">
        <v>1498</v>
      </c>
      <c r="B1500" t="s">
        <v>2986</v>
      </c>
      <c r="C1500" t="s">
        <v>2987</v>
      </c>
      <c r="D1500" s="1">
        <v>42788</v>
      </c>
      <c r="E1500" t="s">
        <v>2974</v>
      </c>
      <c r="F1500">
        <v>62009</v>
      </c>
      <c r="G1500">
        <v>1740</v>
      </c>
      <c r="H1500">
        <v>3134189</v>
      </c>
    </row>
    <row r="1501" spans="1:8" x14ac:dyDescent="0.25">
      <c r="A1501">
        <v>1499</v>
      </c>
      <c r="B1501" t="s">
        <v>2988</v>
      </c>
      <c r="C1501" t="s">
        <v>2989</v>
      </c>
      <c r="D1501" s="1">
        <v>44095</v>
      </c>
      <c r="E1501" t="s">
        <v>2974</v>
      </c>
      <c r="F1501">
        <v>24508</v>
      </c>
      <c r="G1501">
        <v>1455</v>
      </c>
      <c r="H1501">
        <v>374241</v>
      </c>
    </row>
    <row r="1502" spans="1:8" x14ac:dyDescent="0.25">
      <c r="A1502">
        <v>1500</v>
      </c>
      <c r="B1502" t="s">
        <v>2990</v>
      </c>
      <c r="C1502" t="s">
        <v>2991</v>
      </c>
      <c r="D1502" s="1">
        <v>43983</v>
      </c>
      <c r="E1502" t="s">
        <v>2974</v>
      </c>
      <c r="F1502">
        <v>6806</v>
      </c>
      <c r="G1502">
        <v>774</v>
      </c>
      <c r="H1502">
        <v>215489</v>
      </c>
    </row>
    <row r="1503" spans="1:8" x14ac:dyDescent="0.25">
      <c r="A1503">
        <v>1501</v>
      </c>
      <c r="B1503" t="s">
        <v>2992</v>
      </c>
      <c r="C1503" t="s">
        <v>2993</v>
      </c>
      <c r="D1503" s="1">
        <v>44426</v>
      </c>
      <c r="E1503" t="s">
        <v>2974</v>
      </c>
      <c r="F1503">
        <v>42940</v>
      </c>
      <c r="G1503">
        <v>1735</v>
      </c>
      <c r="H1503">
        <v>1407319</v>
      </c>
    </row>
    <row r="1504" spans="1:8" x14ac:dyDescent="0.25">
      <c r="A1504">
        <v>1502</v>
      </c>
      <c r="B1504" t="s">
        <v>2994</v>
      </c>
      <c r="C1504" t="s">
        <v>2995</v>
      </c>
      <c r="D1504" s="1">
        <v>44508</v>
      </c>
      <c r="E1504" t="s">
        <v>2974</v>
      </c>
      <c r="F1504">
        <v>13004</v>
      </c>
      <c r="G1504">
        <v>376</v>
      </c>
      <c r="H1504">
        <v>318419</v>
      </c>
    </row>
    <row r="1505" spans="1:8" x14ac:dyDescent="0.25">
      <c r="A1505">
        <v>1503</v>
      </c>
      <c r="B1505" t="s">
        <v>2996</v>
      </c>
      <c r="C1505" t="s">
        <v>2997</v>
      </c>
      <c r="D1505" s="1">
        <v>42968</v>
      </c>
      <c r="E1505" t="s">
        <v>2974</v>
      </c>
      <c r="F1505">
        <v>8864</v>
      </c>
      <c r="G1505">
        <v>326</v>
      </c>
      <c r="H1505">
        <v>351985</v>
      </c>
    </row>
    <row r="1506" spans="1:8" x14ac:dyDescent="0.25">
      <c r="A1506">
        <v>1504</v>
      </c>
      <c r="B1506" t="s">
        <v>2998</v>
      </c>
      <c r="C1506" t="s">
        <v>2999</v>
      </c>
      <c r="D1506" s="1">
        <v>43649</v>
      </c>
      <c r="E1506" t="s">
        <v>2974</v>
      </c>
      <c r="F1506">
        <v>63890</v>
      </c>
      <c r="G1506">
        <v>2427</v>
      </c>
      <c r="H1506">
        <v>1732512</v>
      </c>
    </row>
    <row r="1507" spans="1:8" x14ac:dyDescent="0.25">
      <c r="A1507">
        <v>1505</v>
      </c>
      <c r="B1507" t="s">
        <v>3000</v>
      </c>
      <c r="C1507" t="s">
        <v>3001</v>
      </c>
      <c r="D1507" s="1">
        <v>42566</v>
      </c>
      <c r="E1507" t="s">
        <v>2974</v>
      </c>
      <c r="F1507">
        <v>2143</v>
      </c>
      <c r="G1507">
        <v>77</v>
      </c>
      <c r="H1507">
        <v>198844</v>
      </c>
    </row>
    <row r="1508" spans="1:8" x14ac:dyDescent="0.25">
      <c r="A1508">
        <v>1506</v>
      </c>
      <c r="B1508" t="s">
        <v>3002</v>
      </c>
      <c r="C1508" t="s">
        <v>3003</v>
      </c>
      <c r="D1508" s="1">
        <v>41981</v>
      </c>
      <c r="E1508" t="s">
        <v>2974</v>
      </c>
      <c r="F1508">
        <v>10846</v>
      </c>
      <c r="G1508">
        <v>380</v>
      </c>
      <c r="H1508">
        <v>759857</v>
      </c>
    </row>
    <row r="1509" spans="1:8" x14ac:dyDescent="0.25">
      <c r="A1509">
        <v>1507</v>
      </c>
      <c r="B1509" t="s">
        <v>3004</v>
      </c>
      <c r="C1509" t="s">
        <v>3005</v>
      </c>
      <c r="D1509" s="1">
        <v>43895</v>
      </c>
      <c r="E1509" t="s">
        <v>2974</v>
      </c>
      <c r="F1509">
        <v>11672</v>
      </c>
      <c r="G1509">
        <v>1285</v>
      </c>
      <c r="H1509">
        <v>302924</v>
      </c>
    </row>
    <row r="1510" spans="1:8" x14ac:dyDescent="0.25">
      <c r="A1510">
        <v>1508</v>
      </c>
      <c r="B1510" t="s">
        <v>3006</v>
      </c>
      <c r="C1510" t="s">
        <v>3007</v>
      </c>
      <c r="D1510" s="1">
        <v>44553</v>
      </c>
      <c r="E1510" t="s">
        <v>2974</v>
      </c>
      <c r="F1510">
        <v>33558</v>
      </c>
      <c r="G1510">
        <v>814</v>
      </c>
      <c r="H1510">
        <v>950825</v>
      </c>
    </row>
    <row r="1511" spans="1:8" x14ac:dyDescent="0.25">
      <c r="A1511">
        <v>1509</v>
      </c>
      <c r="B1511" t="s">
        <v>3008</v>
      </c>
      <c r="C1511" t="s">
        <v>3009</v>
      </c>
      <c r="D1511" s="1">
        <v>44728</v>
      </c>
      <c r="E1511" t="s">
        <v>2974</v>
      </c>
      <c r="F1511">
        <v>752</v>
      </c>
      <c r="G1511">
        <v>53</v>
      </c>
      <c r="H1511">
        <v>16115</v>
      </c>
    </row>
    <row r="1512" spans="1:8" x14ac:dyDescent="0.25">
      <c r="A1512">
        <v>1510</v>
      </c>
      <c r="B1512" t="s">
        <v>3010</v>
      </c>
      <c r="C1512" t="s">
        <v>3011</v>
      </c>
      <c r="D1512" s="1">
        <v>42802</v>
      </c>
      <c r="E1512" t="s">
        <v>2974</v>
      </c>
      <c r="F1512">
        <v>47204</v>
      </c>
      <c r="G1512">
        <v>1277</v>
      </c>
      <c r="H1512">
        <v>2302755</v>
      </c>
    </row>
    <row r="1513" spans="1:8" x14ac:dyDescent="0.25">
      <c r="A1513">
        <v>1511</v>
      </c>
      <c r="B1513" t="s">
        <v>3012</v>
      </c>
      <c r="C1513" t="s">
        <v>3013</v>
      </c>
      <c r="D1513" s="1">
        <v>40045</v>
      </c>
      <c r="E1513" t="s">
        <v>2974</v>
      </c>
      <c r="F1513">
        <v>61813</v>
      </c>
      <c r="G1513">
        <v>3416</v>
      </c>
      <c r="H1513">
        <v>6091315</v>
      </c>
    </row>
    <row r="1514" spans="1:8" x14ac:dyDescent="0.25">
      <c r="A1514">
        <v>1512</v>
      </c>
      <c r="B1514" t="s">
        <v>3014</v>
      </c>
      <c r="C1514" t="s">
        <v>3015</v>
      </c>
      <c r="D1514" s="1">
        <v>44141</v>
      </c>
      <c r="E1514" t="s">
        <v>2974</v>
      </c>
      <c r="F1514">
        <v>4557</v>
      </c>
      <c r="G1514">
        <v>379</v>
      </c>
      <c r="H1514">
        <v>97136</v>
      </c>
    </row>
    <row r="1515" spans="1:8" x14ac:dyDescent="0.25">
      <c r="A1515">
        <v>1513</v>
      </c>
      <c r="B1515" t="s">
        <v>3016</v>
      </c>
      <c r="C1515" t="s">
        <v>3017</v>
      </c>
      <c r="D1515" s="1">
        <v>44730</v>
      </c>
      <c r="E1515" t="s">
        <v>2974</v>
      </c>
      <c r="F1515">
        <v>1514</v>
      </c>
      <c r="G1515">
        <v>251</v>
      </c>
      <c r="H1515">
        <v>37830</v>
      </c>
    </row>
    <row r="1516" spans="1:8" x14ac:dyDescent="0.25">
      <c r="A1516">
        <v>1514</v>
      </c>
      <c r="B1516" t="s">
        <v>3018</v>
      </c>
      <c r="C1516" t="s">
        <v>3019</v>
      </c>
      <c r="D1516" s="1">
        <v>44026</v>
      </c>
      <c r="E1516" t="s">
        <v>2974</v>
      </c>
      <c r="F1516">
        <v>2596</v>
      </c>
      <c r="G1516">
        <v>177</v>
      </c>
      <c r="H1516">
        <v>56994</v>
      </c>
    </row>
    <row r="1517" spans="1:8" x14ac:dyDescent="0.25">
      <c r="A1517">
        <v>1515</v>
      </c>
      <c r="B1517" t="s">
        <v>3020</v>
      </c>
      <c r="C1517" t="s">
        <v>3021</v>
      </c>
      <c r="D1517" s="1">
        <v>44081</v>
      </c>
      <c r="E1517" t="s">
        <v>2974</v>
      </c>
      <c r="F1517">
        <v>7452</v>
      </c>
      <c r="G1517">
        <v>581</v>
      </c>
      <c r="H1517">
        <v>113080</v>
      </c>
    </row>
    <row r="1518" spans="1:8" x14ac:dyDescent="0.25">
      <c r="A1518">
        <v>1516</v>
      </c>
      <c r="B1518" t="s">
        <v>3022</v>
      </c>
      <c r="C1518" t="s">
        <v>3023</v>
      </c>
      <c r="D1518" s="1">
        <v>43211</v>
      </c>
      <c r="E1518" t="s">
        <v>2974</v>
      </c>
      <c r="F1518">
        <v>59163</v>
      </c>
      <c r="G1518">
        <v>1583</v>
      </c>
      <c r="H1518">
        <v>1754969</v>
      </c>
    </row>
    <row r="1519" spans="1:8" x14ac:dyDescent="0.25">
      <c r="A1519">
        <v>1517</v>
      </c>
      <c r="B1519" t="s">
        <v>3024</v>
      </c>
      <c r="C1519" t="s">
        <v>3025</v>
      </c>
      <c r="D1519" s="1">
        <v>44698</v>
      </c>
      <c r="E1519" t="s">
        <v>2974</v>
      </c>
      <c r="F1519">
        <v>62172</v>
      </c>
      <c r="G1519">
        <v>1458</v>
      </c>
      <c r="H1519">
        <v>1345420</v>
      </c>
    </row>
    <row r="1520" spans="1:8" x14ac:dyDescent="0.25">
      <c r="A1520">
        <v>1518</v>
      </c>
      <c r="B1520" t="s">
        <v>3026</v>
      </c>
      <c r="C1520" t="s">
        <v>3027</v>
      </c>
      <c r="D1520" s="1">
        <v>42206</v>
      </c>
      <c r="E1520" t="s">
        <v>2974</v>
      </c>
      <c r="F1520">
        <v>11911</v>
      </c>
      <c r="G1520">
        <v>1388</v>
      </c>
      <c r="H1520">
        <v>610308</v>
      </c>
    </row>
    <row r="1521" spans="1:8" x14ac:dyDescent="0.25">
      <c r="A1521">
        <v>1519</v>
      </c>
      <c r="B1521" t="s">
        <v>3028</v>
      </c>
      <c r="C1521" t="s">
        <v>3029</v>
      </c>
      <c r="D1521" s="1">
        <v>43704</v>
      </c>
      <c r="E1521" t="s">
        <v>2974</v>
      </c>
      <c r="F1521">
        <v>16747</v>
      </c>
      <c r="G1521">
        <v>1532</v>
      </c>
      <c r="H1521">
        <v>525081</v>
      </c>
    </row>
    <row r="1522" spans="1:8" x14ac:dyDescent="0.25">
      <c r="A1522">
        <v>1520</v>
      </c>
      <c r="B1522" t="s">
        <v>3030</v>
      </c>
      <c r="C1522" t="s">
        <v>3031</v>
      </c>
      <c r="D1522" s="1">
        <v>42879</v>
      </c>
      <c r="E1522" t="s">
        <v>2974</v>
      </c>
      <c r="F1522">
        <v>28944</v>
      </c>
      <c r="G1522">
        <v>775</v>
      </c>
      <c r="H1522">
        <v>1515048</v>
      </c>
    </row>
    <row r="1523" spans="1:8" x14ac:dyDescent="0.25">
      <c r="A1523">
        <v>1521</v>
      </c>
      <c r="B1523" t="s">
        <v>3032</v>
      </c>
      <c r="C1523" t="s">
        <v>3033</v>
      </c>
      <c r="D1523" s="1">
        <v>44159</v>
      </c>
      <c r="E1523" t="s">
        <v>2974</v>
      </c>
      <c r="F1523">
        <v>4849</v>
      </c>
      <c r="G1523">
        <v>197</v>
      </c>
      <c r="H1523">
        <v>82596</v>
      </c>
    </row>
    <row r="1524" spans="1:8" x14ac:dyDescent="0.25">
      <c r="A1524">
        <v>1522</v>
      </c>
      <c r="B1524" t="s">
        <v>3034</v>
      </c>
      <c r="C1524" t="s">
        <v>3035</v>
      </c>
      <c r="D1524" s="1">
        <v>43996</v>
      </c>
      <c r="E1524" t="s">
        <v>2974</v>
      </c>
      <c r="F1524">
        <v>13406</v>
      </c>
      <c r="G1524">
        <v>314</v>
      </c>
      <c r="H1524">
        <v>362229</v>
      </c>
    </row>
    <row r="1525" spans="1:8" x14ac:dyDescent="0.25">
      <c r="A1525">
        <v>1523</v>
      </c>
      <c r="B1525" t="s">
        <v>3036</v>
      </c>
      <c r="C1525" t="s">
        <v>3037</v>
      </c>
      <c r="D1525" s="1">
        <v>44785</v>
      </c>
      <c r="E1525" t="s">
        <v>2974</v>
      </c>
      <c r="F1525">
        <v>1149</v>
      </c>
      <c r="G1525">
        <v>146</v>
      </c>
      <c r="H1525">
        <v>17156</v>
      </c>
    </row>
    <row r="1526" spans="1:8" x14ac:dyDescent="0.25">
      <c r="A1526">
        <v>1524</v>
      </c>
      <c r="B1526" t="s">
        <v>3038</v>
      </c>
      <c r="C1526" t="s">
        <v>3039</v>
      </c>
      <c r="D1526" s="1">
        <v>44598</v>
      </c>
      <c r="E1526" t="s">
        <v>2974</v>
      </c>
      <c r="F1526">
        <v>27889</v>
      </c>
      <c r="G1526">
        <v>962</v>
      </c>
      <c r="H1526">
        <v>437660</v>
      </c>
    </row>
    <row r="1527" spans="1:8" x14ac:dyDescent="0.25">
      <c r="A1527">
        <v>1525</v>
      </c>
      <c r="B1527" t="s">
        <v>3040</v>
      </c>
      <c r="C1527" t="e">
        <f>-Zj1kepwRuw</f>
        <v>#NAME?</v>
      </c>
      <c r="D1527" s="1">
        <v>44600</v>
      </c>
      <c r="E1527" t="s">
        <v>2974</v>
      </c>
      <c r="F1527">
        <v>10409</v>
      </c>
      <c r="G1527">
        <v>385</v>
      </c>
      <c r="H1527">
        <v>199395</v>
      </c>
    </row>
    <row r="1528" spans="1:8" x14ac:dyDescent="0.25">
      <c r="A1528">
        <v>1526</v>
      </c>
      <c r="B1528" t="s">
        <v>3041</v>
      </c>
      <c r="C1528" t="s">
        <v>3042</v>
      </c>
      <c r="D1528" s="1">
        <v>44661</v>
      </c>
      <c r="E1528" t="s">
        <v>2974</v>
      </c>
      <c r="F1528">
        <v>10292</v>
      </c>
      <c r="G1528">
        <v>653</v>
      </c>
      <c r="H1528">
        <v>327463</v>
      </c>
    </row>
    <row r="1529" spans="1:8" x14ac:dyDescent="0.25">
      <c r="A1529">
        <v>1527</v>
      </c>
      <c r="B1529" t="s">
        <v>3043</v>
      </c>
      <c r="C1529" t="s">
        <v>3044</v>
      </c>
      <c r="D1529" s="1">
        <v>43412</v>
      </c>
      <c r="E1529" t="s">
        <v>2974</v>
      </c>
      <c r="F1529">
        <v>5213</v>
      </c>
      <c r="G1529">
        <v>145</v>
      </c>
      <c r="H1529">
        <v>135056</v>
      </c>
    </row>
    <row r="1530" spans="1:8" x14ac:dyDescent="0.25">
      <c r="A1530">
        <v>1528</v>
      </c>
      <c r="B1530" t="s">
        <v>3045</v>
      </c>
      <c r="C1530" t="s">
        <v>3046</v>
      </c>
      <c r="D1530" s="1">
        <v>44557</v>
      </c>
      <c r="E1530" t="s">
        <v>2974</v>
      </c>
      <c r="F1530">
        <v>909</v>
      </c>
      <c r="G1530">
        <v>32</v>
      </c>
      <c r="H1530">
        <v>24612</v>
      </c>
    </row>
    <row r="1531" spans="1:8" x14ac:dyDescent="0.25">
      <c r="A1531">
        <v>1529</v>
      </c>
      <c r="B1531" t="s">
        <v>3047</v>
      </c>
      <c r="C1531" t="s">
        <v>3048</v>
      </c>
      <c r="D1531" s="1">
        <v>42809</v>
      </c>
      <c r="E1531" t="s">
        <v>2974</v>
      </c>
      <c r="F1531">
        <v>30095</v>
      </c>
      <c r="G1531">
        <v>1186</v>
      </c>
      <c r="H1531">
        <v>1530735</v>
      </c>
    </row>
    <row r="1532" spans="1:8" x14ac:dyDescent="0.25">
      <c r="A1532">
        <v>1530</v>
      </c>
      <c r="B1532" t="s">
        <v>3049</v>
      </c>
      <c r="C1532" t="s">
        <v>3050</v>
      </c>
      <c r="D1532" s="1">
        <v>42823</v>
      </c>
      <c r="E1532" t="s">
        <v>2974</v>
      </c>
      <c r="F1532">
        <v>37041</v>
      </c>
      <c r="G1532">
        <v>1190</v>
      </c>
      <c r="H1532">
        <v>1672442</v>
      </c>
    </row>
    <row r="1533" spans="1:8" x14ac:dyDescent="0.25">
      <c r="A1533">
        <v>1531</v>
      </c>
      <c r="B1533" t="s">
        <v>3051</v>
      </c>
      <c r="C1533" t="s">
        <v>3052</v>
      </c>
      <c r="D1533" s="1">
        <v>44616</v>
      </c>
      <c r="E1533" t="s">
        <v>2974</v>
      </c>
      <c r="F1533">
        <v>61424</v>
      </c>
      <c r="G1533">
        <v>692</v>
      </c>
      <c r="H1533">
        <v>872859</v>
      </c>
    </row>
    <row r="1534" spans="1:8" x14ac:dyDescent="0.25">
      <c r="A1534">
        <v>1532</v>
      </c>
      <c r="B1534" t="s">
        <v>3053</v>
      </c>
      <c r="C1534" t="s">
        <v>3054</v>
      </c>
      <c r="D1534" s="1">
        <v>43791</v>
      </c>
      <c r="E1534" t="s">
        <v>2974</v>
      </c>
      <c r="F1534">
        <v>6557</v>
      </c>
      <c r="G1534">
        <v>215</v>
      </c>
      <c r="H1534">
        <v>179728</v>
      </c>
    </row>
    <row r="1535" spans="1:8" x14ac:dyDescent="0.25">
      <c r="A1535">
        <v>1533</v>
      </c>
      <c r="B1535" t="s">
        <v>3055</v>
      </c>
      <c r="C1535" t="s">
        <v>3056</v>
      </c>
      <c r="D1535" s="1">
        <v>44768</v>
      </c>
      <c r="E1535" t="s">
        <v>2974</v>
      </c>
      <c r="F1535">
        <v>7812</v>
      </c>
      <c r="G1535">
        <v>408</v>
      </c>
      <c r="H1535">
        <v>143959</v>
      </c>
    </row>
    <row r="1536" spans="1:8" x14ac:dyDescent="0.25">
      <c r="A1536">
        <v>1534</v>
      </c>
      <c r="B1536" t="s">
        <v>3057</v>
      </c>
      <c r="C1536" t="s">
        <v>3058</v>
      </c>
      <c r="D1536" s="1">
        <v>44216</v>
      </c>
      <c r="E1536" t="s">
        <v>2974</v>
      </c>
      <c r="F1536">
        <v>32</v>
      </c>
      <c r="G1536">
        <v>5</v>
      </c>
      <c r="H1536">
        <v>83073</v>
      </c>
    </row>
    <row r="1537" spans="1:8" x14ac:dyDescent="0.25">
      <c r="A1537">
        <v>1535</v>
      </c>
      <c r="B1537" t="s">
        <v>3059</v>
      </c>
      <c r="C1537" t="s">
        <v>3060</v>
      </c>
      <c r="D1537" s="1">
        <v>42795</v>
      </c>
      <c r="E1537" t="s">
        <v>2974</v>
      </c>
      <c r="F1537">
        <v>32189</v>
      </c>
      <c r="G1537">
        <v>878</v>
      </c>
      <c r="H1537">
        <v>1750656</v>
      </c>
    </row>
    <row r="1538" spans="1:8" x14ac:dyDescent="0.25">
      <c r="A1538">
        <v>1536</v>
      </c>
      <c r="B1538" t="s">
        <v>3061</v>
      </c>
      <c r="C1538" t="s">
        <v>3062</v>
      </c>
      <c r="D1538" s="1">
        <v>43992</v>
      </c>
      <c r="E1538" t="s">
        <v>2974</v>
      </c>
      <c r="F1538">
        <v>11395</v>
      </c>
      <c r="G1538">
        <v>542</v>
      </c>
      <c r="H1538">
        <v>282641</v>
      </c>
    </row>
    <row r="1539" spans="1:8" x14ac:dyDescent="0.25">
      <c r="A1539">
        <v>1537</v>
      </c>
      <c r="B1539" t="s">
        <v>3063</v>
      </c>
      <c r="C1539" t="s">
        <v>3064</v>
      </c>
      <c r="D1539" s="1">
        <v>44082</v>
      </c>
      <c r="E1539" t="s">
        <v>2974</v>
      </c>
      <c r="F1539">
        <v>22667</v>
      </c>
      <c r="G1539">
        <v>588</v>
      </c>
      <c r="H1539">
        <v>939411</v>
      </c>
    </row>
    <row r="1540" spans="1:8" x14ac:dyDescent="0.25">
      <c r="A1540">
        <v>1538</v>
      </c>
      <c r="B1540" t="s">
        <v>3065</v>
      </c>
      <c r="C1540" t="s">
        <v>3066</v>
      </c>
      <c r="D1540" s="1">
        <v>43322</v>
      </c>
      <c r="E1540" t="s">
        <v>2974</v>
      </c>
      <c r="F1540">
        <v>4440</v>
      </c>
      <c r="G1540">
        <v>307</v>
      </c>
      <c r="H1540">
        <v>95826</v>
      </c>
    </row>
    <row r="1541" spans="1:8" x14ac:dyDescent="0.25">
      <c r="A1541">
        <v>1539</v>
      </c>
      <c r="B1541" t="s">
        <v>3067</v>
      </c>
      <c r="C1541" t="s">
        <v>3068</v>
      </c>
      <c r="D1541" s="1">
        <v>44784</v>
      </c>
      <c r="E1541" t="s">
        <v>3069</v>
      </c>
      <c r="F1541">
        <v>40994</v>
      </c>
      <c r="G1541">
        <v>3946</v>
      </c>
      <c r="H1541">
        <v>1115596</v>
      </c>
    </row>
    <row r="1542" spans="1:8" x14ac:dyDescent="0.25">
      <c r="A1542">
        <v>1540</v>
      </c>
      <c r="B1542" t="s">
        <v>3070</v>
      </c>
      <c r="C1542" t="s">
        <v>3071</v>
      </c>
      <c r="D1542" s="1">
        <v>44796</v>
      </c>
      <c r="E1542" t="s">
        <v>3069</v>
      </c>
      <c r="F1542">
        <v>33773</v>
      </c>
      <c r="G1542">
        <v>4225</v>
      </c>
      <c r="H1542">
        <v>655844</v>
      </c>
    </row>
    <row r="1543" spans="1:8" x14ac:dyDescent="0.25">
      <c r="A1543">
        <v>1541</v>
      </c>
      <c r="B1543" t="s">
        <v>3072</v>
      </c>
      <c r="C1543" t="s">
        <v>3073</v>
      </c>
      <c r="D1543" s="1">
        <v>44797</v>
      </c>
      <c r="E1543" t="s">
        <v>3069</v>
      </c>
      <c r="F1543">
        <v>5333</v>
      </c>
      <c r="G1543">
        <v>883</v>
      </c>
      <c r="H1543">
        <v>87181</v>
      </c>
    </row>
    <row r="1544" spans="1:8" x14ac:dyDescent="0.25">
      <c r="A1544">
        <v>1542</v>
      </c>
      <c r="B1544" t="s">
        <v>3074</v>
      </c>
      <c r="C1544" t="s">
        <v>3075</v>
      </c>
      <c r="D1544" s="1">
        <v>44783</v>
      </c>
      <c r="E1544" t="s">
        <v>3069</v>
      </c>
      <c r="F1544">
        <v>93512</v>
      </c>
      <c r="G1544">
        <v>11770</v>
      </c>
      <c r="H1544">
        <v>2467290</v>
      </c>
    </row>
    <row r="1545" spans="1:8" x14ac:dyDescent="0.25">
      <c r="A1545">
        <v>1543</v>
      </c>
      <c r="B1545" t="s">
        <v>3076</v>
      </c>
      <c r="C1545" t="s">
        <v>3077</v>
      </c>
      <c r="D1545" s="1">
        <v>44797</v>
      </c>
      <c r="E1545" t="s">
        <v>3069</v>
      </c>
      <c r="F1545">
        <v>4996</v>
      </c>
      <c r="G1545">
        <v>791</v>
      </c>
      <c r="H1545">
        <v>86658</v>
      </c>
    </row>
    <row r="1546" spans="1:8" x14ac:dyDescent="0.25">
      <c r="A1546">
        <v>1544</v>
      </c>
      <c r="B1546" t="s">
        <v>3078</v>
      </c>
      <c r="C1546" t="s">
        <v>3079</v>
      </c>
      <c r="D1546" s="1">
        <v>44740</v>
      </c>
      <c r="E1546" t="s">
        <v>3069</v>
      </c>
      <c r="F1546">
        <v>93420</v>
      </c>
      <c r="G1546">
        <v>11201</v>
      </c>
      <c r="H1546">
        <v>2745019</v>
      </c>
    </row>
    <row r="1547" spans="1:8" x14ac:dyDescent="0.25">
      <c r="A1547">
        <v>1545</v>
      </c>
      <c r="B1547" t="s">
        <v>3080</v>
      </c>
      <c r="C1547" t="s">
        <v>3081</v>
      </c>
      <c r="D1547" s="1">
        <v>44797</v>
      </c>
      <c r="E1547" t="s">
        <v>3069</v>
      </c>
      <c r="F1547">
        <v>2677</v>
      </c>
      <c r="G1547">
        <v>390</v>
      </c>
      <c r="H1547">
        <v>51017</v>
      </c>
    </row>
    <row r="1548" spans="1:8" x14ac:dyDescent="0.25">
      <c r="A1548">
        <v>1546</v>
      </c>
      <c r="B1548" t="s">
        <v>3082</v>
      </c>
      <c r="C1548" t="s">
        <v>3083</v>
      </c>
      <c r="D1548" s="1">
        <v>44770</v>
      </c>
      <c r="E1548" t="s">
        <v>3069</v>
      </c>
      <c r="F1548">
        <v>88302</v>
      </c>
      <c r="G1548">
        <v>10753</v>
      </c>
      <c r="H1548">
        <v>2173854</v>
      </c>
    </row>
    <row r="1549" spans="1:8" x14ac:dyDescent="0.25">
      <c r="A1549">
        <v>1547</v>
      </c>
      <c r="B1549" t="s">
        <v>3084</v>
      </c>
      <c r="C1549" t="s">
        <v>3085</v>
      </c>
      <c r="D1549" s="1">
        <v>44797</v>
      </c>
      <c r="E1549" t="s">
        <v>3069</v>
      </c>
      <c r="F1549">
        <v>959</v>
      </c>
      <c r="G1549">
        <v>87</v>
      </c>
      <c r="H1549">
        <v>9269</v>
      </c>
    </row>
    <row r="1550" spans="1:8" x14ac:dyDescent="0.25">
      <c r="A1550">
        <v>1548</v>
      </c>
      <c r="B1550" t="s">
        <v>3086</v>
      </c>
      <c r="C1550" t="s">
        <v>3087</v>
      </c>
      <c r="D1550" s="1">
        <v>44734</v>
      </c>
      <c r="E1550" t="s">
        <v>3069</v>
      </c>
      <c r="F1550">
        <v>27953</v>
      </c>
      <c r="G1550">
        <v>6430</v>
      </c>
      <c r="H1550">
        <v>848504</v>
      </c>
    </row>
    <row r="1551" spans="1:8" x14ac:dyDescent="0.25">
      <c r="A1551">
        <v>1549</v>
      </c>
      <c r="B1551" t="s">
        <v>3088</v>
      </c>
      <c r="C1551" t="s">
        <v>3089</v>
      </c>
      <c r="D1551" s="1">
        <v>44797</v>
      </c>
      <c r="E1551" t="s">
        <v>3069</v>
      </c>
      <c r="F1551">
        <v>3465</v>
      </c>
      <c r="G1551">
        <v>317</v>
      </c>
      <c r="H1551">
        <v>59232</v>
      </c>
    </row>
    <row r="1552" spans="1:8" x14ac:dyDescent="0.25">
      <c r="A1552">
        <v>1550</v>
      </c>
      <c r="B1552" t="s">
        <v>3090</v>
      </c>
      <c r="C1552" t="s">
        <v>3091</v>
      </c>
      <c r="D1552" s="1">
        <v>44797</v>
      </c>
      <c r="E1552" t="s">
        <v>3069</v>
      </c>
      <c r="F1552">
        <v>2208</v>
      </c>
      <c r="G1552">
        <v>837</v>
      </c>
      <c r="H1552">
        <v>37340</v>
      </c>
    </row>
    <row r="1553" spans="1:8" x14ac:dyDescent="0.25">
      <c r="A1553">
        <v>1551</v>
      </c>
      <c r="B1553" t="s">
        <v>3092</v>
      </c>
      <c r="C1553" t="s">
        <v>3093</v>
      </c>
      <c r="D1553" s="1">
        <v>44797</v>
      </c>
      <c r="E1553" t="s">
        <v>3069</v>
      </c>
      <c r="F1553">
        <v>7455</v>
      </c>
      <c r="G1553">
        <v>160</v>
      </c>
      <c r="H1553">
        <v>71578</v>
      </c>
    </row>
    <row r="1554" spans="1:8" x14ac:dyDescent="0.25">
      <c r="A1554">
        <v>1552</v>
      </c>
      <c r="B1554" t="s">
        <v>3094</v>
      </c>
      <c r="C1554" t="s">
        <v>3095</v>
      </c>
      <c r="D1554" s="1">
        <v>44796</v>
      </c>
      <c r="E1554" t="s">
        <v>3069</v>
      </c>
      <c r="F1554">
        <v>697</v>
      </c>
      <c r="G1554">
        <v>120</v>
      </c>
      <c r="H1554">
        <v>17418</v>
      </c>
    </row>
    <row r="1555" spans="1:8" x14ac:dyDescent="0.25">
      <c r="A1555">
        <v>1553</v>
      </c>
      <c r="B1555" t="s">
        <v>3096</v>
      </c>
      <c r="C1555" t="s">
        <v>3097</v>
      </c>
      <c r="D1555" s="1">
        <v>44783</v>
      </c>
      <c r="E1555" t="s">
        <v>3069</v>
      </c>
      <c r="F1555">
        <v>59959</v>
      </c>
      <c r="G1555">
        <v>5338</v>
      </c>
      <c r="H1555">
        <v>1310018</v>
      </c>
    </row>
    <row r="1556" spans="1:8" x14ac:dyDescent="0.25">
      <c r="A1556">
        <v>1554</v>
      </c>
      <c r="B1556" t="s">
        <v>3098</v>
      </c>
      <c r="C1556" t="s">
        <v>3099</v>
      </c>
      <c r="D1556" s="1">
        <v>44797</v>
      </c>
      <c r="E1556" t="s">
        <v>3069</v>
      </c>
      <c r="F1556">
        <v>406</v>
      </c>
      <c r="G1556">
        <v>57</v>
      </c>
      <c r="H1556">
        <v>13184</v>
      </c>
    </row>
    <row r="1557" spans="1:8" x14ac:dyDescent="0.25">
      <c r="A1557">
        <v>1555</v>
      </c>
      <c r="B1557" t="s">
        <v>3100</v>
      </c>
      <c r="C1557" t="s">
        <v>3101</v>
      </c>
      <c r="D1557" s="1">
        <v>44796</v>
      </c>
      <c r="E1557" t="s">
        <v>3069</v>
      </c>
      <c r="F1557">
        <v>1897</v>
      </c>
      <c r="G1557">
        <v>349</v>
      </c>
      <c r="H1557">
        <v>36948</v>
      </c>
    </row>
    <row r="1558" spans="1:8" x14ac:dyDescent="0.25">
      <c r="A1558">
        <v>1556</v>
      </c>
      <c r="B1558" t="s">
        <v>3102</v>
      </c>
      <c r="C1558" t="s">
        <v>3103</v>
      </c>
      <c r="D1558" s="1">
        <v>44796</v>
      </c>
      <c r="E1558" t="s">
        <v>3069</v>
      </c>
      <c r="F1558">
        <v>7166</v>
      </c>
      <c r="G1558">
        <v>897</v>
      </c>
      <c r="H1558">
        <v>156610</v>
      </c>
    </row>
    <row r="1559" spans="1:8" x14ac:dyDescent="0.25">
      <c r="A1559">
        <v>1557</v>
      </c>
      <c r="B1559" t="s">
        <v>3104</v>
      </c>
      <c r="C1559" t="s">
        <v>3105</v>
      </c>
      <c r="D1559" s="1">
        <v>44783</v>
      </c>
      <c r="E1559" t="s">
        <v>3069</v>
      </c>
      <c r="F1559">
        <v>4122</v>
      </c>
      <c r="G1559">
        <v>567</v>
      </c>
      <c r="H1559">
        <v>112040</v>
      </c>
    </row>
    <row r="1560" spans="1:8" x14ac:dyDescent="0.25">
      <c r="A1560">
        <v>1558</v>
      </c>
      <c r="B1560" t="s">
        <v>3106</v>
      </c>
      <c r="C1560" t="s">
        <v>3107</v>
      </c>
      <c r="D1560" s="1">
        <v>42803</v>
      </c>
      <c r="E1560" t="s">
        <v>3069</v>
      </c>
      <c r="F1560">
        <v>54951</v>
      </c>
      <c r="G1560">
        <v>6290</v>
      </c>
      <c r="H1560">
        <v>5370346</v>
      </c>
    </row>
    <row r="1561" spans="1:8" x14ac:dyDescent="0.25">
      <c r="A1561">
        <v>1559</v>
      </c>
      <c r="B1561" t="s">
        <v>3108</v>
      </c>
      <c r="C1561" t="s">
        <v>3109</v>
      </c>
      <c r="D1561" s="1">
        <v>44797</v>
      </c>
      <c r="E1561" t="s">
        <v>3069</v>
      </c>
      <c r="F1561">
        <v>760</v>
      </c>
      <c r="G1561">
        <v>80</v>
      </c>
      <c r="H1561">
        <v>11630</v>
      </c>
    </row>
    <row r="1562" spans="1:8" x14ac:dyDescent="0.25">
      <c r="A1562">
        <v>1560</v>
      </c>
      <c r="B1562" t="s">
        <v>3110</v>
      </c>
      <c r="C1562" t="s">
        <v>3111</v>
      </c>
      <c r="D1562" s="1">
        <v>44773</v>
      </c>
      <c r="E1562" t="s">
        <v>3069</v>
      </c>
      <c r="F1562">
        <v>3769</v>
      </c>
      <c r="G1562">
        <v>590</v>
      </c>
      <c r="H1562">
        <v>180396</v>
      </c>
    </row>
    <row r="1563" spans="1:8" x14ac:dyDescent="0.25">
      <c r="A1563">
        <v>1561</v>
      </c>
      <c r="B1563" t="s">
        <v>3112</v>
      </c>
      <c r="C1563" t="s">
        <v>3113</v>
      </c>
      <c r="D1563" s="1">
        <v>44503</v>
      </c>
      <c r="E1563" t="s">
        <v>3069</v>
      </c>
      <c r="F1563">
        <v>8058</v>
      </c>
      <c r="G1563">
        <v>662</v>
      </c>
      <c r="H1563">
        <v>566503</v>
      </c>
    </row>
    <row r="1564" spans="1:8" x14ac:dyDescent="0.25">
      <c r="A1564">
        <v>1562</v>
      </c>
      <c r="B1564" t="s">
        <v>3114</v>
      </c>
      <c r="C1564" t="s">
        <v>3115</v>
      </c>
      <c r="D1564" s="1">
        <v>44776</v>
      </c>
      <c r="E1564" t="s">
        <v>3069</v>
      </c>
      <c r="F1564">
        <v>119930</v>
      </c>
      <c r="G1564">
        <v>11926</v>
      </c>
      <c r="H1564">
        <v>3432799</v>
      </c>
    </row>
    <row r="1565" spans="1:8" x14ac:dyDescent="0.25">
      <c r="A1565">
        <v>1563</v>
      </c>
      <c r="B1565" t="s">
        <v>3116</v>
      </c>
      <c r="C1565" t="s">
        <v>3117</v>
      </c>
      <c r="D1565" s="1">
        <v>44261</v>
      </c>
      <c r="E1565" t="s">
        <v>3069</v>
      </c>
      <c r="F1565">
        <v>92823</v>
      </c>
      <c r="G1565">
        <v>5623</v>
      </c>
      <c r="H1565">
        <v>8295441</v>
      </c>
    </row>
    <row r="1566" spans="1:8" x14ac:dyDescent="0.25">
      <c r="A1566">
        <v>1564</v>
      </c>
      <c r="B1566" t="s">
        <v>3118</v>
      </c>
      <c r="C1566" t="s">
        <v>3119</v>
      </c>
      <c r="D1566" s="1">
        <v>44797</v>
      </c>
      <c r="E1566" t="s">
        <v>3069</v>
      </c>
      <c r="F1566">
        <v>2104</v>
      </c>
      <c r="G1566">
        <v>481</v>
      </c>
      <c r="H1566">
        <v>46065</v>
      </c>
    </row>
    <row r="1567" spans="1:8" x14ac:dyDescent="0.25">
      <c r="A1567">
        <v>1565</v>
      </c>
      <c r="B1567" t="s">
        <v>3120</v>
      </c>
      <c r="C1567" t="s">
        <v>3121</v>
      </c>
      <c r="D1567" s="1">
        <v>44515</v>
      </c>
      <c r="E1567" t="s">
        <v>3069</v>
      </c>
      <c r="F1567">
        <v>20892</v>
      </c>
      <c r="G1567">
        <v>976</v>
      </c>
      <c r="H1567">
        <v>640120</v>
      </c>
    </row>
    <row r="1568" spans="1:8" x14ac:dyDescent="0.25">
      <c r="A1568">
        <v>1566</v>
      </c>
      <c r="B1568" t="s">
        <v>3122</v>
      </c>
      <c r="C1568" t="s">
        <v>3123</v>
      </c>
      <c r="D1568" s="1">
        <v>44468</v>
      </c>
      <c r="E1568" t="s">
        <v>3069</v>
      </c>
      <c r="F1568">
        <v>79878</v>
      </c>
      <c r="G1568">
        <v>3067</v>
      </c>
      <c r="H1568">
        <v>2750006</v>
      </c>
    </row>
    <row r="1569" spans="1:8" x14ac:dyDescent="0.25">
      <c r="A1569">
        <v>1567</v>
      </c>
      <c r="B1569" t="s">
        <v>3124</v>
      </c>
      <c r="C1569" t="s">
        <v>3125</v>
      </c>
      <c r="D1569" s="1">
        <v>44255</v>
      </c>
      <c r="E1569" t="s">
        <v>3069</v>
      </c>
      <c r="F1569">
        <v>565673</v>
      </c>
      <c r="G1569">
        <v>35186</v>
      </c>
      <c r="H1569">
        <v>31667627</v>
      </c>
    </row>
    <row r="1570" spans="1:8" x14ac:dyDescent="0.25">
      <c r="A1570">
        <v>1568</v>
      </c>
      <c r="B1570" t="s">
        <v>3126</v>
      </c>
      <c r="C1570" t="s">
        <v>3127</v>
      </c>
      <c r="D1570" s="1">
        <v>44253</v>
      </c>
      <c r="E1570" t="s">
        <v>3069</v>
      </c>
      <c r="F1570">
        <v>350411</v>
      </c>
      <c r="G1570">
        <v>15822</v>
      </c>
      <c r="H1570">
        <v>6058858</v>
      </c>
    </row>
    <row r="1571" spans="1:8" x14ac:dyDescent="0.25">
      <c r="A1571">
        <v>1569</v>
      </c>
      <c r="B1571" t="s">
        <v>3128</v>
      </c>
      <c r="C1571" t="s">
        <v>3129</v>
      </c>
      <c r="D1571" s="1">
        <v>44796</v>
      </c>
      <c r="E1571" t="s">
        <v>3069</v>
      </c>
      <c r="F1571">
        <v>2179</v>
      </c>
      <c r="G1571">
        <v>324</v>
      </c>
      <c r="H1571">
        <v>55298</v>
      </c>
    </row>
    <row r="1572" spans="1:8" x14ac:dyDescent="0.25">
      <c r="A1572">
        <v>1570</v>
      </c>
      <c r="B1572" t="s">
        <v>3130</v>
      </c>
      <c r="C1572" t="s">
        <v>3131</v>
      </c>
      <c r="D1572" s="1">
        <v>44698</v>
      </c>
      <c r="E1572" t="s">
        <v>3069</v>
      </c>
      <c r="F1572">
        <v>7785</v>
      </c>
      <c r="G1572">
        <v>331</v>
      </c>
      <c r="H1572">
        <v>621651</v>
      </c>
    </row>
    <row r="1573" spans="1:8" x14ac:dyDescent="0.25">
      <c r="A1573">
        <v>1571</v>
      </c>
      <c r="B1573" t="s">
        <v>3132</v>
      </c>
      <c r="C1573" t="s">
        <v>3133</v>
      </c>
      <c r="D1573" s="1">
        <v>44755</v>
      </c>
      <c r="E1573" t="s">
        <v>3069</v>
      </c>
      <c r="F1573">
        <v>43557</v>
      </c>
      <c r="G1573">
        <v>4766</v>
      </c>
      <c r="H1573">
        <v>514758</v>
      </c>
    </row>
    <row r="1574" spans="1:8" x14ac:dyDescent="0.25">
      <c r="A1574">
        <v>1572</v>
      </c>
      <c r="B1574" t="s">
        <v>3134</v>
      </c>
      <c r="C1574" t="s">
        <v>3135</v>
      </c>
      <c r="D1574" s="1">
        <v>44789</v>
      </c>
      <c r="E1574" t="s">
        <v>3069</v>
      </c>
      <c r="F1574">
        <v>3016</v>
      </c>
      <c r="G1574">
        <v>573</v>
      </c>
      <c r="H1574">
        <v>56101</v>
      </c>
    </row>
    <row r="1575" spans="1:8" x14ac:dyDescent="0.25">
      <c r="A1575">
        <v>1573</v>
      </c>
      <c r="B1575" t="s">
        <v>3136</v>
      </c>
      <c r="C1575" t="s">
        <v>3137</v>
      </c>
      <c r="D1575" s="1">
        <v>44797</v>
      </c>
      <c r="E1575" t="s">
        <v>3069</v>
      </c>
      <c r="F1575">
        <v>2118</v>
      </c>
      <c r="G1575">
        <v>245</v>
      </c>
      <c r="H1575">
        <v>35759</v>
      </c>
    </row>
    <row r="1576" spans="1:8" x14ac:dyDescent="0.25">
      <c r="A1576">
        <v>1574</v>
      </c>
      <c r="B1576" t="s">
        <v>3138</v>
      </c>
      <c r="C1576" t="s">
        <v>3139</v>
      </c>
      <c r="D1576" s="1">
        <v>44797</v>
      </c>
      <c r="E1576" t="s">
        <v>3069</v>
      </c>
      <c r="F1576">
        <v>221</v>
      </c>
      <c r="G1576">
        <v>35</v>
      </c>
      <c r="H1576">
        <v>2225</v>
      </c>
    </row>
    <row r="1577" spans="1:8" x14ac:dyDescent="0.25">
      <c r="A1577">
        <v>1575</v>
      </c>
      <c r="B1577" t="s">
        <v>3140</v>
      </c>
      <c r="C1577" t="s">
        <v>3141</v>
      </c>
      <c r="D1577" s="1">
        <v>44720</v>
      </c>
      <c r="E1577" t="s">
        <v>3069</v>
      </c>
      <c r="F1577">
        <v>89783</v>
      </c>
      <c r="G1577">
        <v>7013</v>
      </c>
      <c r="H1577">
        <v>2610708</v>
      </c>
    </row>
    <row r="1578" spans="1:8" x14ac:dyDescent="0.25">
      <c r="A1578">
        <v>1576</v>
      </c>
      <c r="B1578" t="s">
        <v>3142</v>
      </c>
      <c r="C1578" t="s">
        <v>3143</v>
      </c>
      <c r="D1578" s="1">
        <v>44673</v>
      </c>
      <c r="E1578" t="s">
        <v>3069</v>
      </c>
      <c r="F1578">
        <v>77209</v>
      </c>
      <c r="G1578">
        <v>8351</v>
      </c>
      <c r="H1578">
        <v>1700683</v>
      </c>
    </row>
    <row r="1579" spans="1:8" x14ac:dyDescent="0.25">
      <c r="A1579">
        <v>1577</v>
      </c>
      <c r="B1579" t="s">
        <v>3144</v>
      </c>
      <c r="C1579" t="s">
        <v>3145</v>
      </c>
      <c r="D1579" s="1">
        <v>44790</v>
      </c>
      <c r="E1579" t="s">
        <v>3069</v>
      </c>
      <c r="F1579">
        <v>5437</v>
      </c>
      <c r="G1579">
        <v>1020</v>
      </c>
      <c r="H1579">
        <v>109574</v>
      </c>
    </row>
    <row r="1580" spans="1:8" x14ac:dyDescent="0.25">
      <c r="A1580">
        <v>1578</v>
      </c>
      <c r="B1580" t="s">
        <v>3146</v>
      </c>
      <c r="C1580" t="s">
        <v>3147</v>
      </c>
      <c r="D1580" s="1">
        <v>44797</v>
      </c>
      <c r="E1580" t="s">
        <v>3069</v>
      </c>
      <c r="F1580">
        <v>814</v>
      </c>
      <c r="G1580">
        <v>85</v>
      </c>
      <c r="H1580">
        <v>12274</v>
      </c>
    </row>
    <row r="1581" spans="1:8" x14ac:dyDescent="0.25">
      <c r="A1581">
        <v>1579</v>
      </c>
      <c r="B1581" t="s">
        <v>3148</v>
      </c>
      <c r="C1581" t="s">
        <v>3149</v>
      </c>
      <c r="D1581" s="1">
        <v>44776</v>
      </c>
      <c r="E1581" t="s">
        <v>3069</v>
      </c>
      <c r="F1581">
        <v>4936</v>
      </c>
      <c r="G1581">
        <v>750</v>
      </c>
      <c r="H1581">
        <v>208877</v>
      </c>
    </row>
    <row r="1582" spans="1:8" x14ac:dyDescent="0.25">
      <c r="A1582">
        <v>1580</v>
      </c>
      <c r="B1582" t="s">
        <v>3150</v>
      </c>
      <c r="C1582" t="s">
        <v>3151</v>
      </c>
      <c r="D1582" s="1">
        <v>44791</v>
      </c>
      <c r="E1582" t="s">
        <v>3069</v>
      </c>
      <c r="F1582">
        <v>4972</v>
      </c>
      <c r="G1582">
        <v>1307</v>
      </c>
      <c r="H1582">
        <v>87422</v>
      </c>
    </row>
    <row r="1583" spans="1:8" x14ac:dyDescent="0.25">
      <c r="A1583">
        <v>1581</v>
      </c>
      <c r="B1583" t="s">
        <v>3152</v>
      </c>
      <c r="C1583" t="s">
        <v>3153</v>
      </c>
      <c r="D1583" s="1">
        <v>44761</v>
      </c>
      <c r="E1583" t="s">
        <v>3069</v>
      </c>
      <c r="F1583">
        <v>28895</v>
      </c>
      <c r="G1583">
        <v>6897</v>
      </c>
      <c r="H1583">
        <v>707813</v>
      </c>
    </row>
    <row r="1584" spans="1:8" x14ac:dyDescent="0.25">
      <c r="A1584">
        <v>1582</v>
      </c>
      <c r="B1584" t="s">
        <v>3154</v>
      </c>
      <c r="C1584" t="s">
        <v>3155</v>
      </c>
      <c r="D1584" s="1">
        <v>44552</v>
      </c>
      <c r="E1584" t="s">
        <v>3069</v>
      </c>
      <c r="F1584">
        <v>22443</v>
      </c>
      <c r="G1584">
        <v>300</v>
      </c>
      <c r="H1584">
        <v>681002</v>
      </c>
    </row>
    <row r="1585" spans="1:8" x14ac:dyDescent="0.25">
      <c r="A1585">
        <v>1583</v>
      </c>
      <c r="B1585" t="s">
        <v>3156</v>
      </c>
      <c r="C1585" t="e">
        <f>-fDBPPKcjX0</f>
        <v>#NAME?</v>
      </c>
      <c r="D1585" s="1">
        <v>44795</v>
      </c>
      <c r="E1585" t="s">
        <v>3069</v>
      </c>
      <c r="F1585">
        <v>24496</v>
      </c>
      <c r="G1585">
        <v>257</v>
      </c>
      <c r="H1585">
        <v>254500</v>
      </c>
    </row>
    <row r="1586" spans="1:8" x14ac:dyDescent="0.25">
      <c r="A1586">
        <v>1584</v>
      </c>
      <c r="B1586" t="s">
        <v>3157</v>
      </c>
      <c r="C1586" t="s">
        <v>3158</v>
      </c>
      <c r="D1586" s="1">
        <v>44794</v>
      </c>
      <c r="E1586" t="s">
        <v>3069</v>
      </c>
      <c r="F1586">
        <v>3675</v>
      </c>
      <c r="G1586">
        <v>685</v>
      </c>
      <c r="H1586">
        <v>85298</v>
      </c>
    </row>
    <row r="1587" spans="1:8" x14ac:dyDescent="0.25">
      <c r="A1587">
        <v>1585</v>
      </c>
      <c r="B1587" t="s">
        <v>3159</v>
      </c>
      <c r="C1587" t="s">
        <v>3160</v>
      </c>
      <c r="D1587" s="1">
        <v>44762</v>
      </c>
      <c r="E1587" t="s">
        <v>3069</v>
      </c>
      <c r="F1587">
        <v>15392</v>
      </c>
      <c r="G1587">
        <v>1232</v>
      </c>
      <c r="H1587">
        <v>297966</v>
      </c>
    </row>
    <row r="1588" spans="1:8" x14ac:dyDescent="0.25">
      <c r="A1588">
        <v>1586</v>
      </c>
      <c r="B1588" t="s">
        <v>3161</v>
      </c>
      <c r="C1588" t="s">
        <v>3162</v>
      </c>
      <c r="D1588" s="1">
        <v>44704</v>
      </c>
      <c r="E1588" t="s">
        <v>3069</v>
      </c>
      <c r="F1588">
        <v>24059</v>
      </c>
      <c r="G1588">
        <v>3355</v>
      </c>
      <c r="H1588">
        <v>805728</v>
      </c>
    </row>
    <row r="1589" spans="1:8" x14ac:dyDescent="0.25">
      <c r="A1589">
        <v>1587</v>
      </c>
      <c r="B1589" t="s">
        <v>3163</v>
      </c>
      <c r="C1589" t="s">
        <v>3164</v>
      </c>
      <c r="D1589" s="1">
        <v>44797</v>
      </c>
      <c r="E1589" t="s">
        <v>3165</v>
      </c>
      <c r="F1589">
        <v>926</v>
      </c>
      <c r="G1589">
        <v>258</v>
      </c>
      <c r="H1589">
        <v>16396</v>
      </c>
    </row>
    <row r="1590" spans="1:8" x14ac:dyDescent="0.25">
      <c r="A1590">
        <v>1588</v>
      </c>
      <c r="B1590" t="s">
        <v>3166</v>
      </c>
      <c r="C1590" t="s">
        <v>3167</v>
      </c>
      <c r="D1590" s="1">
        <v>44797</v>
      </c>
      <c r="E1590" t="s">
        <v>3165</v>
      </c>
      <c r="F1590">
        <v>1079</v>
      </c>
      <c r="G1590">
        <v>473</v>
      </c>
      <c r="H1590">
        <v>16451</v>
      </c>
    </row>
    <row r="1591" spans="1:8" x14ac:dyDescent="0.25">
      <c r="A1591">
        <v>1589</v>
      </c>
      <c r="B1591" t="s">
        <v>3168</v>
      </c>
      <c r="C1591" t="s">
        <v>3169</v>
      </c>
      <c r="D1591" s="1">
        <v>44724</v>
      </c>
      <c r="E1591" t="s">
        <v>3165</v>
      </c>
      <c r="F1591">
        <v>115164</v>
      </c>
      <c r="G1591">
        <v>5254</v>
      </c>
      <c r="H1591">
        <v>4098562</v>
      </c>
    </row>
    <row r="1592" spans="1:8" x14ac:dyDescent="0.25">
      <c r="A1592">
        <v>1590</v>
      </c>
      <c r="B1592" t="s">
        <v>3170</v>
      </c>
      <c r="C1592" t="s">
        <v>3171</v>
      </c>
      <c r="D1592" s="1">
        <v>44797</v>
      </c>
      <c r="E1592" t="s">
        <v>3165</v>
      </c>
      <c r="F1592">
        <v>1209</v>
      </c>
      <c r="G1592">
        <v>1167</v>
      </c>
      <c r="H1592">
        <v>19967</v>
      </c>
    </row>
    <row r="1593" spans="1:8" x14ac:dyDescent="0.25">
      <c r="A1593">
        <v>1591</v>
      </c>
      <c r="B1593" t="s">
        <v>3172</v>
      </c>
      <c r="C1593" t="s">
        <v>3173</v>
      </c>
      <c r="D1593" s="1">
        <v>44797</v>
      </c>
      <c r="E1593" t="s">
        <v>3165</v>
      </c>
      <c r="F1593">
        <v>858</v>
      </c>
      <c r="G1593">
        <v>162</v>
      </c>
      <c r="H1593">
        <v>18992</v>
      </c>
    </row>
    <row r="1594" spans="1:8" x14ac:dyDescent="0.25">
      <c r="A1594">
        <v>1592</v>
      </c>
      <c r="B1594" t="s">
        <v>3174</v>
      </c>
      <c r="C1594" t="s">
        <v>3175</v>
      </c>
      <c r="D1594" s="1">
        <v>44483</v>
      </c>
      <c r="E1594" t="s">
        <v>3165</v>
      </c>
      <c r="F1594">
        <v>24017</v>
      </c>
      <c r="G1594">
        <v>3549</v>
      </c>
      <c r="H1594">
        <v>1148562</v>
      </c>
    </row>
    <row r="1595" spans="1:8" x14ac:dyDescent="0.25">
      <c r="A1595">
        <v>1593</v>
      </c>
      <c r="B1595" t="s">
        <v>3176</v>
      </c>
      <c r="C1595" t="s">
        <v>3177</v>
      </c>
      <c r="D1595" s="1">
        <v>44057</v>
      </c>
      <c r="E1595" t="s">
        <v>3165</v>
      </c>
      <c r="F1595">
        <v>64432</v>
      </c>
      <c r="G1595">
        <v>5717</v>
      </c>
      <c r="H1595">
        <v>4526546</v>
      </c>
    </row>
    <row r="1596" spans="1:8" x14ac:dyDescent="0.25">
      <c r="A1596">
        <v>1594</v>
      </c>
      <c r="B1596" t="s">
        <v>3178</v>
      </c>
      <c r="C1596" t="s">
        <v>3179</v>
      </c>
      <c r="D1596" s="1">
        <v>44797</v>
      </c>
      <c r="E1596" t="s">
        <v>3165</v>
      </c>
      <c r="F1596">
        <v>6900</v>
      </c>
      <c r="G1596">
        <v>383</v>
      </c>
      <c r="H1596">
        <v>114921</v>
      </c>
    </row>
    <row r="1597" spans="1:8" x14ac:dyDescent="0.25">
      <c r="A1597">
        <v>1595</v>
      </c>
      <c r="B1597" t="s">
        <v>3098</v>
      </c>
      <c r="C1597" t="s">
        <v>3099</v>
      </c>
      <c r="D1597" s="1">
        <v>44797</v>
      </c>
      <c r="E1597" t="s">
        <v>3165</v>
      </c>
      <c r="F1597">
        <v>406</v>
      </c>
      <c r="G1597">
        <v>57</v>
      </c>
      <c r="H1597">
        <v>13184</v>
      </c>
    </row>
    <row r="1598" spans="1:8" x14ac:dyDescent="0.25">
      <c r="A1598">
        <v>1596</v>
      </c>
      <c r="B1598" t="s">
        <v>3180</v>
      </c>
      <c r="C1598" t="s">
        <v>3181</v>
      </c>
      <c r="D1598" s="1">
        <v>44159</v>
      </c>
      <c r="E1598" t="s">
        <v>3165</v>
      </c>
      <c r="F1598">
        <v>52160</v>
      </c>
      <c r="G1598">
        <v>11181</v>
      </c>
      <c r="H1598">
        <v>2497202</v>
      </c>
    </row>
    <row r="1599" spans="1:8" x14ac:dyDescent="0.25">
      <c r="A1599">
        <v>1597</v>
      </c>
      <c r="B1599" t="s">
        <v>3182</v>
      </c>
      <c r="C1599" t="s">
        <v>3183</v>
      </c>
      <c r="D1599" s="1">
        <v>44796</v>
      </c>
      <c r="E1599" t="s">
        <v>3165</v>
      </c>
      <c r="F1599">
        <v>7292</v>
      </c>
      <c r="G1599">
        <v>316</v>
      </c>
      <c r="H1599">
        <v>135067</v>
      </c>
    </row>
    <row r="1600" spans="1:8" x14ac:dyDescent="0.25">
      <c r="A1600">
        <v>1598</v>
      </c>
      <c r="B1600" t="s">
        <v>3184</v>
      </c>
      <c r="C1600" t="s">
        <v>3185</v>
      </c>
      <c r="D1600" s="1">
        <v>44576</v>
      </c>
      <c r="E1600" t="s">
        <v>3165</v>
      </c>
      <c r="F1600">
        <v>39845</v>
      </c>
      <c r="G1600">
        <v>3375</v>
      </c>
      <c r="H1600">
        <v>1760155</v>
      </c>
    </row>
    <row r="1601" spans="1:8" x14ac:dyDescent="0.25">
      <c r="A1601">
        <v>1599</v>
      </c>
      <c r="B1601" t="s">
        <v>3186</v>
      </c>
      <c r="C1601" t="s">
        <v>3187</v>
      </c>
      <c r="D1601" s="1">
        <v>44794</v>
      </c>
      <c r="E1601" t="s">
        <v>3165</v>
      </c>
      <c r="F1601">
        <v>1708</v>
      </c>
      <c r="G1601">
        <v>301</v>
      </c>
      <c r="H1601">
        <v>58559</v>
      </c>
    </row>
    <row r="1602" spans="1:8" x14ac:dyDescent="0.25">
      <c r="A1602">
        <v>1600</v>
      </c>
      <c r="B1602" t="s">
        <v>3188</v>
      </c>
      <c r="C1602" t="s">
        <v>3189</v>
      </c>
      <c r="D1602" s="1">
        <v>44793</v>
      </c>
      <c r="E1602" t="s">
        <v>3165</v>
      </c>
      <c r="F1602">
        <v>3205</v>
      </c>
      <c r="G1602">
        <v>439</v>
      </c>
      <c r="H1602">
        <v>84465</v>
      </c>
    </row>
    <row r="1603" spans="1:8" x14ac:dyDescent="0.25">
      <c r="A1603">
        <v>1601</v>
      </c>
      <c r="B1603" t="s">
        <v>3190</v>
      </c>
      <c r="C1603" t="s">
        <v>3191</v>
      </c>
      <c r="D1603" s="1">
        <v>44785</v>
      </c>
      <c r="E1603" t="s">
        <v>3165</v>
      </c>
      <c r="F1603">
        <v>1793</v>
      </c>
      <c r="G1603">
        <v>185</v>
      </c>
      <c r="H1603">
        <v>75483</v>
      </c>
    </row>
    <row r="1604" spans="1:8" x14ac:dyDescent="0.25">
      <c r="A1604">
        <v>1602</v>
      </c>
      <c r="B1604" t="s">
        <v>3192</v>
      </c>
      <c r="C1604" t="s">
        <v>3193</v>
      </c>
      <c r="D1604" s="1">
        <v>43592</v>
      </c>
      <c r="E1604" t="s">
        <v>3165</v>
      </c>
      <c r="F1604">
        <v>124490</v>
      </c>
      <c r="G1604">
        <v>7455</v>
      </c>
      <c r="H1604">
        <v>8830062</v>
      </c>
    </row>
    <row r="1605" spans="1:8" x14ac:dyDescent="0.25">
      <c r="A1605">
        <v>1603</v>
      </c>
      <c r="B1605" t="s">
        <v>3194</v>
      </c>
      <c r="C1605" t="s">
        <v>3195</v>
      </c>
      <c r="D1605" s="1">
        <v>44785</v>
      </c>
      <c r="E1605" t="s">
        <v>3165</v>
      </c>
      <c r="F1605">
        <v>2976</v>
      </c>
      <c r="G1605">
        <v>131</v>
      </c>
      <c r="H1605">
        <v>103500</v>
      </c>
    </row>
    <row r="1606" spans="1:8" x14ac:dyDescent="0.25">
      <c r="A1606">
        <v>1604</v>
      </c>
      <c r="B1606" t="s">
        <v>3196</v>
      </c>
      <c r="C1606" t="s">
        <v>3197</v>
      </c>
      <c r="D1606" s="1">
        <v>44758</v>
      </c>
      <c r="E1606" t="s">
        <v>3165</v>
      </c>
      <c r="F1606">
        <v>117231</v>
      </c>
      <c r="G1606">
        <v>5092</v>
      </c>
      <c r="H1606">
        <v>2657361</v>
      </c>
    </row>
    <row r="1607" spans="1:8" x14ac:dyDescent="0.25">
      <c r="A1607">
        <v>1605</v>
      </c>
      <c r="B1607" t="s">
        <v>3198</v>
      </c>
      <c r="C1607" t="s">
        <v>3199</v>
      </c>
      <c r="D1607" s="1">
        <v>44611</v>
      </c>
      <c r="E1607" t="s">
        <v>3165</v>
      </c>
      <c r="F1607">
        <v>35423</v>
      </c>
      <c r="G1607">
        <v>1060</v>
      </c>
      <c r="H1607">
        <v>1034342</v>
      </c>
    </row>
    <row r="1608" spans="1:8" x14ac:dyDescent="0.25">
      <c r="A1608">
        <v>1606</v>
      </c>
      <c r="B1608" t="s">
        <v>3200</v>
      </c>
      <c r="C1608" t="s">
        <v>3201</v>
      </c>
      <c r="D1608" s="1">
        <v>44797</v>
      </c>
      <c r="E1608" t="s">
        <v>3165</v>
      </c>
      <c r="F1608">
        <v>2468</v>
      </c>
      <c r="G1608">
        <v>220</v>
      </c>
      <c r="H1608">
        <v>37870</v>
      </c>
    </row>
    <row r="1609" spans="1:8" x14ac:dyDescent="0.25">
      <c r="A1609">
        <v>1607</v>
      </c>
      <c r="B1609" t="s">
        <v>3202</v>
      </c>
      <c r="C1609" t="s">
        <v>3203</v>
      </c>
      <c r="D1609" s="1">
        <v>44797</v>
      </c>
      <c r="E1609" t="s">
        <v>3165</v>
      </c>
      <c r="F1609">
        <v>1562</v>
      </c>
      <c r="G1609">
        <v>130</v>
      </c>
      <c r="H1609">
        <v>10503</v>
      </c>
    </row>
    <row r="1610" spans="1:8" x14ac:dyDescent="0.25">
      <c r="A1610">
        <v>1608</v>
      </c>
      <c r="B1610" t="s">
        <v>3204</v>
      </c>
      <c r="C1610" t="s">
        <v>3205</v>
      </c>
      <c r="D1610" s="1">
        <v>44797</v>
      </c>
      <c r="E1610" t="s">
        <v>3165</v>
      </c>
      <c r="F1610">
        <v>855</v>
      </c>
      <c r="G1610">
        <v>139</v>
      </c>
      <c r="H1610">
        <v>24863</v>
      </c>
    </row>
    <row r="1611" spans="1:8" x14ac:dyDescent="0.25">
      <c r="A1611">
        <v>1609</v>
      </c>
      <c r="B1611" t="s">
        <v>3206</v>
      </c>
      <c r="C1611" t="s">
        <v>3207</v>
      </c>
      <c r="D1611" s="1">
        <v>44797</v>
      </c>
      <c r="E1611" t="s">
        <v>3165</v>
      </c>
      <c r="F1611">
        <v>1409</v>
      </c>
      <c r="G1611">
        <v>122</v>
      </c>
      <c r="H1611">
        <v>12041</v>
      </c>
    </row>
    <row r="1612" spans="1:8" x14ac:dyDescent="0.25">
      <c r="A1612">
        <v>1610</v>
      </c>
      <c r="B1612" t="s">
        <v>3208</v>
      </c>
      <c r="C1612" t="s">
        <v>3209</v>
      </c>
      <c r="D1612" s="1">
        <v>44202</v>
      </c>
      <c r="E1612" t="s">
        <v>3165</v>
      </c>
      <c r="F1612">
        <v>438812</v>
      </c>
      <c r="G1612">
        <v>40924</v>
      </c>
      <c r="H1612">
        <v>22439610</v>
      </c>
    </row>
    <row r="1613" spans="1:8" x14ac:dyDescent="0.25">
      <c r="A1613">
        <v>1611</v>
      </c>
      <c r="B1613" t="s">
        <v>3210</v>
      </c>
      <c r="C1613" t="s">
        <v>3211</v>
      </c>
      <c r="D1613" s="1">
        <v>43423</v>
      </c>
      <c r="E1613" t="s">
        <v>3165</v>
      </c>
      <c r="F1613">
        <v>199933</v>
      </c>
      <c r="G1613">
        <v>22438</v>
      </c>
      <c r="H1613">
        <v>17069314</v>
      </c>
    </row>
    <row r="1614" spans="1:8" x14ac:dyDescent="0.25">
      <c r="A1614">
        <v>1612</v>
      </c>
      <c r="B1614" t="s">
        <v>3212</v>
      </c>
      <c r="C1614" t="s">
        <v>3213</v>
      </c>
      <c r="D1614" s="1">
        <v>44796</v>
      </c>
      <c r="E1614" t="s">
        <v>3165</v>
      </c>
      <c r="F1614">
        <v>1025</v>
      </c>
      <c r="G1614">
        <v>43</v>
      </c>
      <c r="H1614">
        <v>14264</v>
      </c>
    </row>
    <row r="1615" spans="1:8" x14ac:dyDescent="0.25">
      <c r="A1615">
        <v>1613</v>
      </c>
      <c r="B1615" t="s">
        <v>3214</v>
      </c>
      <c r="C1615" t="s">
        <v>3215</v>
      </c>
      <c r="D1615" s="1">
        <v>44621</v>
      </c>
      <c r="E1615" t="s">
        <v>3165</v>
      </c>
      <c r="F1615">
        <v>2295</v>
      </c>
      <c r="G1615">
        <v>1399</v>
      </c>
      <c r="H1615">
        <v>179180</v>
      </c>
    </row>
    <row r="1616" spans="1:8" x14ac:dyDescent="0.25">
      <c r="A1616">
        <v>1614</v>
      </c>
      <c r="B1616" t="s">
        <v>3216</v>
      </c>
      <c r="C1616" t="s">
        <v>3217</v>
      </c>
      <c r="D1616" s="1">
        <v>44156</v>
      </c>
      <c r="E1616" t="s">
        <v>3165</v>
      </c>
      <c r="F1616">
        <v>25029</v>
      </c>
      <c r="G1616">
        <v>2468</v>
      </c>
      <c r="H1616">
        <v>1651459</v>
      </c>
    </row>
    <row r="1617" spans="1:8" x14ac:dyDescent="0.25">
      <c r="A1617">
        <v>1615</v>
      </c>
      <c r="B1617" t="s">
        <v>3218</v>
      </c>
      <c r="C1617" t="s">
        <v>3219</v>
      </c>
      <c r="D1617" s="1">
        <v>44796</v>
      </c>
      <c r="E1617" t="s">
        <v>3165</v>
      </c>
      <c r="F1617">
        <v>1781</v>
      </c>
      <c r="G1617">
        <v>66</v>
      </c>
      <c r="H1617">
        <v>33246</v>
      </c>
    </row>
    <row r="1618" spans="1:8" x14ac:dyDescent="0.25">
      <c r="A1618">
        <v>1616</v>
      </c>
      <c r="B1618" t="s">
        <v>3220</v>
      </c>
      <c r="C1618" t="s">
        <v>3221</v>
      </c>
      <c r="D1618" s="1">
        <v>44784</v>
      </c>
      <c r="E1618" t="s">
        <v>3165</v>
      </c>
      <c r="F1618">
        <v>2363</v>
      </c>
      <c r="G1618">
        <v>725</v>
      </c>
      <c r="H1618">
        <v>42216</v>
      </c>
    </row>
    <row r="1619" spans="1:8" x14ac:dyDescent="0.25">
      <c r="A1619">
        <v>1617</v>
      </c>
      <c r="B1619" t="s">
        <v>3222</v>
      </c>
      <c r="C1619" t="s">
        <v>3223</v>
      </c>
      <c r="D1619" s="1">
        <v>44432</v>
      </c>
      <c r="E1619" t="s">
        <v>3165</v>
      </c>
      <c r="F1619">
        <v>466063</v>
      </c>
      <c r="G1619">
        <v>10976</v>
      </c>
      <c r="H1619">
        <v>8324871</v>
      </c>
    </row>
    <row r="1620" spans="1:8" x14ac:dyDescent="0.25">
      <c r="A1620">
        <v>1618</v>
      </c>
      <c r="B1620" t="s">
        <v>3224</v>
      </c>
      <c r="C1620" t="s">
        <v>3225</v>
      </c>
      <c r="D1620" s="1">
        <v>44477</v>
      </c>
      <c r="E1620" t="s">
        <v>3165</v>
      </c>
      <c r="F1620">
        <v>7455</v>
      </c>
      <c r="G1620">
        <v>300</v>
      </c>
      <c r="H1620">
        <v>447522</v>
      </c>
    </row>
    <row r="1621" spans="1:8" x14ac:dyDescent="0.25">
      <c r="A1621">
        <v>1619</v>
      </c>
      <c r="B1621" t="s">
        <v>3226</v>
      </c>
      <c r="C1621" t="s">
        <v>3227</v>
      </c>
      <c r="D1621" s="1">
        <v>44797</v>
      </c>
      <c r="E1621" t="s">
        <v>3165</v>
      </c>
      <c r="F1621">
        <v>449</v>
      </c>
      <c r="G1621">
        <v>282</v>
      </c>
      <c r="H1621">
        <v>4368</v>
      </c>
    </row>
    <row r="1622" spans="1:8" x14ac:dyDescent="0.25">
      <c r="A1622">
        <v>1620</v>
      </c>
      <c r="B1622" t="s">
        <v>3228</v>
      </c>
      <c r="C1622" t="s">
        <v>3229</v>
      </c>
      <c r="D1622" s="1">
        <v>43903</v>
      </c>
      <c r="E1622" t="s">
        <v>3165</v>
      </c>
      <c r="F1622">
        <v>6875</v>
      </c>
      <c r="G1622">
        <v>227</v>
      </c>
      <c r="H1622">
        <v>543947</v>
      </c>
    </row>
    <row r="1623" spans="1:8" x14ac:dyDescent="0.25">
      <c r="A1623">
        <v>1621</v>
      </c>
      <c r="B1623" t="s">
        <v>3230</v>
      </c>
      <c r="C1623" t="s">
        <v>3231</v>
      </c>
      <c r="D1623" s="1">
        <v>44796</v>
      </c>
      <c r="E1623" t="s">
        <v>3165</v>
      </c>
      <c r="F1623">
        <v>1872</v>
      </c>
      <c r="G1623">
        <v>100</v>
      </c>
      <c r="H1623">
        <v>28892</v>
      </c>
    </row>
    <row r="1624" spans="1:8" x14ac:dyDescent="0.25">
      <c r="A1624">
        <v>1622</v>
      </c>
      <c r="B1624" t="s">
        <v>3232</v>
      </c>
      <c r="C1624" t="s">
        <v>3233</v>
      </c>
      <c r="D1624" s="1">
        <v>44792</v>
      </c>
      <c r="E1624" t="s">
        <v>3165</v>
      </c>
      <c r="F1624">
        <v>1537</v>
      </c>
      <c r="G1624">
        <v>59</v>
      </c>
      <c r="H1624">
        <v>41735</v>
      </c>
    </row>
    <row r="1625" spans="1:8" x14ac:dyDescent="0.25">
      <c r="A1625">
        <v>1623</v>
      </c>
      <c r="B1625" t="s">
        <v>3234</v>
      </c>
      <c r="C1625" t="s">
        <v>3235</v>
      </c>
      <c r="D1625" s="1">
        <v>44717</v>
      </c>
      <c r="E1625" t="s">
        <v>3165</v>
      </c>
      <c r="F1625">
        <v>21393</v>
      </c>
      <c r="G1625">
        <v>1087</v>
      </c>
      <c r="H1625">
        <v>1557335</v>
      </c>
    </row>
    <row r="1626" spans="1:8" x14ac:dyDescent="0.25">
      <c r="A1626">
        <v>1624</v>
      </c>
      <c r="B1626" t="s">
        <v>3236</v>
      </c>
      <c r="C1626" t="s">
        <v>3237</v>
      </c>
      <c r="D1626" s="1">
        <v>44796</v>
      </c>
      <c r="E1626" t="s">
        <v>3165</v>
      </c>
      <c r="F1626">
        <v>1785</v>
      </c>
      <c r="G1626">
        <v>133</v>
      </c>
      <c r="H1626">
        <v>19147</v>
      </c>
    </row>
    <row r="1627" spans="1:8" x14ac:dyDescent="0.25">
      <c r="A1627">
        <v>1625</v>
      </c>
      <c r="B1627" t="s">
        <v>3238</v>
      </c>
      <c r="C1627" t="s">
        <v>3239</v>
      </c>
      <c r="D1627" s="1">
        <v>44670</v>
      </c>
      <c r="E1627" t="s">
        <v>3165</v>
      </c>
      <c r="F1627">
        <v>15593</v>
      </c>
      <c r="G1627">
        <v>1407</v>
      </c>
      <c r="H1627">
        <v>607849</v>
      </c>
    </row>
    <row r="1628" spans="1:8" x14ac:dyDescent="0.25">
      <c r="A1628">
        <v>1626</v>
      </c>
      <c r="B1628" t="s">
        <v>3240</v>
      </c>
      <c r="C1628" t="s">
        <v>3241</v>
      </c>
      <c r="D1628" s="1">
        <v>44790</v>
      </c>
      <c r="E1628" t="s">
        <v>3165</v>
      </c>
      <c r="F1628">
        <v>1466</v>
      </c>
      <c r="G1628">
        <v>321</v>
      </c>
      <c r="H1628">
        <v>52695</v>
      </c>
    </row>
    <row r="1629" spans="1:8" x14ac:dyDescent="0.25">
      <c r="A1629">
        <v>1627</v>
      </c>
      <c r="B1629" t="s">
        <v>3242</v>
      </c>
      <c r="C1629" t="s">
        <v>3243</v>
      </c>
      <c r="D1629" s="1">
        <v>44771</v>
      </c>
      <c r="E1629" t="s">
        <v>3165</v>
      </c>
      <c r="F1629">
        <v>2498</v>
      </c>
      <c r="G1629">
        <v>294</v>
      </c>
      <c r="H1629">
        <v>129231</v>
      </c>
    </row>
    <row r="1630" spans="1:8" x14ac:dyDescent="0.25">
      <c r="A1630">
        <v>1628</v>
      </c>
      <c r="B1630" t="s">
        <v>3244</v>
      </c>
      <c r="C1630" t="s">
        <v>3245</v>
      </c>
      <c r="D1630" s="1">
        <v>44784</v>
      </c>
      <c r="E1630" t="s">
        <v>3165</v>
      </c>
      <c r="F1630">
        <v>1822</v>
      </c>
      <c r="G1630">
        <v>1575</v>
      </c>
      <c r="H1630">
        <v>30352</v>
      </c>
    </row>
    <row r="1631" spans="1:8" x14ac:dyDescent="0.25">
      <c r="A1631">
        <v>1629</v>
      </c>
      <c r="B1631" t="s">
        <v>3246</v>
      </c>
      <c r="C1631" t="s">
        <v>3247</v>
      </c>
      <c r="D1631" s="1">
        <v>44783</v>
      </c>
      <c r="E1631" t="s">
        <v>3165</v>
      </c>
      <c r="F1631">
        <v>1969</v>
      </c>
      <c r="G1631">
        <v>312</v>
      </c>
      <c r="H1631">
        <v>82902</v>
      </c>
    </row>
    <row r="1632" spans="1:8" x14ac:dyDescent="0.25">
      <c r="A1632">
        <v>1630</v>
      </c>
      <c r="B1632" t="s">
        <v>3248</v>
      </c>
      <c r="C1632" t="s">
        <v>3249</v>
      </c>
      <c r="D1632" s="1">
        <v>44782</v>
      </c>
      <c r="E1632" t="s">
        <v>3165</v>
      </c>
      <c r="F1632">
        <v>2364</v>
      </c>
      <c r="G1632">
        <v>307</v>
      </c>
      <c r="H1632">
        <v>50941</v>
      </c>
    </row>
    <row r="1633" spans="1:8" x14ac:dyDescent="0.25">
      <c r="A1633">
        <v>1631</v>
      </c>
      <c r="B1633" t="s">
        <v>3250</v>
      </c>
      <c r="C1633" t="s">
        <v>3251</v>
      </c>
      <c r="D1633" s="1">
        <v>44795</v>
      </c>
      <c r="E1633" t="s">
        <v>3165</v>
      </c>
      <c r="F1633">
        <v>1639</v>
      </c>
      <c r="G1633">
        <v>392</v>
      </c>
      <c r="H1633">
        <v>92899</v>
      </c>
    </row>
    <row r="1634" spans="1:8" x14ac:dyDescent="0.25">
      <c r="A1634">
        <v>1632</v>
      </c>
      <c r="B1634" t="s">
        <v>3252</v>
      </c>
      <c r="C1634" t="s">
        <v>3253</v>
      </c>
      <c r="D1634" s="1">
        <v>44789</v>
      </c>
      <c r="E1634" t="s">
        <v>3165</v>
      </c>
      <c r="F1634">
        <v>1050</v>
      </c>
      <c r="G1634">
        <v>173</v>
      </c>
      <c r="H1634">
        <v>79741</v>
      </c>
    </row>
    <row r="1635" spans="1:8" x14ac:dyDescent="0.25">
      <c r="A1635">
        <v>1633</v>
      </c>
      <c r="B1635" t="s">
        <v>3254</v>
      </c>
      <c r="C1635" t="s">
        <v>3255</v>
      </c>
      <c r="D1635" s="1">
        <v>44115</v>
      </c>
      <c r="E1635" t="s">
        <v>3165</v>
      </c>
      <c r="F1635">
        <v>82083</v>
      </c>
      <c r="G1635">
        <v>6414</v>
      </c>
      <c r="H1635">
        <v>2541347</v>
      </c>
    </row>
    <row r="1636" spans="1:8" x14ac:dyDescent="0.25">
      <c r="A1636">
        <v>1634</v>
      </c>
      <c r="B1636" t="s">
        <v>3256</v>
      </c>
      <c r="C1636" t="s">
        <v>3257</v>
      </c>
      <c r="D1636" s="1">
        <v>44778</v>
      </c>
      <c r="E1636" t="s">
        <v>3165</v>
      </c>
      <c r="F1636">
        <v>4134</v>
      </c>
      <c r="G1636">
        <v>826</v>
      </c>
      <c r="H1636">
        <v>77502</v>
      </c>
    </row>
    <row r="1637" spans="1:8" x14ac:dyDescent="0.25">
      <c r="A1637">
        <v>1635</v>
      </c>
      <c r="B1637" t="s">
        <v>3258</v>
      </c>
      <c r="C1637" t="s">
        <v>3259</v>
      </c>
      <c r="D1637" s="1">
        <v>44792</v>
      </c>
      <c r="E1637" t="s">
        <v>3165</v>
      </c>
      <c r="F1637">
        <v>1490</v>
      </c>
      <c r="G1637">
        <v>237</v>
      </c>
      <c r="H1637">
        <v>57446</v>
      </c>
    </row>
    <row r="1638" spans="1:8" x14ac:dyDescent="0.25">
      <c r="A1638">
        <v>1636</v>
      </c>
      <c r="B1638" t="s">
        <v>3260</v>
      </c>
      <c r="C1638" t="s">
        <v>3261</v>
      </c>
      <c r="D1638" s="1">
        <v>44797</v>
      </c>
      <c r="E1638" t="s">
        <v>3262</v>
      </c>
      <c r="F1638">
        <v>9401</v>
      </c>
      <c r="G1638">
        <v>780</v>
      </c>
      <c r="H1638">
        <v>150039</v>
      </c>
    </row>
    <row r="1639" spans="1:8" x14ac:dyDescent="0.25">
      <c r="A1639">
        <v>1637</v>
      </c>
      <c r="B1639" t="s">
        <v>3263</v>
      </c>
      <c r="C1639" t="s">
        <v>3264</v>
      </c>
      <c r="D1639" s="1">
        <v>44797</v>
      </c>
      <c r="E1639" t="s">
        <v>3262</v>
      </c>
      <c r="F1639">
        <v>17307</v>
      </c>
      <c r="G1639">
        <v>1101</v>
      </c>
      <c r="H1639">
        <v>331603</v>
      </c>
    </row>
    <row r="1640" spans="1:8" x14ac:dyDescent="0.25">
      <c r="A1640">
        <v>1638</v>
      </c>
      <c r="B1640" t="s">
        <v>3265</v>
      </c>
      <c r="C1640" t="s">
        <v>3266</v>
      </c>
      <c r="D1640" s="1">
        <v>44796</v>
      </c>
      <c r="E1640" t="s">
        <v>3262</v>
      </c>
      <c r="F1640">
        <v>4147</v>
      </c>
      <c r="G1640">
        <v>1292</v>
      </c>
      <c r="H1640">
        <v>106966</v>
      </c>
    </row>
    <row r="1641" spans="1:8" x14ac:dyDescent="0.25">
      <c r="A1641">
        <v>1639</v>
      </c>
      <c r="B1641" t="s">
        <v>3267</v>
      </c>
      <c r="C1641" t="s">
        <v>3268</v>
      </c>
      <c r="D1641" s="1">
        <v>44766</v>
      </c>
      <c r="E1641" t="s">
        <v>3262</v>
      </c>
      <c r="F1641">
        <v>1435534</v>
      </c>
      <c r="G1641">
        <v>64164</v>
      </c>
      <c r="H1641">
        <v>36868871</v>
      </c>
    </row>
    <row r="1642" spans="1:8" x14ac:dyDescent="0.25">
      <c r="A1642">
        <v>1640</v>
      </c>
      <c r="B1642" t="s">
        <v>3269</v>
      </c>
      <c r="C1642" t="s">
        <v>3270</v>
      </c>
      <c r="D1642" s="1">
        <v>44796</v>
      </c>
      <c r="E1642" t="s">
        <v>3262</v>
      </c>
      <c r="F1642">
        <v>20319</v>
      </c>
      <c r="G1642">
        <v>2958</v>
      </c>
      <c r="H1642">
        <v>190106</v>
      </c>
    </row>
    <row r="1643" spans="1:8" x14ac:dyDescent="0.25">
      <c r="A1643">
        <v>1641</v>
      </c>
      <c r="B1643" t="s">
        <v>3271</v>
      </c>
      <c r="C1643" t="s">
        <v>3272</v>
      </c>
      <c r="D1643" s="1">
        <v>44766</v>
      </c>
      <c r="E1643" t="s">
        <v>3262</v>
      </c>
      <c r="F1643">
        <v>599842</v>
      </c>
      <c r="G1643">
        <v>39313</v>
      </c>
      <c r="H1643">
        <v>23222262</v>
      </c>
    </row>
    <row r="1644" spans="1:8" x14ac:dyDescent="0.25">
      <c r="A1644">
        <v>1642</v>
      </c>
      <c r="B1644" t="s">
        <v>3273</v>
      </c>
      <c r="C1644" t="s">
        <v>3274</v>
      </c>
      <c r="D1644" s="1">
        <v>44705</v>
      </c>
      <c r="E1644" t="s">
        <v>3262</v>
      </c>
      <c r="F1644">
        <v>8870</v>
      </c>
      <c r="G1644">
        <v>554</v>
      </c>
      <c r="H1644">
        <v>834400</v>
      </c>
    </row>
    <row r="1645" spans="1:8" x14ac:dyDescent="0.25">
      <c r="A1645">
        <v>1643</v>
      </c>
      <c r="B1645" t="s">
        <v>3275</v>
      </c>
      <c r="C1645" t="s">
        <v>3276</v>
      </c>
      <c r="D1645" s="1">
        <v>44764</v>
      </c>
      <c r="E1645" t="s">
        <v>3262</v>
      </c>
      <c r="F1645">
        <v>697363</v>
      </c>
      <c r="G1645">
        <v>18075</v>
      </c>
      <c r="H1645">
        <v>18609928</v>
      </c>
    </row>
    <row r="1646" spans="1:8" x14ac:dyDescent="0.25">
      <c r="A1646">
        <v>1644</v>
      </c>
      <c r="B1646" t="s">
        <v>3277</v>
      </c>
      <c r="C1646" t="s">
        <v>3278</v>
      </c>
      <c r="D1646" s="1">
        <v>44635</v>
      </c>
      <c r="E1646" t="s">
        <v>3262</v>
      </c>
      <c r="F1646">
        <v>48823</v>
      </c>
      <c r="G1646">
        <v>3061</v>
      </c>
      <c r="H1646">
        <v>1461872</v>
      </c>
    </row>
    <row r="1647" spans="1:8" x14ac:dyDescent="0.25">
      <c r="A1647">
        <v>1645</v>
      </c>
      <c r="B1647" t="s">
        <v>3279</v>
      </c>
      <c r="C1647" t="s">
        <v>3280</v>
      </c>
      <c r="D1647" s="1">
        <v>44766</v>
      </c>
      <c r="E1647" t="s">
        <v>3262</v>
      </c>
      <c r="F1647">
        <v>162408</v>
      </c>
      <c r="G1647">
        <v>3151</v>
      </c>
      <c r="H1647">
        <v>14118968</v>
      </c>
    </row>
    <row r="1648" spans="1:8" x14ac:dyDescent="0.25">
      <c r="A1648">
        <v>1646</v>
      </c>
      <c r="B1648" t="s">
        <v>3281</v>
      </c>
      <c r="C1648" t="s">
        <v>3282</v>
      </c>
      <c r="D1648" s="1">
        <v>44721</v>
      </c>
      <c r="E1648" t="s">
        <v>3262</v>
      </c>
      <c r="F1648">
        <v>283831</v>
      </c>
      <c r="G1648">
        <v>9805</v>
      </c>
      <c r="H1648">
        <v>12550897</v>
      </c>
    </row>
    <row r="1649" spans="1:8" x14ac:dyDescent="0.25">
      <c r="A1649">
        <v>1647</v>
      </c>
      <c r="B1649" t="s">
        <v>3283</v>
      </c>
      <c r="C1649" t="s">
        <v>3284</v>
      </c>
      <c r="D1649" s="1">
        <v>44766</v>
      </c>
      <c r="E1649" t="s">
        <v>3262</v>
      </c>
      <c r="F1649">
        <v>79336</v>
      </c>
      <c r="G1649">
        <v>3695</v>
      </c>
      <c r="H1649">
        <v>1667301</v>
      </c>
    </row>
    <row r="1650" spans="1:8" x14ac:dyDescent="0.25">
      <c r="A1650">
        <v>1648</v>
      </c>
      <c r="B1650" t="s">
        <v>3285</v>
      </c>
      <c r="C1650" t="s">
        <v>3286</v>
      </c>
      <c r="D1650" s="1">
        <v>44766</v>
      </c>
      <c r="E1650" t="s">
        <v>3262</v>
      </c>
      <c r="F1650">
        <v>61689</v>
      </c>
      <c r="G1650">
        <v>1928</v>
      </c>
      <c r="H1650">
        <v>1284173</v>
      </c>
    </row>
    <row r="1651" spans="1:8" x14ac:dyDescent="0.25">
      <c r="A1651">
        <v>1649</v>
      </c>
      <c r="B1651" t="s">
        <v>3287</v>
      </c>
      <c r="C1651" t="s">
        <v>3288</v>
      </c>
      <c r="D1651" s="1">
        <v>44705</v>
      </c>
      <c r="E1651" t="s">
        <v>3262</v>
      </c>
      <c r="F1651">
        <v>8574</v>
      </c>
      <c r="G1651">
        <v>723</v>
      </c>
      <c r="H1651">
        <v>936041</v>
      </c>
    </row>
    <row r="1652" spans="1:8" x14ac:dyDescent="0.25">
      <c r="A1652">
        <v>1650</v>
      </c>
      <c r="B1652" t="s">
        <v>3289</v>
      </c>
      <c r="C1652" t="s">
        <v>3290</v>
      </c>
      <c r="D1652" s="1">
        <v>44769</v>
      </c>
      <c r="E1652" t="s">
        <v>3262</v>
      </c>
      <c r="F1652">
        <v>98519</v>
      </c>
      <c r="G1652">
        <v>5633</v>
      </c>
      <c r="H1652">
        <v>3020492</v>
      </c>
    </row>
    <row r="1653" spans="1:8" x14ac:dyDescent="0.25">
      <c r="A1653">
        <v>1651</v>
      </c>
      <c r="B1653" t="s">
        <v>3291</v>
      </c>
      <c r="C1653" t="s">
        <v>3292</v>
      </c>
      <c r="D1653" s="1">
        <v>44766</v>
      </c>
      <c r="E1653" t="s">
        <v>3262</v>
      </c>
      <c r="F1653">
        <v>15312</v>
      </c>
      <c r="G1653">
        <v>595</v>
      </c>
      <c r="H1653">
        <v>286969</v>
      </c>
    </row>
    <row r="1654" spans="1:8" x14ac:dyDescent="0.25">
      <c r="A1654">
        <v>1652</v>
      </c>
      <c r="B1654" t="s">
        <v>3293</v>
      </c>
      <c r="C1654" t="s">
        <v>3294</v>
      </c>
      <c r="D1654" s="1">
        <v>44774</v>
      </c>
      <c r="E1654" t="s">
        <v>3262</v>
      </c>
      <c r="F1654">
        <v>101465</v>
      </c>
      <c r="G1654">
        <v>5079</v>
      </c>
      <c r="H1654">
        <v>3487219</v>
      </c>
    </row>
    <row r="1655" spans="1:8" x14ac:dyDescent="0.25">
      <c r="A1655">
        <v>1653</v>
      </c>
      <c r="B1655" t="s">
        <v>3295</v>
      </c>
      <c r="C1655" t="s">
        <v>3296</v>
      </c>
      <c r="D1655" s="1">
        <v>44766</v>
      </c>
      <c r="E1655" t="s">
        <v>3262</v>
      </c>
      <c r="F1655">
        <v>44866</v>
      </c>
      <c r="G1655">
        <v>2709</v>
      </c>
      <c r="H1655">
        <v>1486176</v>
      </c>
    </row>
    <row r="1656" spans="1:8" x14ac:dyDescent="0.25">
      <c r="A1656">
        <v>1654</v>
      </c>
      <c r="B1656" t="s">
        <v>3297</v>
      </c>
      <c r="C1656" t="s">
        <v>3298</v>
      </c>
      <c r="D1656" s="1">
        <v>44635</v>
      </c>
      <c r="E1656" t="s">
        <v>3262</v>
      </c>
      <c r="F1656">
        <v>833480</v>
      </c>
      <c r="G1656">
        <v>56565</v>
      </c>
      <c r="H1656">
        <v>23717752</v>
      </c>
    </row>
    <row r="1657" spans="1:8" x14ac:dyDescent="0.25">
      <c r="A1657">
        <v>1655</v>
      </c>
      <c r="B1657" t="s">
        <v>3299</v>
      </c>
      <c r="C1657" t="s">
        <v>3300</v>
      </c>
      <c r="D1657" s="1">
        <v>44705</v>
      </c>
      <c r="E1657" t="s">
        <v>3262</v>
      </c>
      <c r="F1657">
        <v>183765</v>
      </c>
      <c r="G1657">
        <v>3810</v>
      </c>
      <c r="H1657">
        <v>4181136</v>
      </c>
    </row>
    <row r="1658" spans="1:8" x14ac:dyDescent="0.25">
      <c r="A1658">
        <v>1656</v>
      </c>
      <c r="B1658" t="s">
        <v>3301</v>
      </c>
      <c r="C1658" t="s">
        <v>3302</v>
      </c>
      <c r="D1658" s="1">
        <v>44797</v>
      </c>
      <c r="E1658" t="s">
        <v>3262</v>
      </c>
      <c r="F1658">
        <v>7387</v>
      </c>
      <c r="G1658">
        <v>566</v>
      </c>
      <c r="H1658">
        <v>125674</v>
      </c>
    </row>
    <row r="1659" spans="1:8" x14ac:dyDescent="0.25">
      <c r="A1659">
        <v>1657</v>
      </c>
      <c r="B1659" t="s">
        <v>3303</v>
      </c>
      <c r="C1659" t="s">
        <v>3304</v>
      </c>
      <c r="D1659" s="1">
        <v>44766</v>
      </c>
      <c r="E1659" t="s">
        <v>3262</v>
      </c>
      <c r="F1659">
        <v>137796</v>
      </c>
      <c r="G1659">
        <v>4891</v>
      </c>
      <c r="H1659">
        <v>2064594</v>
      </c>
    </row>
    <row r="1660" spans="1:8" x14ac:dyDescent="0.25">
      <c r="A1660">
        <v>1658</v>
      </c>
      <c r="B1660" t="s">
        <v>3305</v>
      </c>
      <c r="C1660" t="s">
        <v>3306</v>
      </c>
      <c r="D1660" s="1">
        <v>44669</v>
      </c>
      <c r="E1660" t="s">
        <v>3262</v>
      </c>
      <c r="F1660">
        <v>1790536</v>
      </c>
      <c r="G1660">
        <v>68822</v>
      </c>
      <c r="H1660">
        <v>44424347</v>
      </c>
    </row>
    <row r="1661" spans="1:8" x14ac:dyDescent="0.25">
      <c r="A1661">
        <v>1659</v>
      </c>
      <c r="B1661" t="s">
        <v>3307</v>
      </c>
      <c r="C1661" t="s">
        <v>3308</v>
      </c>
      <c r="D1661" s="1">
        <v>44797</v>
      </c>
      <c r="E1661" t="s">
        <v>3262</v>
      </c>
      <c r="F1661">
        <v>142</v>
      </c>
      <c r="G1661">
        <v>6</v>
      </c>
      <c r="H1661">
        <v>2813</v>
      </c>
    </row>
    <row r="1662" spans="1:8" x14ac:dyDescent="0.25">
      <c r="A1662">
        <v>1660</v>
      </c>
      <c r="B1662" t="s">
        <v>3309</v>
      </c>
      <c r="C1662" t="s">
        <v>3310</v>
      </c>
      <c r="D1662" s="1">
        <v>44319</v>
      </c>
      <c r="E1662" t="s">
        <v>3262</v>
      </c>
      <c r="F1662">
        <v>626889</v>
      </c>
      <c r="G1662">
        <v>35593</v>
      </c>
      <c r="H1662">
        <v>14694097</v>
      </c>
    </row>
    <row r="1663" spans="1:8" x14ac:dyDescent="0.25">
      <c r="A1663">
        <v>1661</v>
      </c>
      <c r="B1663" t="s">
        <v>3311</v>
      </c>
      <c r="C1663" t="s">
        <v>3312</v>
      </c>
      <c r="D1663" s="1">
        <v>44698</v>
      </c>
      <c r="E1663" t="s">
        <v>3262</v>
      </c>
      <c r="F1663">
        <v>88764</v>
      </c>
      <c r="G1663">
        <v>5853</v>
      </c>
      <c r="H1663">
        <v>1815856</v>
      </c>
    </row>
    <row r="1664" spans="1:8" x14ac:dyDescent="0.25">
      <c r="A1664">
        <v>1662</v>
      </c>
      <c r="B1664" t="s">
        <v>3287</v>
      </c>
      <c r="C1664" t="s">
        <v>3313</v>
      </c>
      <c r="D1664" s="1">
        <v>44705</v>
      </c>
      <c r="E1664" t="s">
        <v>3262</v>
      </c>
      <c r="F1664">
        <v>1602939</v>
      </c>
      <c r="G1664">
        <v>61259</v>
      </c>
      <c r="H1664">
        <v>54583132</v>
      </c>
    </row>
    <row r="1665" spans="1:8" x14ac:dyDescent="0.25">
      <c r="A1665">
        <v>1663</v>
      </c>
      <c r="B1665" t="s">
        <v>3314</v>
      </c>
      <c r="C1665" t="s">
        <v>3315</v>
      </c>
      <c r="D1665" s="1">
        <v>44301</v>
      </c>
      <c r="E1665" t="s">
        <v>3262</v>
      </c>
      <c r="F1665">
        <v>18225</v>
      </c>
      <c r="G1665">
        <v>830</v>
      </c>
      <c r="H1665">
        <v>1667322</v>
      </c>
    </row>
    <row r="1666" spans="1:8" x14ac:dyDescent="0.25">
      <c r="A1666">
        <v>1664</v>
      </c>
      <c r="B1666" t="s">
        <v>3316</v>
      </c>
      <c r="C1666" t="s">
        <v>3317</v>
      </c>
      <c r="D1666" s="1">
        <v>44669</v>
      </c>
      <c r="E1666" t="s">
        <v>3262</v>
      </c>
      <c r="F1666">
        <v>148031</v>
      </c>
      <c r="G1666">
        <v>5179</v>
      </c>
      <c r="H1666">
        <v>3653854</v>
      </c>
    </row>
    <row r="1667" spans="1:8" x14ac:dyDescent="0.25">
      <c r="A1667">
        <v>1665</v>
      </c>
      <c r="B1667" t="s">
        <v>3318</v>
      </c>
      <c r="C1667" t="s">
        <v>3319</v>
      </c>
      <c r="D1667" s="1">
        <v>44784</v>
      </c>
      <c r="E1667" t="s">
        <v>3262</v>
      </c>
      <c r="F1667">
        <v>45763</v>
      </c>
      <c r="G1667">
        <v>2234</v>
      </c>
      <c r="H1667">
        <v>1208037</v>
      </c>
    </row>
    <row r="1668" spans="1:8" x14ac:dyDescent="0.25">
      <c r="A1668">
        <v>1666</v>
      </c>
      <c r="B1668" t="s">
        <v>3320</v>
      </c>
      <c r="C1668" t="s">
        <v>3321</v>
      </c>
      <c r="D1668" s="1">
        <v>44797</v>
      </c>
      <c r="E1668" t="s">
        <v>3262</v>
      </c>
      <c r="F1668">
        <v>157</v>
      </c>
      <c r="G1668">
        <v>10</v>
      </c>
      <c r="H1668">
        <v>4806</v>
      </c>
    </row>
    <row r="1669" spans="1:8" x14ac:dyDescent="0.25">
      <c r="A1669">
        <v>1667</v>
      </c>
      <c r="B1669" t="s">
        <v>3271</v>
      </c>
      <c r="C1669" t="s">
        <v>3322</v>
      </c>
      <c r="D1669" s="1">
        <v>44698</v>
      </c>
      <c r="E1669" t="s">
        <v>3262</v>
      </c>
      <c r="F1669">
        <v>785650</v>
      </c>
      <c r="G1669">
        <v>55050</v>
      </c>
      <c r="H1669">
        <v>23973948</v>
      </c>
    </row>
    <row r="1670" spans="1:8" x14ac:dyDescent="0.25">
      <c r="A1670">
        <v>1668</v>
      </c>
      <c r="B1670" t="s">
        <v>3323</v>
      </c>
      <c r="C1670" t="s">
        <v>3324</v>
      </c>
      <c r="D1670" s="1">
        <v>44796</v>
      </c>
      <c r="E1670" t="s">
        <v>3262</v>
      </c>
      <c r="F1670">
        <v>3867</v>
      </c>
      <c r="G1670">
        <v>199</v>
      </c>
      <c r="H1670">
        <v>43046</v>
      </c>
    </row>
    <row r="1671" spans="1:8" x14ac:dyDescent="0.25">
      <c r="A1671">
        <v>1669</v>
      </c>
      <c r="B1671" t="s">
        <v>3325</v>
      </c>
      <c r="C1671" t="s">
        <v>3326</v>
      </c>
      <c r="D1671" s="1">
        <v>44785</v>
      </c>
      <c r="E1671" t="s">
        <v>3262</v>
      </c>
      <c r="F1671">
        <v>55962</v>
      </c>
      <c r="G1671">
        <v>2766</v>
      </c>
      <c r="H1671">
        <v>1685445</v>
      </c>
    </row>
    <row r="1672" spans="1:8" x14ac:dyDescent="0.25">
      <c r="A1672">
        <v>1670</v>
      </c>
      <c r="B1672" t="s">
        <v>3327</v>
      </c>
      <c r="C1672" t="s">
        <v>3328</v>
      </c>
      <c r="D1672" s="1">
        <v>44669</v>
      </c>
      <c r="E1672" t="s">
        <v>3262</v>
      </c>
      <c r="F1672">
        <v>11620</v>
      </c>
      <c r="G1672">
        <v>499</v>
      </c>
      <c r="H1672">
        <v>1048056</v>
      </c>
    </row>
    <row r="1673" spans="1:8" x14ac:dyDescent="0.25">
      <c r="A1673">
        <v>1671</v>
      </c>
      <c r="B1673" t="s">
        <v>3329</v>
      </c>
      <c r="C1673" t="s">
        <v>3330</v>
      </c>
      <c r="D1673" s="1">
        <v>44765</v>
      </c>
      <c r="E1673" t="s">
        <v>3262</v>
      </c>
      <c r="F1673">
        <v>15641</v>
      </c>
      <c r="G1673">
        <v>470</v>
      </c>
      <c r="H1673">
        <v>377483</v>
      </c>
    </row>
    <row r="1674" spans="1:8" x14ac:dyDescent="0.25">
      <c r="A1674">
        <v>1672</v>
      </c>
      <c r="B1674" t="s">
        <v>3331</v>
      </c>
      <c r="C1674" t="s">
        <v>3332</v>
      </c>
      <c r="D1674" s="1">
        <v>44797</v>
      </c>
      <c r="E1674" t="s">
        <v>3262</v>
      </c>
      <c r="F1674">
        <v>641</v>
      </c>
      <c r="G1674">
        <v>32</v>
      </c>
      <c r="H1674">
        <v>21129</v>
      </c>
    </row>
    <row r="1675" spans="1:8" x14ac:dyDescent="0.25">
      <c r="A1675">
        <v>1673</v>
      </c>
      <c r="B1675" t="s">
        <v>3333</v>
      </c>
      <c r="C1675" t="s">
        <v>3334</v>
      </c>
      <c r="D1675" s="1">
        <v>43126</v>
      </c>
      <c r="E1675" t="s">
        <v>3262</v>
      </c>
      <c r="F1675">
        <v>19007</v>
      </c>
      <c r="G1675">
        <v>141</v>
      </c>
      <c r="H1675">
        <v>9904507</v>
      </c>
    </row>
    <row r="1676" spans="1:8" x14ac:dyDescent="0.25">
      <c r="A1676">
        <v>1674</v>
      </c>
      <c r="B1676" t="s">
        <v>3335</v>
      </c>
      <c r="C1676" t="s">
        <v>3336</v>
      </c>
      <c r="D1676" s="1">
        <v>44765</v>
      </c>
      <c r="E1676" t="s">
        <v>3262</v>
      </c>
      <c r="F1676">
        <v>14868</v>
      </c>
      <c r="G1676">
        <v>840</v>
      </c>
      <c r="H1676">
        <v>618566</v>
      </c>
    </row>
    <row r="1677" spans="1:8" x14ac:dyDescent="0.25">
      <c r="A1677">
        <v>1675</v>
      </c>
      <c r="B1677" t="s">
        <v>3337</v>
      </c>
      <c r="C1677" t="s">
        <v>3338</v>
      </c>
      <c r="D1677" s="1">
        <v>44797</v>
      </c>
      <c r="E1677" t="s">
        <v>3262</v>
      </c>
      <c r="F1677">
        <v>1734</v>
      </c>
      <c r="G1677">
        <v>348</v>
      </c>
      <c r="H1677">
        <v>35516</v>
      </c>
    </row>
    <row r="1678" spans="1:8" x14ac:dyDescent="0.25">
      <c r="A1678">
        <v>1676</v>
      </c>
      <c r="B1678" t="s">
        <v>3339</v>
      </c>
      <c r="C1678" t="s">
        <v>3340</v>
      </c>
      <c r="D1678" s="1">
        <v>44796</v>
      </c>
      <c r="E1678" t="s">
        <v>3262</v>
      </c>
      <c r="F1678">
        <v>8033</v>
      </c>
      <c r="G1678">
        <v>404</v>
      </c>
      <c r="H1678">
        <v>196801</v>
      </c>
    </row>
    <row r="1679" spans="1:8" x14ac:dyDescent="0.25">
      <c r="A1679">
        <v>1677</v>
      </c>
      <c r="B1679" t="s">
        <v>3341</v>
      </c>
      <c r="C1679" t="s">
        <v>3342</v>
      </c>
      <c r="D1679" s="1">
        <v>44766</v>
      </c>
      <c r="E1679" t="s">
        <v>3262</v>
      </c>
      <c r="F1679">
        <v>-1</v>
      </c>
      <c r="G1679">
        <v>821</v>
      </c>
      <c r="H1679">
        <v>553892</v>
      </c>
    </row>
    <row r="1680" spans="1:8" x14ac:dyDescent="0.25">
      <c r="A1680">
        <v>1678</v>
      </c>
      <c r="B1680" t="s">
        <v>3343</v>
      </c>
      <c r="C1680" t="s">
        <v>3344</v>
      </c>
      <c r="D1680" s="1">
        <v>43900</v>
      </c>
      <c r="E1680" t="s">
        <v>3262</v>
      </c>
      <c r="F1680">
        <v>171757</v>
      </c>
      <c r="G1680">
        <v>4288</v>
      </c>
      <c r="H1680">
        <v>11563268</v>
      </c>
    </row>
    <row r="1681" spans="1:8" x14ac:dyDescent="0.25">
      <c r="A1681">
        <v>1679</v>
      </c>
      <c r="B1681" t="s">
        <v>3345</v>
      </c>
      <c r="C1681" t="s">
        <v>3346</v>
      </c>
      <c r="D1681" s="1">
        <v>44797</v>
      </c>
      <c r="E1681" t="s">
        <v>3262</v>
      </c>
      <c r="F1681">
        <v>1075</v>
      </c>
      <c r="G1681">
        <v>103</v>
      </c>
      <c r="H1681">
        <v>19923</v>
      </c>
    </row>
    <row r="1682" spans="1:8" x14ac:dyDescent="0.25">
      <c r="A1682">
        <v>1680</v>
      </c>
      <c r="B1682" t="s">
        <v>3347</v>
      </c>
      <c r="C1682" t="s">
        <v>3348</v>
      </c>
      <c r="D1682" s="1">
        <v>44796</v>
      </c>
      <c r="E1682" t="s">
        <v>3262</v>
      </c>
      <c r="F1682">
        <v>33342</v>
      </c>
      <c r="G1682">
        <v>435</v>
      </c>
      <c r="H1682">
        <v>269849</v>
      </c>
    </row>
    <row r="1683" spans="1:8" x14ac:dyDescent="0.25">
      <c r="A1683">
        <v>1681</v>
      </c>
      <c r="B1683" t="s">
        <v>3349</v>
      </c>
      <c r="C1683" t="s">
        <v>3350</v>
      </c>
      <c r="D1683" s="1">
        <v>44796</v>
      </c>
      <c r="E1683" t="s">
        <v>3262</v>
      </c>
      <c r="F1683">
        <v>346</v>
      </c>
      <c r="G1683">
        <v>24</v>
      </c>
      <c r="H1683">
        <v>9050</v>
      </c>
    </row>
    <row r="1684" spans="1:8" x14ac:dyDescent="0.25">
      <c r="A1684">
        <v>1682</v>
      </c>
      <c r="B1684" t="s">
        <v>3351</v>
      </c>
      <c r="C1684" t="s">
        <v>3352</v>
      </c>
      <c r="D1684" s="1">
        <v>44766</v>
      </c>
      <c r="E1684" t="s">
        <v>3262</v>
      </c>
      <c r="F1684">
        <v>135411</v>
      </c>
      <c r="G1684">
        <v>5708</v>
      </c>
      <c r="H1684">
        <v>3666465</v>
      </c>
    </row>
    <row r="1685" spans="1:8" x14ac:dyDescent="0.25">
      <c r="A1685">
        <v>1683</v>
      </c>
      <c r="B1685" t="s">
        <v>3353</v>
      </c>
      <c r="C1685" t="s">
        <v>3354</v>
      </c>
      <c r="D1685" s="1">
        <v>44795</v>
      </c>
      <c r="E1685" t="s">
        <v>3262</v>
      </c>
      <c r="F1685">
        <v>393</v>
      </c>
      <c r="G1685">
        <v>13</v>
      </c>
      <c r="H1685">
        <v>12513</v>
      </c>
    </row>
    <row r="1686" spans="1:8" x14ac:dyDescent="0.25">
      <c r="A1686">
        <v>1684</v>
      </c>
      <c r="B1686" t="s">
        <v>3355</v>
      </c>
      <c r="C1686" t="s">
        <v>3356</v>
      </c>
      <c r="D1686" s="1">
        <v>44634</v>
      </c>
      <c r="E1686" t="s">
        <v>3262</v>
      </c>
      <c r="F1686">
        <v>59583</v>
      </c>
      <c r="G1686">
        <v>523</v>
      </c>
      <c r="H1686">
        <v>3442343</v>
      </c>
    </row>
    <row r="1687" spans="1:8" x14ac:dyDescent="0.25">
      <c r="A1687">
        <v>1685</v>
      </c>
      <c r="B1687" t="s">
        <v>3357</v>
      </c>
      <c r="C1687" t="s">
        <v>3358</v>
      </c>
      <c r="D1687" s="1">
        <v>44791</v>
      </c>
      <c r="E1687" t="s">
        <v>3262</v>
      </c>
      <c r="F1687">
        <v>18551</v>
      </c>
      <c r="G1687">
        <v>2136</v>
      </c>
      <c r="H1687">
        <v>504475</v>
      </c>
    </row>
    <row r="1688" spans="1:8" x14ac:dyDescent="0.25">
      <c r="A1688">
        <v>1686</v>
      </c>
      <c r="B1688" t="s">
        <v>3359</v>
      </c>
      <c r="C1688" t="e">
        <f>-nge39bi7l8</f>
        <v>#NAME?</v>
      </c>
      <c r="D1688" s="1">
        <v>44793</v>
      </c>
      <c r="E1688" t="s">
        <v>3360</v>
      </c>
      <c r="F1688">
        <v>1810</v>
      </c>
      <c r="G1688">
        <v>13</v>
      </c>
      <c r="H1688">
        <v>285609</v>
      </c>
    </row>
    <row r="1689" spans="1:8" x14ac:dyDescent="0.25">
      <c r="A1689">
        <v>1687</v>
      </c>
      <c r="B1689" t="s">
        <v>3361</v>
      </c>
      <c r="C1689" t="s">
        <v>3362</v>
      </c>
      <c r="D1689" s="1">
        <v>44747</v>
      </c>
      <c r="E1689" t="s">
        <v>3360</v>
      </c>
      <c r="F1689">
        <v>779</v>
      </c>
      <c r="G1689">
        <v>105</v>
      </c>
      <c r="H1689">
        <v>41517</v>
      </c>
    </row>
    <row r="1690" spans="1:8" x14ac:dyDescent="0.25">
      <c r="A1690">
        <v>1688</v>
      </c>
      <c r="B1690" t="s">
        <v>3363</v>
      </c>
      <c r="C1690" t="s">
        <v>3364</v>
      </c>
      <c r="D1690" s="1">
        <v>44629</v>
      </c>
      <c r="E1690" t="s">
        <v>3360</v>
      </c>
      <c r="F1690">
        <v>17411</v>
      </c>
      <c r="G1690">
        <v>441</v>
      </c>
      <c r="H1690">
        <v>2322280</v>
      </c>
    </row>
    <row r="1691" spans="1:8" x14ac:dyDescent="0.25">
      <c r="A1691">
        <v>1689</v>
      </c>
      <c r="B1691" t="s">
        <v>3365</v>
      </c>
      <c r="C1691" t="s">
        <v>3366</v>
      </c>
      <c r="D1691" s="1">
        <v>44708</v>
      </c>
      <c r="E1691" t="s">
        <v>3360</v>
      </c>
      <c r="F1691">
        <v>4192</v>
      </c>
      <c r="G1691">
        <v>198</v>
      </c>
      <c r="H1691">
        <v>1010999</v>
      </c>
    </row>
    <row r="1692" spans="1:8" x14ac:dyDescent="0.25">
      <c r="A1692">
        <v>1690</v>
      </c>
      <c r="B1692" t="s">
        <v>3367</v>
      </c>
      <c r="C1692" t="s">
        <v>3368</v>
      </c>
      <c r="D1692" s="1">
        <v>44797</v>
      </c>
      <c r="E1692" t="s">
        <v>3360</v>
      </c>
      <c r="F1692">
        <v>4758</v>
      </c>
      <c r="G1692">
        <v>141</v>
      </c>
      <c r="H1692">
        <v>1266475</v>
      </c>
    </row>
    <row r="1693" spans="1:8" x14ac:dyDescent="0.25">
      <c r="A1693">
        <v>1691</v>
      </c>
      <c r="B1693" t="s">
        <v>3369</v>
      </c>
      <c r="C1693" t="s">
        <v>3370</v>
      </c>
      <c r="D1693" s="1">
        <v>44740</v>
      </c>
      <c r="E1693" t="s">
        <v>3360</v>
      </c>
      <c r="F1693">
        <v>8436</v>
      </c>
      <c r="G1693">
        <v>398</v>
      </c>
      <c r="H1693">
        <v>594480</v>
      </c>
    </row>
    <row r="1694" spans="1:8" x14ac:dyDescent="0.25">
      <c r="A1694">
        <v>1692</v>
      </c>
      <c r="B1694" t="s">
        <v>3371</v>
      </c>
      <c r="C1694" t="s">
        <v>3372</v>
      </c>
      <c r="D1694" s="1">
        <v>44462</v>
      </c>
      <c r="E1694" t="s">
        <v>3360</v>
      </c>
      <c r="F1694">
        <v>12970</v>
      </c>
      <c r="G1694">
        <v>469</v>
      </c>
      <c r="H1694">
        <v>2885013</v>
      </c>
    </row>
    <row r="1695" spans="1:8" x14ac:dyDescent="0.25">
      <c r="A1695">
        <v>1693</v>
      </c>
      <c r="B1695" t="s">
        <v>3373</v>
      </c>
      <c r="C1695" t="s">
        <v>3374</v>
      </c>
      <c r="D1695" s="1">
        <v>44729</v>
      </c>
      <c r="E1695" t="s">
        <v>3360</v>
      </c>
      <c r="F1695">
        <v>2672</v>
      </c>
      <c r="G1695">
        <v>240</v>
      </c>
      <c r="H1695">
        <v>73864</v>
      </c>
    </row>
    <row r="1696" spans="1:8" x14ac:dyDescent="0.25">
      <c r="A1696">
        <v>1694</v>
      </c>
      <c r="B1696" t="s">
        <v>3375</v>
      </c>
      <c r="C1696" t="s">
        <v>3376</v>
      </c>
      <c r="D1696" s="1">
        <v>44796</v>
      </c>
      <c r="E1696" t="s">
        <v>3360</v>
      </c>
      <c r="F1696">
        <v>14665</v>
      </c>
      <c r="G1696">
        <v>873</v>
      </c>
      <c r="H1696">
        <v>1293718</v>
      </c>
    </row>
    <row r="1697" spans="1:8" x14ac:dyDescent="0.25">
      <c r="A1697">
        <v>1695</v>
      </c>
      <c r="B1697" t="s">
        <v>3377</v>
      </c>
      <c r="C1697" t="s">
        <v>3378</v>
      </c>
      <c r="D1697" s="1">
        <v>44326</v>
      </c>
      <c r="E1697" t="s">
        <v>3360</v>
      </c>
      <c r="F1697">
        <v>355</v>
      </c>
      <c r="G1697">
        <v>21</v>
      </c>
      <c r="H1697">
        <v>30215</v>
      </c>
    </row>
    <row r="1698" spans="1:8" x14ac:dyDescent="0.25">
      <c r="A1698">
        <v>1696</v>
      </c>
      <c r="B1698" t="s">
        <v>3379</v>
      </c>
      <c r="C1698" t="s">
        <v>3380</v>
      </c>
      <c r="D1698" s="1">
        <v>44797</v>
      </c>
      <c r="E1698" t="s">
        <v>3360</v>
      </c>
      <c r="F1698">
        <v>228</v>
      </c>
      <c r="G1698">
        <v>22</v>
      </c>
      <c r="H1698">
        <v>12666</v>
      </c>
    </row>
    <row r="1699" spans="1:8" x14ac:dyDescent="0.25">
      <c r="A1699">
        <v>1697</v>
      </c>
      <c r="B1699" t="s">
        <v>3381</v>
      </c>
      <c r="C1699" t="s">
        <v>3382</v>
      </c>
      <c r="D1699" s="1">
        <v>44796</v>
      </c>
      <c r="E1699" t="s">
        <v>3360</v>
      </c>
      <c r="F1699">
        <v>19135</v>
      </c>
      <c r="G1699">
        <v>1625</v>
      </c>
      <c r="H1699">
        <v>4043624</v>
      </c>
    </row>
    <row r="1700" spans="1:8" x14ac:dyDescent="0.25">
      <c r="A1700">
        <v>1698</v>
      </c>
      <c r="B1700" t="s">
        <v>3383</v>
      </c>
      <c r="C1700" t="s">
        <v>3384</v>
      </c>
      <c r="D1700" s="1">
        <v>44790</v>
      </c>
      <c r="E1700" t="s">
        <v>3360</v>
      </c>
      <c r="F1700">
        <v>18106</v>
      </c>
      <c r="G1700">
        <v>325</v>
      </c>
      <c r="H1700">
        <v>7510904</v>
      </c>
    </row>
    <row r="1701" spans="1:8" x14ac:dyDescent="0.25">
      <c r="A1701">
        <v>1699</v>
      </c>
      <c r="B1701" t="s">
        <v>3385</v>
      </c>
      <c r="C1701" t="s">
        <v>3386</v>
      </c>
      <c r="D1701" s="1">
        <v>44724</v>
      </c>
      <c r="E1701" t="s">
        <v>3360</v>
      </c>
      <c r="F1701">
        <v>8680</v>
      </c>
      <c r="G1701">
        <v>352</v>
      </c>
      <c r="H1701">
        <v>1945769</v>
      </c>
    </row>
    <row r="1702" spans="1:8" x14ac:dyDescent="0.25">
      <c r="A1702">
        <v>1700</v>
      </c>
      <c r="B1702" t="s">
        <v>3387</v>
      </c>
      <c r="C1702" t="s">
        <v>3388</v>
      </c>
      <c r="D1702" s="1">
        <v>44770</v>
      </c>
      <c r="E1702" t="s">
        <v>3360</v>
      </c>
      <c r="F1702">
        <v>600</v>
      </c>
      <c r="G1702">
        <v>18</v>
      </c>
      <c r="H1702">
        <v>131716</v>
      </c>
    </row>
    <row r="1703" spans="1:8" x14ac:dyDescent="0.25">
      <c r="A1703">
        <v>1701</v>
      </c>
      <c r="B1703" t="s">
        <v>3389</v>
      </c>
      <c r="C1703" t="s">
        <v>3390</v>
      </c>
      <c r="D1703" s="1">
        <v>44793</v>
      </c>
      <c r="E1703" t="s">
        <v>3360</v>
      </c>
      <c r="F1703">
        <v>105</v>
      </c>
      <c r="G1703">
        <v>-1</v>
      </c>
      <c r="H1703">
        <v>28219</v>
      </c>
    </row>
    <row r="1704" spans="1:8" x14ac:dyDescent="0.25">
      <c r="A1704">
        <v>1702</v>
      </c>
      <c r="B1704" t="s">
        <v>3391</v>
      </c>
      <c r="C1704" t="s">
        <v>3392</v>
      </c>
      <c r="D1704" s="1">
        <v>44796</v>
      </c>
      <c r="E1704" t="s">
        <v>3360</v>
      </c>
      <c r="F1704">
        <v>354984</v>
      </c>
      <c r="G1704">
        <v>108099</v>
      </c>
      <c r="H1704">
        <v>8186585</v>
      </c>
    </row>
    <row r="1705" spans="1:8" x14ac:dyDescent="0.25">
      <c r="A1705">
        <v>1703</v>
      </c>
      <c r="B1705" t="s">
        <v>3393</v>
      </c>
      <c r="C1705" t="s">
        <v>3394</v>
      </c>
      <c r="D1705" s="1">
        <v>44794</v>
      </c>
      <c r="E1705" t="s">
        <v>3360</v>
      </c>
      <c r="F1705">
        <v>830</v>
      </c>
      <c r="G1705">
        <v>19</v>
      </c>
      <c r="H1705">
        <v>239924</v>
      </c>
    </row>
    <row r="1706" spans="1:8" x14ac:dyDescent="0.25">
      <c r="A1706">
        <v>1704</v>
      </c>
      <c r="B1706" t="s">
        <v>3395</v>
      </c>
      <c r="C1706" t="s">
        <v>3396</v>
      </c>
      <c r="D1706" s="1">
        <v>44790</v>
      </c>
      <c r="E1706" t="s">
        <v>3360</v>
      </c>
      <c r="F1706">
        <v>3600</v>
      </c>
      <c r="G1706">
        <v>18</v>
      </c>
      <c r="H1706">
        <v>592173</v>
      </c>
    </row>
    <row r="1707" spans="1:8" x14ac:dyDescent="0.25">
      <c r="A1707">
        <v>1705</v>
      </c>
      <c r="B1707" t="s">
        <v>3397</v>
      </c>
      <c r="C1707" t="s">
        <v>3398</v>
      </c>
      <c r="D1707" s="1">
        <v>44791</v>
      </c>
      <c r="E1707" t="s">
        <v>3360</v>
      </c>
      <c r="F1707">
        <v>9641</v>
      </c>
      <c r="G1707">
        <v>115</v>
      </c>
      <c r="H1707">
        <v>2278082</v>
      </c>
    </row>
    <row r="1708" spans="1:8" x14ac:dyDescent="0.25">
      <c r="A1708">
        <v>1706</v>
      </c>
      <c r="B1708" t="s">
        <v>3399</v>
      </c>
      <c r="C1708" t="s">
        <v>3400</v>
      </c>
      <c r="D1708" s="1">
        <v>44730</v>
      </c>
      <c r="E1708" t="s">
        <v>3360</v>
      </c>
      <c r="F1708">
        <v>7247</v>
      </c>
      <c r="G1708">
        <v>88</v>
      </c>
      <c r="H1708">
        <v>1766202</v>
      </c>
    </row>
    <row r="1709" spans="1:8" x14ac:dyDescent="0.25">
      <c r="A1709">
        <v>1707</v>
      </c>
      <c r="B1709" t="s">
        <v>3401</v>
      </c>
      <c r="C1709" t="s">
        <v>3402</v>
      </c>
      <c r="D1709" s="1">
        <v>44769</v>
      </c>
      <c r="E1709" t="s">
        <v>3360</v>
      </c>
      <c r="F1709">
        <v>741</v>
      </c>
      <c r="G1709">
        <v>29</v>
      </c>
      <c r="H1709">
        <v>117695</v>
      </c>
    </row>
    <row r="1710" spans="1:8" x14ac:dyDescent="0.25">
      <c r="A1710">
        <v>1708</v>
      </c>
      <c r="B1710" t="s">
        <v>3403</v>
      </c>
      <c r="C1710" t="s">
        <v>3404</v>
      </c>
      <c r="D1710" s="1">
        <v>44796</v>
      </c>
      <c r="E1710" t="s">
        <v>3360</v>
      </c>
      <c r="F1710">
        <v>22450</v>
      </c>
      <c r="G1710">
        <v>705</v>
      </c>
      <c r="H1710">
        <v>2188598</v>
      </c>
    </row>
    <row r="1711" spans="1:8" x14ac:dyDescent="0.25">
      <c r="A1711">
        <v>1709</v>
      </c>
      <c r="B1711" t="s">
        <v>3405</v>
      </c>
      <c r="C1711" t="s">
        <v>3406</v>
      </c>
      <c r="D1711" s="1">
        <v>44767</v>
      </c>
      <c r="E1711" t="s">
        <v>3360</v>
      </c>
      <c r="F1711">
        <v>20138</v>
      </c>
      <c r="G1711">
        <v>-1</v>
      </c>
      <c r="H1711">
        <v>5351960</v>
      </c>
    </row>
    <row r="1712" spans="1:8" x14ac:dyDescent="0.25">
      <c r="A1712">
        <v>1710</v>
      </c>
      <c r="B1712" t="s">
        <v>3407</v>
      </c>
      <c r="C1712" t="s">
        <v>3408</v>
      </c>
      <c r="D1712" s="1">
        <v>44559</v>
      </c>
      <c r="E1712" t="s">
        <v>3360</v>
      </c>
      <c r="F1712">
        <v>-1</v>
      </c>
      <c r="G1712">
        <v>180</v>
      </c>
      <c r="H1712">
        <v>2389222</v>
      </c>
    </row>
    <row r="1713" spans="1:8" x14ac:dyDescent="0.25">
      <c r="A1713">
        <v>1711</v>
      </c>
      <c r="B1713" t="s">
        <v>3409</v>
      </c>
      <c r="C1713" t="s">
        <v>3410</v>
      </c>
      <c r="D1713" s="1">
        <v>44760</v>
      </c>
      <c r="E1713" t="s">
        <v>3360</v>
      </c>
      <c r="F1713">
        <v>643</v>
      </c>
      <c r="G1713">
        <v>0</v>
      </c>
      <c r="H1713">
        <v>24012</v>
      </c>
    </row>
    <row r="1714" spans="1:8" x14ac:dyDescent="0.25">
      <c r="A1714">
        <v>1712</v>
      </c>
      <c r="B1714" t="s">
        <v>3411</v>
      </c>
      <c r="C1714" t="s">
        <v>3412</v>
      </c>
      <c r="D1714" s="1">
        <v>44797</v>
      </c>
      <c r="E1714" t="s">
        <v>3360</v>
      </c>
      <c r="F1714">
        <v>3963</v>
      </c>
      <c r="G1714">
        <v>260</v>
      </c>
      <c r="H1714">
        <v>132403</v>
      </c>
    </row>
    <row r="1715" spans="1:8" x14ac:dyDescent="0.25">
      <c r="A1715">
        <v>1713</v>
      </c>
      <c r="B1715" t="s">
        <v>3413</v>
      </c>
      <c r="C1715" t="s">
        <v>3414</v>
      </c>
      <c r="D1715" s="1">
        <v>44793</v>
      </c>
      <c r="E1715" t="s">
        <v>3360</v>
      </c>
      <c r="F1715">
        <v>29732</v>
      </c>
      <c r="G1715">
        <v>8832</v>
      </c>
      <c r="H1715">
        <v>405850</v>
      </c>
    </row>
    <row r="1716" spans="1:8" x14ac:dyDescent="0.25">
      <c r="A1716">
        <v>1714</v>
      </c>
      <c r="B1716" t="s">
        <v>2102</v>
      </c>
      <c r="C1716" t="s">
        <v>2103</v>
      </c>
      <c r="D1716" s="1">
        <v>44797</v>
      </c>
      <c r="E1716" t="s">
        <v>3360</v>
      </c>
      <c r="F1716">
        <v>-1</v>
      </c>
      <c r="G1716">
        <v>105</v>
      </c>
      <c r="H1716">
        <v>1541874</v>
      </c>
    </row>
    <row r="1717" spans="1:8" x14ac:dyDescent="0.25">
      <c r="A1717">
        <v>1715</v>
      </c>
      <c r="B1717" t="s">
        <v>3415</v>
      </c>
      <c r="C1717" t="s">
        <v>3416</v>
      </c>
      <c r="D1717" s="1">
        <v>44759</v>
      </c>
      <c r="E1717" t="s">
        <v>3360</v>
      </c>
      <c r="F1717">
        <v>20442</v>
      </c>
      <c r="G1717">
        <v>2591</v>
      </c>
      <c r="H1717">
        <v>3989464</v>
      </c>
    </row>
    <row r="1718" spans="1:8" x14ac:dyDescent="0.25">
      <c r="A1718">
        <v>1716</v>
      </c>
      <c r="B1718" t="s">
        <v>3417</v>
      </c>
      <c r="C1718" t="s">
        <v>3418</v>
      </c>
      <c r="D1718" s="1">
        <v>44729</v>
      </c>
      <c r="E1718" t="s">
        <v>3360</v>
      </c>
      <c r="F1718">
        <v>409</v>
      </c>
      <c r="G1718">
        <v>29</v>
      </c>
      <c r="H1718">
        <v>45122</v>
      </c>
    </row>
    <row r="1719" spans="1:8" x14ac:dyDescent="0.25">
      <c r="A1719">
        <v>1717</v>
      </c>
      <c r="B1719" t="s">
        <v>3419</v>
      </c>
      <c r="C1719" t="s">
        <v>3420</v>
      </c>
      <c r="D1719" s="1">
        <v>44796</v>
      </c>
      <c r="E1719" t="s">
        <v>3360</v>
      </c>
      <c r="F1719">
        <v>26505</v>
      </c>
      <c r="G1719">
        <v>794</v>
      </c>
      <c r="H1719">
        <v>5903244</v>
      </c>
    </row>
    <row r="1720" spans="1:8" x14ac:dyDescent="0.25">
      <c r="A1720">
        <v>1718</v>
      </c>
      <c r="B1720" t="s">
        <v>3421</v>
      </c>
      <c r="C1720" t="s">
        <v>3422</v>
      </c>
      <c r="D1720" s="1">
        <v>44673</v>
      </c>
      <c r="E1720" t="s">
        <v>3360</v>
      </c>
      <c r="F1720">
        <v>5544</v>
      </c>
      <c r="G1720">
        <v>196</v>
      </c>
      <c r="H1720">
        <v>701005</v>
      </c>
    </row>
    <row r="1721" spans="1:8" x14ac:dyDescent="0.25">
      <c r="A1721">
        <v>1719</v>
      </c>
      <c r="B1721" t="s">
        <v>3423</v>
      </c>
      <c r="C1721" t="s">
        <v>3424</v>
      </c>
      <c r="D1721" s="1">
        <v>44782</v>
      </c>
      <c r="E1721" t="s">
        <v>3360</v>
      </c>
      <c r="F1721">
        <v>791</v>
      </c>
      <c r="G1721">
        <v>6</v>
      </c>
      <c r="H1721">
        <v>128548</v>
      </c>
    </row>
    <row r="1722" spans="1:8" x14ac:dyDescent="0.25">
      <c r="A1722">
        <v>1720</v>
      </c>
      <c r="B1722" t="s">
        <v>3425</v>
      </c>
      <c r="C1722" t="s">
        <v>3426</v>
      </c>
      <c r="D1722" s="1">
        <v>44794</v>
      </c>
      <c r="E1722" t="s">
        <v>3360</v>
      </c>
      <c r="F1722">
        <v>179555</v>
      </c>
      <c r="G1722">
        <v>6907</v>
      </c>
      <c r="H1722">
        <v>65067408</v>
      </c>
    </row>
    <row r="1723" spans="1:8" x14ac:dyDescent="0.25">
      <c r="A1723">
        <v>1721</v>
      </c>
      <c r="B1723" t="s">
        <v>3427</v>
      </c>
      <c r="C1723" t="s">
        <v>3428</v>
      </c>
      <c r="D1723" s="1">
        <v>41733</v>
      </c>
      <c r="E1723" t="s">
        <v>3360</v>
      </c>
      <c r="F1723">
        <v>54154</v>
      </c>
      <c r="G1723">
        <v>2892</v>
      </c>
      <c r="H1723">
        <v>15397832</v>
      </c>
    </row>
    <row r="1724" spans="1:8" x14ac:dyDescent="0.25">
      <c r="A1724">
        <v>1722</v>
      </c>
      <c r="B1724" t="s">
        <v>3429</v>
      </c>
      <c r="C1724" t="s">
        <v>3430</v>
      </c>
      <c r="D1724" s="1">
        <v>42494</v>
      </c>
      <c r="E1724" t="s">
        <v>3360</v>
      </c>
      <c r="F1724">
        <v>17</v>
      </c>
      <c r="G1724">
        <v>1</v>
      </c>
      <c r="H1724">
        <v>2758</v>
      </c>
    </row>
    <row r="1725" spans="1:8" x14ac:dyDescent="0.25">
      <c r="A1725">
        <v>1723</v>
      </c>
      <c r="B1725" t="s">
        <v>3431</v>
      </c>
      <c r="C1725" t="s">
        <v>3432</v>
      </c>
      <c r="D1725" s="1">
        <v>44796</v>
      </c>
      <c r="E1725" t="s">
        <v>3360</v>
      </c>
      <c r="F1725">
        <v>280080</v>
      </c>
      <c r="G1725">
        <v>7414</v>
      </c>
      <c r="H1725">
        <v>52046148</v>
      </c>
    </row>
    <row r="1726" spans="1:8" x14ac:dyDescent="0.25">
      <c r="A1726">
        <v>1724</v>
      </c>
      <c r="B1726" t="s">
        <v>3433</v>
      </c>
      <c r="C1726" t="s">
        <v>3434</v>
      </c>
      <c r="D1726" s="1">
        <v>43480</v>
      </c>
      <c r="E1726" t="s">
        <v>3360</v>
      </c>
      <c r="F1726">
        <v>56258</v>
      </c>
      <c r="G1726">
        <v>1185</v>
      </c>
      <c r="H1726">
        <v>3505369</v>
      </c>
    </row>
    <row r="1727" spans="1:8" x14ac:dyDescent="0.25">
      <c r="A1727">
        <v>1725</v>
      </c>
      <c r="B1727" t="s">
        <v>3435</v>
      </c>
      <c r="C1727" t="s">
        <v>3436</v>
      </c>
      <c r="D1727" s="1">
        <v>44785</v>
      </c>
      <c r="E1727" t="s">
        <v>3360</v>
      </c>
      <c r="F1727">
        <v>31601</v>
      </c>
      <c r="G1727">
        <v>1250</v>
      </c>
      <c r="H1727">
        <v>6301646</v>
      </c>
    </row>
    <row r="1728" spans="1:8" x14ac:dyDescent="0.25">
      <c r="A1728">
        <v>1726</v>
      </c>
      <c r="B1728" t="s">
        <v>3437</v>
      </c>
      <c r="C1728" t="s">
        <v>3438</v>
      </c>
      <c r="D1728" s="1">
        <v>44715</v>
      </c>
      <c r="E1728" t="s">
        <v>3360</v>
      </c>
      <c r="F1728">
        <v>85408</v>
      </c>
      <c r="G1728">
        <v>5547</v>
      </c>
      <c r="H1728">
        <v>3733933</v>
      </c>
    </row>
    <row r="1729" spans="1:8" x14ac:dyDescent="0.25">
      <c r="A1729">
        <v>1727</v>
      </c>
      <c r="B1729" t="s">
        <v>3439</v>
      </c>
      <c r="C1729" t="s">
        <v>3440</v>
      </c>
      <c r="D1729" s="1">
        <v>41830</v>
      </c>
      <c r="E1729" t="s">
        <v>3360</v>
      </c>
      <c r="F1729">
        <v>7791</v>
      </c>
      <c r="G1729">
        <v>1827</v>
      </c>
      <c r="H1729">
        <v>173717</v>
      </c>
    </row>
    <row r="1730" spans="1:8" x14ac:dyDescent="0.25">
      <c r="A1730">
        <v>1728</v>
      </c>
      <c r="B1730" t="s">
        <v>3441</v>
      </c>
      <c r="C1730" t="s">
        <v>3442</v>
      </c>
      <c r="D1730" s="1">
        <v>44768</v>
      </c>
      <c r="E1730" t="s">
        <v>3360</v>
      </c>
      <c r="F1730">
        <v>23915</v>
      </c>
      <c r="G1730">
        <v>311</v>
      </c>
      <c r="H1730">
        <v>6897438</v>
      </c>
    </row>
    <row r="1731" spans="1:8" x14ac:dyDescent="0.25">
      <c r="A1731">
        <v>1729</v>
      </c>
      <c r="B1731" t="s">
        <v>3443</v>
      </c>
      <c r="C1731" t="s">
        <v>3444</v>
      </c>
      <c r="D1731" s="1">
        <v>44784</v>
      </c>
      <c r="E1731" t="s">
        <v>3360</v>
      </c>
      <c r="F1731">
        <v>42757</v>
      </c>
      <c r="G1731">
        <v>1087</v>
      </c>
      <c r="H1731">
        <v>2885056</v>
      </c>
    </row>
    <row r="1732" spans="1:8" x14ac:dyDescent="0.25">
      <c r="A1732">
        <v>1730</v>
      </c>
      <c r="B1732" t="s">
        <v>3445</v>
      </c>
      <c r="C1732" t="s">
        <v>3446</v>
      </c>
      <c r="D1732" s="1">
        <v>44563</v>
      </c>
      <c r="E1732" t="s">
        <v>3360</v>
      </c>
      <c r="F1732">
        <v>700</v>
      </c>
      <c r="G1732">
        <v>16</v>
      </c>
      <c r="H1732">
        <v>18302</v>
      </c>
    </row>
    <row r="1733" spans="1:8" x14ac:dyDescent="0.25">
      <c r="A1733">
        <v>1731</v>
      </c>
      <c r="B1733" t="s">
        <v>3447</v>
      </c>
      <c r="C1733" t="s">
        <v>3448</v>
      </c>
      <c r="D1733" s="1">
        <v>43438</v>
      </c>
      <c r="E1733" t="s">
        <v>3449</v>
      </c>
      <c r="F1733">
        <v>55282</v>
      </c>
      <c r="G1733">
        <v>576</v>
      </c>
      <c r="H1733">
        <v>2586478</v>
      </c>
    </row>
    <row r="1734" spans="1:8" x14ac:dyDescent="0.25">
      <c r="A1734">
        <v>1732</v>
      </c>
      <c r="B1734" t="s">
        <v>3450</v>
      </c>
      <c r="C1734" t="s">
        <v>3451</v>
      </c>
      <c r="D1734" s="1">
        <v>44725</v>
      </c>
      <c r="E1734" t="s">
        <v>3449</v>
      </c>
      <c r="F1734">
        <v>51915</v>
      </c>
      <c r="G1734">
        <v>876</v>
      </c>
      <c r="H1734">
        <v>2197690</v>
      </c>
    </row>
    <row r="1735" spans="1:8" x14ac:dyDescent="0.25">
      <c r="A1735">
        <v>1733</v>
      </c>
      <c r="B1735" t="s">
        <v>3452</v>
      </c>
      <c r="C1735" t="e">
        <f>-ETQ97mXXF0</f>
        <v>#NAME?</v>
      </c>
      <c r="D1735" s="1">
        <v>43695</v>
      </c>
      <c r="E1735" t="s">
        <v>3449</v>
      </c>
      <c r="F1735">
        <v>118846</v>
      </c>
      <c r="G1735">
        <v>3501</v>
      </c>
      <c r="H1735">
        <v>3069097</v>
      </c>
    </row>
    <row r="1736" spans="1:8" x14ac:dyDescent="0.25">
      <c r="A1736">
        <v>1734</v>
      </c>
      <c r="B1736" t="s">
        <v>3453</v>
      </c>
      <c r="C1736" t="s">
        <v>3454</v>
      </c>
      <c r="D1736" s="1">
        <v>43615</v>
      </c>
      <c r="E1736" t="s">
        <v>3449</v>
      </c>
      <c r="F1736">
        <v>6579</v>
      </c>
      <c r="G1736">
        <v>146</v>
      </c>
      <c r="H1736">
        <v>313285</v>
      </c>
    </row>
    <row r="1737" spans="1:8" x14ac:dyDescent="0.25">
      <c r="A1737">
        <v>1735</v>
      </c>
      <c r="B1737" t="s">
        <v>3455</v>
      </c>
      <c r="C1737" t="s">
        <v>3456</v>
      </c>
      <c r="D1737" s="1">
        <v>43274</v>
      </c>
      <c r="E1737" t="s">
        <v>3449</v>
      </c>
      <c r="F1737">
        <v>16394</v>
      </c>
      <c r="G1737">
        <v>864</v>
      </c>
      <c r="H1737">
        <v>573706</v>
      </c>
    </row>
    <row r="1738" spans="1:8" x14ac:dyDescent="0.25">
      <c r="A1738">
        <v>1736</v>
      </c>
      <c r="B1738" t="s">
        <v>3457</v>
      </c>
      <c r="C1738" t="s">
        <v>3458</v>
      </c>
      <c r="D1738" s="1">
        <v>43528</v>
      </c>
      <c r="E1738" t="s">
        <v>3449</v>
      </c>
      <c r="F1738">
        <v>6386</v>
      </c>
      <c r="G1738">
        <v>115</v>
      </c>
      <c r="H1738">
        <v>122824</v>
      </c>
    </row>
    <row r="1739" spans="1:8" x14ac:dyDescent="0.25">
      <c r="A1739">
        <v>1737</v>
      </c>
      <c r="B1739" t="s">
        <v>3459</v>
      </c>
      <c r="C1739" t="s">
        <v>3460</v>
      </c>
      <c r="D1739" s="1">
        <v>44458</v>
      </c>
      <c r="E1739" t="s">
        <v>3449</v>
      </c>
      <c r="F1739">
        <v>2216</v>
      </c>
      <c r="G1739">
        <v>360</v>
      </c>
      <c r="H1739">
        <v>87484</v>
      </c>
    </row>
    <row r="1740" spans="1:8" x14ac:dyDescent="0.25">
      <c r="A1740">
        <v>1738</v>
      </c>
      <c r="B1740" t="s">
        <v>3461</v>
      </c>
      <c r="C1740" t="s">
        <v>3462</v>
      </c>
      <c r="D1740" s="1">
        <v>44601</v>
      </c>
      <c r="E1740" t="s">
        <v>3449</v>
      </c>
      <c r="F1740">
        <v>2923</v>
      </c>
      <c r="G1740">
        <v>49</v>
      </c>
      <c r="H1740">
        <v>89486</v>
      </c>
    </row>
    <row r="1741" spans="1:8" x14ac:dyDescent="0.25">
      <c r="A1741">
        <v>1739</v>
      </c>
      <c r="B1741" t="s">
        <v>3463</v>
      </c>
      <c r="C1741" t="s">
        <v>3464</v>
      </c>
      <c r="D1741" s="1">
        <v>44776</v>
      </c>
      <c r="E1741" t="s">
        <v>3449</v>
      </c>
      <c r="F1741">
        <v>2970</v>
      </c>
      <c r="G1741">
        <v>346</v>
      </c>
      <c r="H1741">
        <v>66888</v>
      </c>
    </row>
    <row r="1742" spans="1:8" x14ac:dyDescent="0.25">
      <c r="A1742">
        <v>1740</v>
      </c>
      <c r="B1742" t="s">
        <v>3465</v>
      </c>
      <c r="C1742" t="s">
        <v>3466</v>
      </c>
      <c r="D1742" s="1">
        <v>44336</v>
      </c>
      <c r="E1742" t="s">
        <v>3449</v>
      </c>
      <c r="F1742">
        <v>19444</v>
      </c>
      <c r="G1742">
        <v>766</v>
      </c>
      <c r="H1742">
        <v>609802</v>
      </c>
    </row>
    <row r="1743" spans="1:8" x14ac:dyDescent="0.25">
      <c r="A1743">
        <v>1741</v>
      </c>
      <c r="B1743" t="s">
        <v>3467</v>
      </c>
      <c r="C1743" t="s">
        <v>3468</v>
      </c>
      <c r="D1743" s="1">
        <v>44617</v>
      </c>
      <c r="E1743" t="s">
        <v>3449</v>
      </c>
      <c r="F1743">
        <v>12111</v>
      </c>
      <c r="G1743">
        <v>467</v>
      </c>
      <c r="H1743">
        <v>266203</v>
      </c>
    </row>
    <row r="1744" spans="1:8" x14ac:dyDescent="0.25">
      <c r="A1744">
        <v>1742</v>
      </c>
      <c r="B1744" t="s">
        <v>3469</v>
      </c>
      <c r="C1744" t="s">
        <v>3470</v>
      </c>
      <c r="D1744" s="1">
        <v>43992</v>
      </c>
      <c r="E1744" t="s">
        <v>3449</v>
      </c>
      <c r="F1744">
        <v>4238</v>
      </c>
      <c r="G1744">
        <v>47</v>
      </c>
      <c r="H1744">
        <v>261889</v>
      </c>
    </row>
    <row r="1745" spans="1:8" x14ac:dyDescent="0.25">
      <c r="A1745">
        <v>1743</v>
      </c>
      <c r="B1745" t="s">
        <v>3471</v>
      </c>
      <c r="C1745" t="s">
        <v>3472</v>
      </c>
      <c r="D1745" s="1">
        <v>44557</v>
      </c>
      <c r="E1745" t="s">
        <v>3449</v>
      </c>
      <c r="F1745">
        <v>630</v>
      </c>
      <c r="G1745">
        <v>86</v>
      </c>
      <c r="H1745">
        <v>11642</v>
      </c>
    </row>
    <row r="1746" spans="1:8" x14ac:dyDescent="0.25">
      <c r="A1746">
        <v>1744</v>
      </c>
      <c r="B1746" t="s">
        <v>3473</v>
      </c>
      <c r="C1746" t="s">
        <v>3474</v>
      </c>
      <c r="D1746" s="1">
        <v>44575</v>
      </c>
      <c r="E1746" t="s">
        <v>3449</v>
      </c>
      <c r="F1746">
        <v>2353</v>
      </c>
      <c r="G1746">
        <v>178</v>
      </c>
      <c r="H1746">
        <v>78038</v>
      </c>
    </row>
    <row r="1747" spans="1:8" x14ac:dyDescent="0.25">
      <c r="A1747">
        <v>1745</v>
      </c>
      <c r="B1747" t="s">
        <v>3475</v>
      </c>
      <c r="C1747" t="s">
        <v>3476</v>
      </c>
      <c r="D1747" s="1">
        <v>44694</v>
      </c>
      <c r="E1747" t="s">
        <v>3449</v>
      </c>
      <c r="F1747">
        <v>7514</v>
      </c>
      <c r="G1747">
        <v>251</v>
      </c>
      <c r="H1747">
        <v>195145</v>
      </c>
    </row>
    <row r="1748" spans="1:8" x14ac:dyDescent="0.25">
      <c r="A1748">
        <v>1746</v>
      </c>
      <c r="B1748" t="s">
        <v>3477</v>
      </c>
      <c r="C1748" t="s">
        <v>3478</v>
      </c>
      <c r="D1748" s="1">
        <v>44751</v>
      </c>
      <c r="E1748" t="s">
        <v>3449</v>
      </c>
      <c r="F1748">
        <v>56267</v>
      </c>
      <c r="G1748">
        <v>1146</v>
      </c>
      <c r="H1748">
        <v>2214491</v>
      </c>
    </row>
    <row r="1749" spans="1:8" x14ac:dyDescent="0.25">
      <c r="A1749">
        <v>1747</v>
      </c>
      <c r="B1749" t="s">
        <v>3479</v>
      </c>
      <c r="C1749" t="s">
        <v>3480</v>
      </c>
      <c r="D1749" s="1">
        <v>44553</v>
      </c>
      <c r="E1749" t="s">
        <v>3449</v>
      </c>
      <c r="F1749">
        <v>2673</v>
      </c>
      <c r="G1749">
        <v>174</v>
      </c>
      <c r="H1749">
        <v>76828</v>
      </c>
    </row>
    <row r="1750" spans="1:8" x14ac:dyDescent="0.25">
      <c r="A1750">
        <v>1748</v>
      </c>
      <c r="B1750" t="s">
        <v>3481</v>
      </c>
      <c r="C1750" t="s">
        <v>3482</v>
      </c>
      <c r="D1750" s="1">
        <v>43984</v>
      </c>
      <c r="E1750" t="s">
        <v>3449</v>
      </c>
      <c r="F1750">
        <v>2604</v>
      </c>
      <c r="G1750">
        <v>78</v>
      </c>
      <c r="H1750">
        <v>113661</v>
      </c>
    </row>
    <row r="1751" spans="1:8" x14ac:dyDescent="0.25">
      <c r="A1751">
        <v>1749</v>
      </c>
      <c r="B1751" t="s">
        <v>3483</v>
      </c>
      <c r="C1751" t="s">
        <v>3484</v>
      </c>
      <c r="D1751" s="1">
        <v>44606</v>
      </c>
      <c r="E1751" t="s">
        <v>3449</v>
      </c>
      <c r="F1751">
        <v>2020</v>
      </c>
      <c r="G1751">
        <v>133</v>
      </c>
      <c r="H1751">
        <v>54541</v>
      </c>
    </row>
    <row r="1752" spans="1:8" x14ac:dyDescent="0.25">
      <c r="A1752">
        <v>1750</v>
      </c>
      <c r="B1752" t="s">
        <v>3485</v>
      </c>
      <c r="C1752" t="s">
        <v>3486</v>
      </c>
      <c r="D1752" s="1">
        <v>43669</v>
      </c>
      <c r="E1752" t="s">
        <v>3449</v>
      </c>
      <c r="F1752">
        <v>7742</v>
      </c>
      <c r="G1752">
        <v>787</v>
      </c>
      <c r="H1752">
        <v>271415</v>
      </c>
    </row>
    <row r="1753" spans="1:8" x14ac:dyDescent="0.25">
      <c r="A1753">
        <v>1751</v>
      </c>
      <c r="B1753" t="s">
        <v>3487</v>
      </c>
      <c r="C1753" t="s">
        <v>3488</v>
      </c>
      <c r="D1753" s="1">
        <v>44220</v>
      </c>
      <c r="E1753" t="s">
        <v>3449</v>
      </c>
      <c r="F1753">
        <v>30536</v>
      </c>
      <c r="G1753">
        <v>742</v>
      </c>
      <c r="H1753">
        <v>1332052</v>
      </c>
    </row>
    <row r="1754" spans="1:8" x14ac:dyDescent="0.25">
      <c r="A1754">
        <v>1752</v>
      </c>
      <c r="B1754" t="s">
        <v>3489</v>
      </c>
      <c r="C1754" t="s">
        <v>3490</v>
      </c>
      <c r="D1754" s="1">
        <v>44713</v>
      </c>
      <c r="E1754" t="s">
        <v>3449</v>
      </c>
      <c r="F1754">
        <v>4267</v>
      </c>
      <c r="G1754">
        <v>70</v>
      </c>
      <c r="H1754">
        <v>138290</v>
      </c>
    </row>
    <row r="1755" spans="1:8" x14ac:dyDescent="0.25">
      <c r="A1755">
        <v>1753</v>
      </c>
      <c r="B1755" t="s">
        <v>3491</v>
      </c>
      <c r="C1755" t="s">
        <v>3492</v>
      </c>
      <c r="D1755" s="1">
        <v>43819</v>
      </c>
      <c r="E1755" t="s">
        <v>3449</v>
      </c>
      <c r="F1755">
        <v>1760</v>
      </c>
      <c r="G1755">
        <v>170</v>
      </c>
      <c r="H1755">
        <v>35373</v>
      </c>
    </row>
    <row r="1756" spans="1:8" x14ac:dyDescent="0.25">
      <c r="A1756">
        <v>1754</v>
      </c>
      <c r="B1756" t="s">
        <v>3493</v>
      </c>
      <c r="C1756" t="s">
        <v>3494</v>
      </c>
      <c r="D1756" s="1">
        <v>43958</v>
      </c>
      <c r="E1756" t="s">
        <v>3449</v>
      </c>
      <c r="F1756">
        <v>5407</v>
      </c>
      <c r="G1756">
        <v>54</v>
      </c>
      <c r="H1756">
        <v>309718</v>
      </c>
    </row>
    <row r="1757" spans="1:8" x14ac:dyDescent="0.25">
      <c r="A1757">
        <v>1755</v>
      </c>
      <c r="B1757" t="s">
        <v>3495</v>
      </c>
      <c r="C1757" t="s">
        <v>3496</v>
      </c>
      <c r="D1757" s="1">
        <v>44312</v>
      </c>
      <c r="E1757" t="s">
        <v>3449</v>
      </c>
      <c r="F1757">
        <v>26837</v>
      </c>
      <c r="G1757">
        <v>555</v>
      </c>
      <c r="H1757">
        <v>559680</v>
      </c>
    </row>
    <row r="1758" spans="1:8" x14ac:dyDescent="0.25">
      <c r="A1758">
        <v>1756</v>
      </c>
      <c r="B1758" t="s">
        <v>3497</v>
      </c>
      <c r="C1758" t="s">
        <v>3498</v>
      </c>
      <c r="D1758" s="1">
        <v>43541</v>
      </c>
      <c r="E1758" t="s">
        <v>3449</v>
      </c>
      <c r="F1758">
        <v>12875</v>
      </c>
      <c r="G1758">
        <v>354</v>
      </c>
      <c r="H1758">
        <v>317372</v>
      </c>
    </row>
    <row r="1759" spans="1:8" x14ac:dyDescent="0.25">
      <c r="A1759">
        <v>1757</v>
      </c>
      <c r="B1759" t="s">
        <v>3499</v>
      </c>
      <c r="C1759" t="s">
        <v>3500</v>
      </c>
      <c r="D1759" s="1">
        <v>44753</v>
      </c>
      <c r="E1759" t="s">
        <v>3449</v>
      </c>
      <c r="F1759">
        <v>712</v>
      </c>
      <c r="G1759">
        <v>130</v>
      </c>
      <c r="H1759">
        <v>17259</v>
      </c>
    </row>
    <row r="1760" spans="1:8" x14ac:dyDescent="0.25">
      <c r="A1760">
        <v>1758</v>
      </c>
      <c r="B1760" t="s">
        <v>3501</v>
      </c>
      <c r="C1760" t="s">
        <v>3502</v>
      </c>
      <c r="D1760" s="1">
        <v>44414</v>
      </c>
      <c r="E1760" t="s">
        <v>3449</v>
      </c>
      <c r="F1760">
        <v>14986</v>
      </c>
      <c r="G1760">
        <v>616</v>
      </c>
      <c r="H1760">
        <v>324079</v>
      </c>
    </row>
    <row r="1761" spans="1:8" x14ac:dyDescent="0.25">
      <c r="A1761">
        <v>1759</v>
      </c>
      <c r="B1761" t="s">
        <v>3503</v>
      </c>
      <c r="C1761" t="s">
        <v>3504</v>
      </c>
      <c r="D1761" s="1">
        <v>44612</v>
      </c>
      <c r="E1761" t="s">
        <v>3449</v>
      </c>
      <c r="F1761">
        <v>1738</v>
      </c>
      <c r="G1761">
        <v>100</v>
      </c>
      <c r="H1761">
        <v>32054</v>
      </c>
    </row>
    <row r="1762" spans="1:8" x14ac:dyDescent="0.25">
      <c r="A1762">
        <v>1760</v>
      </c>
      <c r="B1762" t="s">
        <v>3505</v>
      </c>
      <c r="C1762" t="s">
        <v>3506</v>
      </c>
      <c r="D1762" s="1">
        <v>44034</v>
      </c>
      <c r="E1762" t="s">
        <v>3449</v>
      </c>
      <c r="F1762">
        <v>36835</v>
      </c>
      <c r="G1762">
        <v>1265</v>
      </c>
      <c r="H1762">
        <v>1456270</v>
      </c>
    </row>
    <row r="1763" spans="1:8" x14ac:dyDescent="0.25">
      <c r="A1763">
        <v>1761</v>
      </c>
      <c r="B1763" t="s">
        <v>3507</v>
      </c>
      <c r="C1763" t="s">
        <v>3508</v>
      </c>
      <c r="D1763" s="1">
        <v>44702</v>
      </c>
      <c r="E1763" t="s">
        <v>3449</v>
      </c>
      <c r="F1763">
        <v>3252</v>
      </c>
      <c r="G1763">
        <v>331</v>
      </c>
      <c r="H1763">
        <v>99774</v>
      </c>
    </row>
    <row r="1764" spans="1:8" x14ac:dyDescent="0.25">
      <c r="A1764">
        <v>1762</v>
      </c>
      <c r="B1764" t="s">
        <v>3509</v>
      </c>
      <c r="C1764" t="s">
        <v>3510</v>
      </c>
      <c r="D1764" s="1">
        <v>44091</v>
      </c>
      <c r="E1764" t="s">
        <v>3449</v>
      </c>
      <c r="F1764">
        <v>7555</v>
      </c>
      <c r="G1764">
        <v>442</v>
      </c>
      <c r="H1764">
        <v>295344</v>
      </c>
    </row>
    <row r="1765" spans="1:8" x14ac:dyDescent="0.25">
      <c r="A1765">
        <v>1763</v>
      </c>
      <c r="B1765" t="s">
        <v>3511</v>
      </c>
      <c r="C1765" t="s">
        <v>3512</v>
      </c>
      <c r="D1765" s="1">
        <v>44519</v>
      </c>
      <c r="E1765" t="s">
        <v>3449</v>
      </c>
      <c r="F1765">
        <v>582</v>
      </c>
      <c r="G1765">
        <v>33</v>
      </c>
      <c r="H1765">
        <v>10129</v>
      </c>
    </row>
    <row r="1766" spans="1:8" x14ac:dyDescent="0.25">
      <c r="A1766">
        <v>1764</v>
      </c>
      <c r="B1766" t="s">
        <v>3513</v>
      </c>
      <c r="C1766" t="s">
        <v>3514</v>
      </c>
      <c r="D1766" s="1">
        <v>44700</v>
      </c>
      <c r="E1766" t="s">
        <v>3449</v>
      </c>
      <c r="F1766">
        <v>3765</v>
      </c>
      <c r="G1766">
        <v>74</v>
      </c>
      <c r="H1766">
        <v>85503</v>
      </c>
    </row>
    <row r="1767" spans="1:8" x14ac:dyDescent="0.25">
      <c r="A1767">
        <v>1765</v>
      </c>
      <c r="B1767" t="s">
        <v>3515</v>
      </c>
      <c r="C1767" t="s">
        <v>3516</v>
      </c>
      <c r="D1767" s="1">
        <v>44616</v>
      </c>
      <c r="E1767" t="s">
        <v>3449</v>
      </c>
      <c r="F1767">
        <v>19969</v>
      </c>
      <c r="G1767">
        <v>621</v>
      </c>
      <c r="H1767">
        <v>578389</v>
      </c>
    </row>
    <row r="1768" spans="1:8" x14ac:dyDescent="0.25">
      <c r="A1768">
        <v>1766</v>
      </c>
      <c r="B1768" t="s">
        <v>3517</v>
      </c>
      <c r="C1768" t="s">
        <v>3518</v>
      </c>
      <c r="D1768" s="1">
        <v>44680</v>
      </c>
      <c r="E1768" t="s">
        <v>3449</v>
      </c>
      <c r="F1768">
        <v>29589</v>
      </c>
      <c r="G1768">
        <v>950</v>
      </c>
      <c r="H1768">
        <v>718461</v>
      </c>
    </row>
    <row r="1769" spans="1:8" x14ac:dyDescent="0.25">
      <c r="A1769">
        <v>1767</v>
      </c>
      <c r="B1769" t="s">
        <v>3519</v>
      </c>
      <c r="C1769" t="s">
        <v>3520</v>
      </c>
      <c r="D1769" s="1">
        <v>43282</v>
      </c>
      <c r="E1769" t="s">
        <v>3449</v>
      </c>
      <c r="F1769">
        <v>43704</v>
      </c>
      <c r="G1769">
        <v>1543</v>
      </c>
      <c r="H1769">
        <v>800364</v>
      </c>
    </row>
    <row r="1770" spans="1:8" x14ac:dyDescent="0.25">
      <c r="A1770">
        <v>1768</v>
      </c>
      <c r="B1770" t="s">
        <v>3521</v>
      </c>
      <c r="C1770" t="s">
        <v>3522</v>
      </c>
      <c r="D1770" s="1">
        <v>44566</v>
      </c>
      <c r="E1770" t="s">
        <v>3449</v>
      </c>
      <c r="F1770">
        <v>20106</v>
      </c>
      <c r="G1770">
        <v>616</v>
      </c>
      <c r="H1770">
        <v>435863</v>
      </c>
    </row>
    <row r="1771" spans="1:8" x14ac:dyDescent="0.25">
      <c r="A1771">
        <v>1769</v>
      </c>
      <c r="B1771" t="s">
        <v>3523</v>
      </c>
      <c r="C1771" t="s">
        <v>3524</v>
      </c>
      <c r="D1771" s="1">
        <v>44511</v>
      </c>
      <c r="E1771" t="s">
        <v>3449</v>
      </c>
      <c r="F1771">
        <v>44518</v>
      </c>
      <c r="G1771">
        <v>1273</v>
      </c>
      <c r="H1771">
        <v>1058423</v>
      </c>
    </row>
    <row r="1772" spans="1:8" x14ac:dyDescent="0.25">
      <c r="A1772">
        <v>1770</v>
      </c>
      <c r="B1772" t="s">
        <v>3525</v>
      </c>
      <c r="C1772" t="s">
        <v>3526</v>
      </c>
      <c r="D1772" s="1">
        <v>44191</v>
      </c>
      <c r="E1772" t="s">
        <v>3449</v>
      </c>
      <c r="F1772">
        <v>71</v>
      </c>
      <c r="G1772">
        <v>2</v>
      </c>
      <c r="H1772">
        <v>911</v>
      </c>
    </row>
    <row r="1773" spans="1:8" x14ac:dyDescent="0.25">
      <c r="A1773">
        <v>1771</v>
      </c>
      <c r="B1773" t="s">
        <v>3450</v>
      </c>
      <c r="C1773" t="s">
        <v>3527</v>
      </c>
      <c r="D1773" s="1">
        <v>44354</v>
      </c>
      <c r="E1773" t="s">
        <v>3449</v>
      </c>
      <c r="F1773">
        <v>16225</v>
      </c>
      <c r="G1773">
        <v>454</v>
      </c>
      <c r="H1773">
        <v>510592</v>
      </c>
    </row>
    <row r="1774" spans="1:8" x14ac:dyDescent="0.25">
      <c r="A1774">
        <v>1772</v>
      </c>
      <c r="B1774" t="s">
        <v>3528</v>
      </c>
      <c r="C1774" t="s">
        <v>3529</v>
      </c>
      <c r="D1774" s="1">
        <v>44797</v>
      </c>
      <c r="E1774" t="s">
        <v>3449</v>
      </c>
      <c r="F1774">
        <v>3759</v>
      </c>
      <c r="G1774">
        <v>67</v>
      </c>
      <c r="H1774">
        <v>151345</v>
      </c>
    </row>
    <row r="1775" spans="1:8" x14ac:dyDescent="0.25">
      <c r="A1775">
        <v>1773</v>
      </c>
      <c r="B1775" t="s">
        <v>3530</v>
      </c>
      <c r="C1775" t="s">
        <v>3531</v>
      </c>
      <c r="D1775" s="1">
        <v>44687</v>
      </c>
      <c r="E1775" t="s">
        <v>3449</v>
      </c>
      <c r="F1775">
        <v>55097</v>
      </c>
      <c r="G1775">
        <v>1543</v>
      </c>
      <c r="H1775">
        <v>2287752</v>
      </c>
    </row>
    <row r="1776" spans="1:8" x14ac:dyDescent="0.25">
      <c r="A1776">
        <v>1774</v>
      </c>
      <c r="B1776" t="s">
        <v>3532</v>
      </c>
      <c r="C1776" t="s">
        <v>3533</v>
      </c>
      <c r="D1776" s="1">
        <v>44192</v>
      </c>
      <c r="E1776" t="s">
        <v>3449</v>
      </c>
      <c r="F1776">
        <v>2313</v>
      </c>
      <c r="G1776">
        <v>230</v>
      </c>
      <c r="H1776">
        <v>95826</v>
      </c>
    </row>
    <row r="1777" spans="1:8" x14ac:dyDescent="0.25">
      <c r="A1777">
        <v>1775</v>
      </c>
      <c r="B1777" t="s">
        <v>3534</v>
      </c>
      <c r="C1777" t="s">
        <v>3535</v>
      </c>
      <c r="D1777" s="1">
        <v>43795</v>
      </c>
      <c r="E1777" t="s">
        <v>3449</v>
      </c>
      <c r="F1777">
        <v>2180</v>
      </c>
      <c r="G1777">
        <v>170</v>
      </c>
      <c r="H1777">
        <v>31289</v>
      </c>
    </row>
    <row r="1778" spans="1:8" x14ac:dyDescent="0.25">
      <c r="A1778">
        <v>1776</v>
      </c>
      <c r="B1778" t="s">
        <v>3536</v>
      </c>
      <c r="C1778" t="s">
        <v>3537</v>
      </c>
      <c r="D1778" s="1">
        <v>44690</v>
      </c>
      <c r="E1778" t="s">
        <v>3449</v>
      </c>
      <c r="F1778">
        <v>2350</v>
      </c>
      <c r="G1778">
        <v>162</v>
      </c>
      <c r="H1778">
        <v>72414</v>
      </c>
    </row>
    <row r="1779" spans="1:8" x14ac:dyDescent="0.25">
      <c r="A1779">
        <v>1777</v>
      </c>
      <c r="B1779" t="s">
        <v>3538</v>
      </c>
      <c r="C1779" t="s">
        <v>3539</v>
      </c>
      <c r="D1779" s="1">
        <v>44441</v>
      </c>
      <c r="E1779" t="s">
        <v>3449</v>
      </c>
      <c r="F1779">
        <v>8896</v>
      </c>
      <c r="G1779">
        <v>225</v>
      </c>
      <c r="H1779">
        <v>304816</v>
      </c>
    </row>
    <row r="1780" spans="1:8" x14ac:dyDescent="0.25">
      <c r="A1780">
        <v>1778</v>
      </c>
      <c r="B1780" t="s">
        <v>3540</v>
      </c>
      <c r="C1780" t="s">
        <v>3541</v>
      </c>
      <c r="D1780" s="1">
        <v>44206</v>
      </c>
      <c r="E1780" t="s">
        <v>3449</v>
      </c>
      <c r="F1780">
        <v>4869</v>
      </c>
      <c r="G1780">
        <v>218</v>
      </c>
      <c r="H1780">
        <v>101255</v>
      </c>
    </row>
    <row r="1781" spans="1:8" x14ac:dyDescent="0.25">
      <c r="A1781">
        <v>1779</v>
      </c>
      <c r="B1781" t="s">
        <v>3542</v>
      </c>
      <c r="C1781" t="s">
        <v>3543</v>
      </c>
      <c r="D1781" s="1">
        <v>44583</v>
      </c>
      <c r="E1781" t="s">
        <v>3449</v>
      </c>
      <c r="F1781">
        <v>39458</v>
      </c>
      <c r="G1781">
        <v>744</v>
      </c>
      <c r="H1781">
        <v>961789</v>
      </c>
    </row>
    <row r="1782" spans="1:8" x14ac:dyDescent="0.25">
      <c r="A1782">
        <v>1780</v>
      </c>
      <c r="B1782" t="s">
        <v>3544</v>
      </c>
      <c r="C1782" t="s">
        <v>3545</v>
      </c>
      <c r="D1782" s="1">
        <v>44562</v>
      </c>
      <c r="E1782" t="s">
        <v>3449</v>
      </c>
      <c r="F1782">
        <v>33471</v>
      </c>
      <c r="G1782">
        <v>1176</v>
      </c>
      <c r="H1782">
        <v>855620</v>
      </c>
    </row>
    <row r="1783" spans="1:8" x14ac:dyDescent="0.25">
      <c r="A1783">
        <v>1781</v>
      </c>
      <c r="B1783" t="s">
        <v>3546</v>
      </c>
      <c r="C1783" t="s">
        <v>3547</v>
      </c>
      <c r="D1783" s="1">
        <v>44657</v>
      </c>
      <c r="E1783" t="s">
        <v>3548</v>
      </c>
      <c r="F1783">
        <v>30398</v>
      </c>
      <c r="G1783">
        <v>954</v>
      </c>
      <c r="H1783">
        <v>720075</v>
      </c>
    </row>
    <row r="1784" spans="1:8" x14ac:dyDescent="0.25">
      <c r="A1784">
        <v>1782</v>
      </c>
      <c r="B1784" t="s">
        <v>3549</v>
      </c>
      <c r="C1784" t="s">
        <v>3550</v>
      </c>
      <c r="D1784" s="1">
        <v>44582</v>
      </c>
      <c r="E1784" t="s">
        <v>3548</v>
      </c>
      <c r="F1784">
        <v>33529</v>
      </c>
      <c r="G1784">
        <v>699</v>
      </c>
      <c r="H1784">
        <v>677081</v>
      </c>
    </row>
    <row r="1785" spans="1:8" x14ac:dyDescent="0.25">
      <c r="A1785">
        <v>1783</v>
      </c>
      <c r="B1785" t="s">
        <v>3551</v>
      </c>
      <c r="C1785" t="s">
        <v>3552</v>
      </c>
      <c r="D1785" s="1">
        <v>44309</v>
      </c>
      <c r="E1785" t="s">
        <v>3548</v>
      </c>
      <c r="F1785">
        <v>11496</v>
      </c>
      <c r="G1785">
        <v>324</v>
      </c>
      <c r="H1785">
        <v>318051</v>
      </c>
    </row>
    <row r="1786" spans="1:8" x14ac:dyDescent="0.25">
      <c r="A1786">
        <v>1784</v>
      </c>
      <c r="B1786" t="s">
        <v>3553</v>
      </c>
      <c r="C1786" t="s">
        <v>3554</v>
      </c>
      <c r="D1786" s="1">
        <v>43924</v>
      </c>
      <c r="E1786" t="s">
        <v>3548</v>
      </c>
      <c r="F1786">
        <v>6314</v>
      </c>
      <c r="G1786">
        <v>373</v>
      </c>
      <c r="H1786">
        <v>181931</v>
      </c>
    </row>
    <row r="1787" spans="1:8" x14ac:dyDescent="0.25">
      <c r="A1787">
        <v>1785</v>
      </c>
      <c r="B1787" t="s">
        <v>3555</v>
      </c>
      <c r="C1787" t="s">
        <v>3556</v>
      </c>
      <c r="D1787" s="1">
        <v>44587</v>
      </c>
      <c r="E1787" t="s">
        <v>3548</v>
      </c>
      <c r="F1787">
        <v>8491</v>
      </c>
      <c r="G1787">
        <v>613</v>
      </c>
      <c r="H1787">
        <v>202934</v>
      </c>
    </row>
    <row r="1788" spans="1:8" x14ac:dyDescent="0.25">
      <c r="A1788">
        <v>1786</v>
      </c>
      <c r="B1788" t="s">
        <v>3557</v>
      </c>
      <c r="C1788" t="s">
        <v>3558</v>
      </c>
      <c r="D1788" s="1">
        <v>44730</v>
      </c>
      <c r="E1788" t="s">
        <v>3548</v>
      </c>
      <c r="F1788">
        <v>6770</v>
      </c>
      <c r="G1788">
        <v>537</v>
      </c>
      <c r="H1788">
        <v>137791</v>
      </c>
    </row>
    <row r="1789" spans="1:8" x14ac:dyDescent="0.25">
      <c r="A1789">
        <v>1787</v>
      </c>
      <c r="B1789" t="s">
        <v>3559</v>
      </c>
      <c r="C1789" t="s">
        <v>3560</v>
      </c>
      <c r="D1789" s="1">
        <v>44731</v>
      </c>
      <c r="E1789" t="s">
        <v>3548</v>
      </c>
      <c r="F1789">
        <v>52388</v>
      </c>
      <c r="G1789">
        <v>2362</v>
      </c>
      <c r="H1789">
        <v>691573</v>
      </c>
    </row>
    <row r="1790" spans="1:8" x14ac:dyDescent="0.25">
      <c r="A1790">
        <v>1788</v>
      </c>
      <c r="B1790" t="s">
        <v>3561</v>
      </c>
      <c r="C1790" t="s">
        <v>3562</v>
      </c>
      <c r="D1790" s="1">
        <v>44758</v>
      </c>
      <c r="E1790" t="s">
        <v>3548</v>
      </c>
      <c r="F1790">
        <v>30071</v>
      </c>
      <c r="G1790">
        <v>1490</v>
      </c>
      <c r="H1790">
        <v>405989</v>
      </c>
    </row>
    <row r="1791" spans="1:8" x14ac:dyDescent="0.25">
      <c r="A1791">
        <v>1789</v>
      </c>
      <c r="B1791" t="s">
        <v>3563</v>
      </c>
      <c r="C1791" t="s">
        <v>3564</v>
      </c>
      <c r="D1791" s="1">
        <v>44484</v>
      </c>
      <c r="E1791" t="s">
        <v>3548</v>
      </c>
      <c r="F1791">
        <v>16028</v>
      </c>
      <c r="G1791">
        <v>344</v>
      </c>
      <c r="H1791">
        <v>283172</v>
      </c>
    </row>
    <row r="1792" spans="1:8" x14ac:dyDescent="0.25">
      <c r="A1792">
        <v>1790</v>
      </c>
      <c r="B1792" t="s">
        <v>3565</v>
      </c>
      <c r="C1792" t="s">
        <v>3566</v>
      </c>
      <c r="D1792" s="1">
        <v>44712</v>
      </c>
      <c r="E1792" t="s">
        <v>3548</v>
      </c>
      <c r="F1792">
        <v>82</v>
      </c>
      <c r="G1792">
        <v>14</v>
      </c>
      <c r="H1792">
        <v>1352</v>
      </c>
    </row>
    <row r="1793" spans="1:8" x14ac:dyDescent="0.25">
      <c r="A1793">
        <v>1791</v>
      </c>
      <c r="B1793" t="s">
        <v>3567</v>
      </c>
      <c r="C1793" t="e">
        <f>-FIu9SGvQZc</f>
        <v>#NAME?</v>
      </c>
      <c r="D1793" s="1">
        <v>44510</v>
      </c>
      <c r="E1793" t="s">
        <v>3548</v>
      </c>
      <c r="F1793">
        <v>18486</v>
      </c>
      <c r="G1793">
        <v>733</v>
      </c>
      <c r="H1793">
        <v>353784</v>
      </c>
    </row>
    <row r="1794" spans="1:8" x14ac:dyDescent="0.25">
      <c r="A1794">
        <v>1792</v>
      </c>
      <c r="B1794" t="s">
        <v>3568</v>
      </c>
      <c r="C1794" t="s">
        <v>3569</v>
      </c>
      <c r="D1794" s="1">
        <v>44795</v>
      </c>
      <c r="E1794" t="s">
        <v>3548</v>
      </c>
      <c r="F1794">
        <v>52347</v>
      </c>
      <c r="G1794">
        <v>2407</v>
      </c>
      <c r="H1794">
        <v>1705786</v>
      </c>
    </row>
    <row r="1795" spans="1:8" x14ac:dyDescent="0.25">
      <c r="A1795">
        <v>1793</v>
      </c>
      <c r="B1795" t="s">
        <v>3570</v>
      </c>
      <c r="C1795" t="s">
        <v>3571</v>
      </c>
      <c r="D1795" s="1">
        <v>44681</v>
      </c>
      <c r="E1795" t="s">
        <v>3548</v>
      </c>
      <c r="F1795">
        <v>2611</v>
      </c>
      <c r="G1795">
        <v>217</v>
      </c>
      <c r="H1795">
        <v>36138</v>
      </c>
    </row>
    <row r="1796" spans="1:8" x14ac:dyDescent="0.25">
      <c r="A1796">
        <v>1794</v>
      </c>
      <c r="B1796" t="s">
        <v>3572</v>
      </c>
      <c r="C1796" t="s">
        <v>3573</v>
      </c>
      <c r="D1796" s="1">
        <v>44301</v>
      </c>
      <c r="E1796" t="s">
        <v>3548</v>
      </c>
      <c r="F1796">
        <v>42113</v>
      </c>
      <c r="G1796">
        <v>1385</v>
      </c>
      <c r="H1796">
        <v>1379849</v>
      </c>
    </row>
    <row r="1797" spans="1:8" x14ac:dyDescent="0.25">
      <c r="A1797">
        <v>1795</v>
      </c>
      <c r="B1797" t="s">
        <v>3574</v>
      </c>
      <c r="C1797" t="s">
        <v>3575</v>
      </c>
      <c r="D1797" s="1">
        <v>44784</v>
      </c>
      <c r="E1797" t="s">
        <v>3548</v>
      </c>
      <c r="F1797">
        <v>11283</v>
      </c>
      <c r="G1797">
        <v>385</v>
      </c>
      <c r="H1797">
        <v>265906</v>
      </c>
    </row>
    <row r="1798" spans="1:8" x14ac:dyDescent="0.25">
      <c r="A1798">
        <v>1796</v>
      </c>
      <c r="B1798" t="s">
        <v>3576</v>
      </c>
      <c r="C1798" t="s">
        <v>3577</v>
      </c>
      <c r="D1798" s="1">
        <v>44488</v>
      </c>
      <c r="E1798" t="s">
        <v>3548</v>
      </c>
      <c r="F1798">
        <v>328</v>
      </c>
      <c r="G1798">
        <v>90</v>
      </c>
      <c r="H1798">
        <v>2661</v>
      </c>
    </row>
    <row r="1799" spans="1:8" x14ac:dyDescent="0.25">
      <c r="A1799">
        <v>1797</v>
      </c>
      <c r="B1799" t="s">
        <v>3578</v>
      </c>
      <c r="C1799" t="s">
        <v>3579</v>
      </c>
      <c r="D1799" s="1">
        <v>44707</v>
      </c>
      <c r="E1799" t="s">
        <v>3548</v>
      </c>
      <c r="F1799">
        <v>45878</v>
      </c>
      <c r="G1799">
        <v>963</v>
      </c>
      <c r="H1799">
        <v>1291584</v>
      </c>
    </row>
    <row r="1800" spans="1:8" x14ac:dyDescent="0.25">
      <c r="A1800">
        <v>1798</v>
      </c>
      <c r="B1800" t="s">
        <v>3580</v>
      </c>
      <c r="C1800" t="s">
        <v>3581</v>
      </c>
      <c r="D1800" s="1">
        <v>44790</v>
      </c>
      <c r="E1800" t="s">
        <v>3548</v>
      </c>
      <c r="F1800">
        <v>24954</v>
      </c>
      <c r="G1800">
        <v>651</v>
      </c>
      <c r="H1800">
        <v>808215</v>
      </c>
    </row>
    <row r="1801" spans="1:8" x14ac:dyDescent="0.25">
      <c r="A1801">
        <v>1799</v>
      </c>
      <c r="B1801" t="s">
        <v>3582</v>
      </c>
      <c r="C1801" t="s">
        <v>3583</v>
      </c>
      <c r="D1801" s="1">
        <v>43394</v>
      </c>
      <c r="E1801" t="s">
        <v>3548</v>
      </c>
      <c r="F1801">
        <v>12759</v>
      </c>
      <c r="G1801">
        <v>362</v>
      </c>
      <c r="H1801">
        <v>323071</v>
      </c>
    </row>
    <row r="1802" spans="1:8" x14ac:dyDescent="0.25">
      <c r="A1802">
        <v>1800</v>
      </c>
      <c r="B1802" t="s">
        <v>3584</v>
      </c>
      <c r="C1802" t="s">
        <v>3585</v>
      </c>
      <c r="D1802" s="1">
        <v>44692</v>
      </c>
      <c r="E1802" t="s">
        <v>3548</v>
      </c>
      <c r="F1802">
        <v>193795</v>
      </c>
      <c r="G1802">
        <v>19579</v>
      </c>
      <c r="H1802">
        <v>6478696</v>
      </c>
    </row>
    <row r="1803" spans="1:8" x14ac:dyDescent="0.25">
      <c r="A1803">
        <v>1801</v>
      </c>
      <c r="B1803" t="s">
        <v>3586</v>
      </c>
      <c r="C1803" t="s">
        <v>3587</v>
      </c>
      <c r="D1803" s="1">
        <v>44677</v>
      </c>
      <c r="E1803" t="s">
        <v>3548</v>
      </c>
      <c r="F1803">
        <v>4597</v>
      </c>
      <c r="G1803">
        <v>263</v>
      </c>
      <c r="H1803">
        <v>107917</v>
      </c>
    </row>
    <row r="1804" spans="1:8" x14ac:dyDescent="0.25">
      <c r="A1804">
        <v>1802</v>
      </c>
      <c r="B1804" t="s">
        <v>3588</v>
      </c>
      <c r="C1804" t="s">
        <v>3589</v>
      </c>
      <c r="D1804" s="1">
        <v>44067</v>
      </c>
      <c r="E1804" t="s">
        <v>3548</v>
      </c>
      <c r="F1804">
        <v>54822</v>
      </c>
      <c r="G1804">
        <v>1361</v>
      </c>
      <c r="H1804">
        <v>1419701</v>
      </c>
    </row>
    <row r="1805" spans="1:8" x14ac:dyDescent="0.25">
      <c r="A1805">
        <v>1803</v>
      </c>
      <c r="B1805" t="s">
        <v>3590</v>
      </c>
      <c r="C1805" t="s">
        <v>3591</v>
      </c>
      <c r="D1805" s="1">
        <v>44720</v>
      </c>
      <c r="E1805" t="s">
        <v>3548</v>
      </c>
      <c r="F1805">
        <v>374</v>
      </c>
      <c r="G1805">
        <v>21</v>
      </c>
      <c r="H1805">
        <v>6573</v>
      </c>
    </row>
    <row r="1806" spans="1:8" x14ac:dyDescent="0.25">
      <c r="A1806">
        <v>1804</v>
      </c>
      <c r="B1806" t="s">
        <v>3592</v>
      </c>
      <c r="C1806" t="s">
        <v>3593</v>
      </c>
      <c r="D1806" s="1">
        <v>44034</v>
      </c>
      <c r="E1806" t="s">
        <v>3548</v>
      </c>
      <c r="F1806">
        <v>1218</v>
      </c>
      <c r="G1806">
        <v>99</v>
      </c>
      <c r="H1806">
        <v>15426</v>
      </c>
    </row>
    <row r="1807" spans="1:8" x14ac:dyDescent="0.25">
      <c r="A1807">
        <v>1805</v>
      </c>
      <c r="B1807" t="s">
        <v>3594</v>
      </c>
      <c r="C1807" t="s">
        <v>3595</v>
      </c>
      <c r="D1807" s="1">
        <v>44774</v>
      </c>
      <c r="E1807" t="s">
        <v>3548</v>
      </c>
      <c r="F1807">
        <v>169994</v>
      </c>
      <c r="G1807">
        <v>5444</v>
      </c>
      <c r="H1807">
        <v>2853947</v>
      </c>
    </row>
    <row r="1808" spans="1:8" x14ac:dyDescent="0.25">
      <c r="A1808">
        <v>1806</v>
      </c>
      <c r="B1808" t="s">
        <v>3596</v>
      </c>
      <c r="C1808" t="s">
        <v>3597</v>
      </c>
      <c r="D1808" s="1">
        <v>44789</v>
      </c>
      <c r="E1808" t="s">
        <v>3548</v>
      </c>
      <c r="F1808">
        <v>11283</v>
      </c>
      <c r="G1808">
        <v>656</v>
      </c>
      <c r="H1808">
        <v>176919</v>
      </c>
    </row>
    <row r="1809" spans="1:8" x14ac:dyDescent="0.25">
      <c r="A1809">
        <v>1807</v>
      </c>
      <c r="B1809" t="s">
        <v>3598</v>
      </c>
      <c r="C1809" t="s">
        <v>3599</v>
      </c>
      <c r="D1809" s="1">
        <v>43908</v>
      </c>
      <c r="E1809" t="s">
        <v>3548</v>
      </c>
      <c r="F1809">
        <v>79849</v>
      </c>
      <c r="G1809">
        <v>4880</v>
      </c>
      <c r="H1809">
        <v>2475429</v>
      </c>
    </row>
    <row r="1810" spans="1:8" x14ac:dyDescent="0.25">
      <c r="A1810">
        <v>1808</v>
      </c>
      <c r="B1810" t="s">
        <v>3600</v>
      </c>
      <c r="C1810" t="s">
        <v>3601</v>
      </c>
      <c r="D1810" s="1">
        <v>44650</v>
      </c>
      <c r="E1810" t="s">
        <v>3548</v>
      </c>
      <c r="F1810">
        <v>7774</v>
      </c>
      <c r="G1810">
        <v>201</v>
      </c>
      <c r="H1810">
        <v>165986</v>
      </c>
    </row>
    <row r="1811" spans="1:8" x14ac:dyDescent="0.25">
      <c r="A1811">
        <v>1809</v>
      </c>
      <c r="B1811" t="s">
        <v>3602</v>
      </c>
      <c r="C1811" t="s">
        <v>3603</v>
      </c>
      <c r="D1811" s="1">
        <v>44402</v>
      </c>
      <c r="E1811" t="s">
        <v>3548</v>
      </c>
      <c r="F1811">
        <v>5009</v>
      </c>
      <c r="G1811">
        <v>325</v>
      </c>
      <c r="H1811">
        <v>67619</v>
      </c>
    </row>
    <row r="1812" spans="1:8" x14ac:dyDescent="0.25">
      <c r="A1812">
        <v>1810</v>
      </c>
      <c r="B1812" t="s">
        <v>3604</v>
      </c>
      <c r="C1812" t="s">
        <v>3605</v>
      </c>
      <c r="D1812" s="1">
        <v>44551</v>
      </c>
      <c r="E1812" t="s">
        <v>3548</v>
      </c>
      <c r="F1812">
        <v>17967</v>
      </c>
      <c r="G1812">
        <v>1042</v>
      </c>
      <c r="H1812">
        <v>470123</v>
      </c>
    </row>
    <row r="1813" spans="1:8" x14ac:dyDescent="0.25">
      <c r="A1813">
        <v>1811</v>
      </c>
      <c r="B1813" t="s">
        <v>3606</v>
      </c>
      <c r="C1813" t="s">
        <v>3607</v>
      </c>
      <c r="D1813" s="1">
        <v>44431</v>
      </c>
      <c r="E1813" t="s">
        <v>3548</v>
      </c>
      <c r="F1813">
        <v>46566</v>
      </c>
      <c r="G1813">
        <v>3491</v>
      </c>
      <c r="H1813">
        <v>1732100</v>
      </c>
    </row>
    <row r="1814" spans="1:8" x14ac:dyDescent="0.25">
      <c r="A1814">
        <v>1812</v>
      </c>
      <c r="B1814" t="s">
        <v>3608</v>
      </c>
      <c r="C1814" t="s">
        <v>3609</v>
      </c>
      <c r="D1814" s="1">
        <v>44637</v>
      </c>
      <c r="E1814" t="s">
        <v>3548</v>
      </c>
      <c r="F1814">
        <v>9330</v>
      </c>
      <c r="G1814">
        <v>567</v>
      </c>
      <c r="H1814">
        <v>320959</v>
      </c>
    </row>
    <row r="1815" spans="1:8" x14ac:dyDescent="0.25">
      <c r="A1815">
        <v>1813</v>
      </c>
      <c r="B1815" t="s">
        <v>3610</v>
      </c>
      <c r="C1815" t="s">
        <v>3611</v>
      </c>
      <c r="D1815" s="1">
        <v>43949</v>
      </c>
      <c r="E1815" t="s">
        <v>3548</v>
      </c>
      <c r="F1815">
        <v>57691</v>
      </c>
      <c r="G1815">
        <v>2798</v>
      </c>
      <c r="H1815">
        <v>1510897</v>
      </c>
    </row>
    <row r="1816" spans="1:8" x14ac:dyDescent="0.25">
      <c r="A1816">
        <v>1814</v>
      </c>
      <c r="B1816" t="s">
        <v>3612</v>
      </c>
      <c r="C1816" t="s">
        <v>3613</v>
      </c>
      <c r="D1816" s="1">
        <v>44128</v>
      </c>
      <c r="E1816" t="s">
        <v>3548</v>
      </c>
      <c r="F1816">
        <v>1796</v>
      </c>
      <c r="G1816">
        <v>72</v>
      </c>
      <c r="H1816">
        <v>47696</v>
      </c>
    </row>
    <row r="1817" spans="1:8" x14ac:dyDescent="0.25">
      <c r="A1817">
        <v>1815</v>
      </c>
      <c r="B1817" t="s">
        <v>3614</v>
      </c>
      <c r="C1817" t="s">
        <v>3615</v>
      </c>
      <c r="D1817" s="1">
        <v>43974</v>
      </c>
      <c r="E1817" t="s">
        <v>3548</v>
      </c>
      <c r="F1817">
        <v>3792</v>
      </c>
      <c r="G1817">
        <v>337</v>
      </c>
      <c r="H1817">
        <v>58850</v>
      </c>
    </row>
    <row r="1818" spans="1:8" x14ac:dyDescent="0.25">
      <c r="A1818">
        <v>1816</v>
      </c>
      <c r="B1818" t="s">
        <v>3616</v>
      </c>
      <c r="C1818" t="s">
        <v>3617</v>
      </c>
      <c r="D1818" s="1">
        <v>44692</v>
      </c>
      <c r="E1818" t="s">
        <v>3548</v>
      </c>
      <c r="F1818">
        <v>19112</v>
      </c>
      <c r="G1818">
        <v>433</v>
      </c>
      <c r="H1818">
        <v>527380</v>
      </c>
    </row>
    <row r="1819" spans="1:8" x14ac:dyDescent="0.25">
      <c r="A1819">
        <v>1817</v>
      </c>
      <c r="B1819" t="s">
        <v>3618</v>
      </c>
      <c r="C1819" t="s">
        <v>3619</v>
      </c>
      <c r="D1819" s="1">
        <v>44764</v>
      </c>
      <c r="E1819" t="s">
        <v>3548</v>
      </c>
      <c r="F1819">
        <v>17272</v>
      </c>
      <c r="G1819">
        <v>1683</v>
      </c>
      <c r="H1819">
        <v>492976</v>
      </c>
    </row>
    <row r="1820" spans="1:8" x14ac:dyDescent="0.25">
      <c r="A1820">
        <v>1818</v>
      </c>
      <c r="B1820" t="s">
        <v>3620</v>
      </c>
      <c r="C1820" t="s">
        <v>3621</v>
      </c>
      <c r="D1820" s="1">
        <v>44602</v>
      </c>
      <c r="E1820" t="s">
        <v>3548</v>
      </c>
      <c r="F1820">
        <v>889</v>
      </c>
      <c r="G1820">
        <v>69</v>
      </c>
      <c r="H1820">
        <v>18154</v>
      </c>
    </row>
    <row r="1821" spans="1:8" x14ac:dyDescent="0.25">
      <c r="A1821">
        <v>1819</v>
      </c>
      <c r="B1821" t="s">
        <v>3622</v>
      </c>
      <c r="C1821" t="s">
        <v>3623</v>
      </c>
      <c r="D1821" s="1">
        <v>44772</v>
      </c>
      <c r="E1821" t="s">
        <v>3548</v>
      </c>
      <c r="F1821">
        <v>7665</v>
      </c>
      <c r="G1821">
        <v>534</v>
      </c>
      <c r="H1821">
        <v>133708</v>
      </c>
    </row>
    <row r="1822" spans="1:8" x14ac:dyDescent="0.25">
      <c r="A1822">
        <v>1820</v>
      </c>
      <c r="B1822" t="s">
        <v>3624</v>
      </c>
      <c r="C1822" t="s">
        <v>3625</v>
      </c>
      <c r="D1822" s="1">
        <v>44744</v>
      </c>
      <c r="E1822" t="s">
        <v>3548</v>
      </c>
      <c r="F1822">
        <v>1244</v>
      </c>
      <c r="G1822">
        <v>80</v>
      </c>
      <c r="H1822">
        <v>23909</v>
      </c>
    </row>
    <row r="1823" spans="1:8" x14ac:dyDescent="0.25">
      <c r="A1823">
        <v>1821</v>
      </c>
      <c r="B1823" t="s">
        <v>3626</v>
      </c>
      <c r="C1823" t="s">
        <v>3627</v>
      </c>
      <c r="D1823" s="1">
        <v>44741</v>
      </c>
      <c r="E1823" t="s">
        <v>3548</v>
      </c>
      <c r="F1823">
        <v>3831</v>
      </c>
      <c r="G1823">
        <v>187</v>
      </c>
      <c r="H1823">
        <v>76643</v>
      </c>
    </row>
    <row r="1824" spans="1:8" x14ac:dyDescent="0.25">
      <c r="A1824">
        <v>1822</v>
      </c>
      <c r="B1824" t="s">
        <v>3628</v>
      </c>
      <c r="C1824" t="s">
        <v>3629</v>
      </c>
      <c r="D1824" s="1">
        <v>44722</v>
      </c>
      <c r="E1824" t="s">
        <v>3548</v>
      </c>
      <c r="F1824">
        <v>6545</v>
      </c>
      <c r="G1824">
        <v>571</v>
      </c>
      <c r="H1824">
        <v>128164</v>
      </c>
    </row>
    <row r="1825" spans="1:8" x14ac:dyDescent="0.25">
      <c r="A1825">
        <v>1823</v>
      </c>
      <c r="B1825" t="s">
        <v>3630</v>
      </c>
      <c r="C1825" t="s">
        <v>3631</v>
      </c>
      <c r="D1825" s="1">
        <v>44166</v>
      </c>
      <c r="E1825" t="s">
        <v>3548</v>
      </c>
      <c r="F1825">
        <v>630</v>
      </c>
      <c r="G1825">
        <v>221</v>
      </c>
      <c r="H1825">
        <v>5663</v>
      </c>
    </row>
    <row r="1826" spans="1:8" x14ac:dyDescent="0.25">
      <c r="A1826">
        <v>1824</v>
      </c>
      <c r="B1826" t="s">
        <v>3632</v>
      </c>
      <c r="C1826" t="s">
        <v>3633</v>
      </c>
      <c r="D1826" s="1">
        <v>44679</v>
      </c>
      <c r="E1826" t="s">
        <v>3548</v>
      </c>
      <c r="F1826">
        <v>34468</v>
      </c>
      <c r="G1826">
        <v>1223</v>
      </c>
      <c r="H1826">
        <v>1085330</v>
      </c>
    </row>
    <row r="1827" spans="1:8" x14ac:dyDescent="0.25">
      <c r="A1827">
        <v>1825</v>
      </c>
      <c r="B1827" t="s">
        <v>3634</v>
      </c>
      <c r="C1827" t="s">
        <v>3635</v>
      </c>
      <c r="D1827" s="1">
        <v>44786</v>
      </c>
      <c r="E1827" t="s">
        <v>3548</v>
      </c>
      <c r="F1827">
        <v>25476</v>
      </c>
      <c r="G1827">
        <v>1892</v>
      </c>
      <c r="H1827">
        <v>512978</v>
      </c>
    </row>
    <row r="1828" spans="1:8" x14ac:dyDescent="0.25">
      <c r="A1828">
        <v>1826</v>
      </c>
      <c r="B1828" t="s">
        <v>3636</v>
      </c>
      <c r="C1828" t="s">
        <v>3637</v>
      </c>
      <c r="D1828" s="1">
        <v>43945</v>
      </c>
      <c r="E1828" t="s">
        <v>3548</v>
      </c>
      <c r="F1828">
        <v>1409</v>
      </c>
      <c r="G1828">
        <v>91</v>
      </c>
      <c r="H1828">
        <v>30465</v>
      </c>
    </row>
    <row r="1829" spans="1:8" x14ac:dyDescent="0.25">
      <c r="A1829">
        <v>1827</v>
      </c>
      <c r="B1829" t="s">
        <v>3638</v>
      </c>
      <c r="C1829" t="s">
        <v>3639</v>
      </c>
      <c r="D1829" s="1">
        <v>44335</v>
      </c>
      <c r="E1829" t="s">
        <v>3548</v>
      </c>
      <c r="F1829">
        <v>5556</v>
      </c>
      <c r="G1829">
        <v>318</v>
      </c>
      <c r="H1829">
        <v>170837</v>
      </c>
    </row>
    <row r="1830" spans="1:8" x14ac:dyDescent="0.25">
      <c r="A1830">
        <v>1828</v>
      </c>
      <c r="B1830" t="s">
        <v>3640</v>
      </c>
      <c r="C1830" t="s">
        <v>3641</v>
      </c>
      <c r="D1830" s="1">
        <v>44769</v>
      </c>
      <c r="E1830" t="s">
        <v>3548</v>
      </c>
      <c r="F1830">
        <v>27768</v>
      </c>
      <c r="G1830">
        <v>1635</v>
      </c>
      <c r="H1830">
        <v>578167</v>
      </c>
    </row>
    <row r="1831" spans="1:8" x14ac:dyDescent="0.25">
      <c r="A1831">
        <v>1829</v>
      </c>
      <c r="B1831" t="s">
        <v>3642</v>
      </c>
      <c r="C1831" t="s">
        <v>3643</v>
      </c>
      <c r="D1831" s="1">
        <v>44362</v>
      </c>
      <c r="E1831" t="s">
        <v>3548</v>
      </c>
      <c r="F1831">
        <v>41946</v>
      </c>
      <c r="G1831">
        <v>2106</v>
      </c>
      <c r="H1831">
        <v>3346948</v>
      </c>
    </row>
    <row r="1832" spans="1:8" x14ac:dyDescent="0.25">
      <c r="A1832">
        <v>1830</v>
      </c>
      <c r="B1832" t="s">
        <v>3644</v>
      </c>
      <c r="C1832" t="s">
        <v>3645</v>
      </c>
      <c r="D1832" s="1">
        <v>44752</v>
      </c>
      <c r="E1832" t="s">
        <v>3548</v>
      </c>
      <c r="F1832">
        <v>42940</v>
      </c>
      <c r="G1832">
        <v>1735</v>
      </c>
      <c r="H1832">
        <v>1407324</v>
      </c>
    </row>
    <row r="1833" spans="1:8" x14ac:dyDescent="0.25">
      <c r="A1833">
        <v>1831</v>
      </c>
      <c r="B1833" t="s">
        <v>3646</v>
      </c>
      <c r="C1833" t="s">
        <v>3647</v>
      </c>
      <c r="D1833" s="1">
        <v>43362</v>
      </c>
      <c r="E1833" t="s">
        <v>3648</v>
      </c>
      <c r="F1833">
        <v>43189</v>
      </c>
      <c r="G1833">
        <v>1155</v>
      </c>
      <c r="H1833">
        <v>2317183</v>
      </c>
    </row>
    <row r="1834" spans="1:8" x14ac:dyDescent="0.25">
      <c r="A1834">
        <v>1832</v>
      </c>
      <c r="B1834" t="s">
        <v>2992</v>
      </c>
      <c r="C1834" t="s">
        <v>2993</v>
      </c>
      <c r="D1834" s="1">
        <v>44426</v>
      </c>
      <c r="E1834" t="s">
        <v>3648</v>
      </c>
      <c r="F1834">
        <v>15137</v>
      </c>
      <c r="G1834">
        <v>181</v>
      </c>
      <c r="H1834">
        <v>906372</v>
      </c>
    </row>
    <row r="1835" spans="1:8" x14ac:dyDescent="0.25">
      <c r="A1835">
        <v>1833</v>
      </c>
      <c r="B1835" t="s">
        <v>3649</v>
      </c>
      <c r="C1835" t="s">
        <v>3650</v>
      </c>
      <c r="D1835" s="1">
        <v>43730</v>
      </c>
      <c r="E1835" t="s">
        <v>3648</v>
      </c>
      <c r="F1835">
        <v>36835</v>
      </c>
      <c r="G1835">
        <v>1265</v>
      </c>
      <c r="H1835">
        <v>1456270</v>
      </c>
    </row>
    <row r="1836" spans="1:8" x14ac:dyDescent="0.25">
      <c r="A1836">
        <v>1834</v>
      </c>
      <c r="B1836" t="s">
        <v>3651</v>
      </c>
      <c r="C1836" t="s">
        <v>3652</v>
      </c>
      <c r="D1836" s="1">
        <v>42971</v>
      </c>
      <c r="E1836" t="s">
        <v>3648</v>
      </c>
      <c r="F1836">
        <v>38776</v>
      </c>
      <c r="G1836">
        <v>566</v>
      </c>
      <c r="H1836">
        <v>2278698</v>
      </c>
    </row>
    <row r="1837" spans="1:8" x14ac:dyDescent="0.25">
      <c r="A1837">
        <v>1835</v>
      </c>
      <c r="B1837" t="s">
        <v>3509</v>
      </c>
      <c r="C1837" t="s">
        <v>3510</v>
      </c>
      <c r="D1837" s="1">
        <v>44091</v>
      </c>
      <c r="E1837" t="s">
        <v>3648</v>
      </c>
      <c r="F1837">
        <v>1237</v>
      </c>
      <c r="G1837">
        <v>16</v>
      </c>
      <c r="H1837">
        <v>32605</v>
      </c>
    </row>
    <row r="1838" spans="1:8" x14ac:dyDescent="0.25">
      <c r="A1838">
        <v>1836</v>
      </c>
      <c r="B1838" t="s">
        <v>3653</v>
      </c>
      <c r="C1838" t="s">
        <v>3654</v>
      </c>
      <c r="D1838" s="1">
        <v>42978</v>
      </c>
      <c r="E1838" t="s">
        <v>3648</v>
      </c>
      <c r="F1838">
        <v>30764</v>
      </c>
      <c r="G1838">
        <v>929</v>
      </c>
      <c r="H1838">
        <v>856628</v>
      </c>
    </row>
    <row r="1839" spans="1:8" x14ac:dyDescent="0.25">
      <c r="A1839">
        <v>1837</v>
      </c>
      <c r="B1839" t="s">
        <v>3655</v>
      </c>
      <c r="C1839" t="s">
        <v>3656</v>
      </c>
      <c r="D1839" s="1">
        <v>44651</v>
      </c>
      <c r="E1839" t="s">
        <v>3648</v>
      </c>
      <c r="F1839">
        <v>18982</v>
      </c>
      <c r="G1839">
        <v>402</v>
      </c>
      <c r="H1839">
        <v>1339489</v>
      </c>
    </row>
    <row r="1840" spans="1:8" x14ac:dyDescent="0.25">
      <c r="A1840">
        <v>1838</v>
      </c>
      <c r="B1840" t="s">
        <v>3657</v>
      </c>
      <c r="C1840" t="s">
        <v>3658</v>
      </c>
      <c r="D1840" s="1">
        <v>44438</v>
      </c>
      <c r="E1840" t="s">
        <v>3648</v>
      </c>
      <c r="F1840">
        <v>300789</v>
      </c>
      <c r="G1840">
        <v>6254</v>
      </c>
      <c r="H1840">
        <v>11814893</v>
      </c>
    </row>
    <row r="1841" spans="1:8" x14ac:dyDescent="0.25">
      <c r="A1841">
        <v>1839</v>
      </c>
      <c r="B1841" t="s">
        <v>3659</v>
      </c>
      <c r="C1841" t="s">
        <v>3660</v>
      </c>
      <c r="D1841" s="1">
        <v>42874</v>
      </c>
      <c r="E1841" t="s">
        <v>3648</v>
      </c>
      <c r="F1841">
        <v>13141</v>
      </c>
      <c r="G1841">
        <v>382</v>
      </c>
      <c r="H1841">
        <v>181827</v>
      </c>
    </row>
    <row r="1842" spans="1:8" x14ac:dyDescent="0.25">
      <c r="A1842">
        <v>1840</v>
      </c>
      <c r="B1842" t="s">
        <v>3661</v>
      </c>
      <c r="C1842" t="s">
        <v>3662</v>
      </c>
      <c r="D1842" s="1">
        <v>43013</v>
      </c>
      <c r="E1842" t="s">
        <v>3648</v>
      </c>
      <c r="F1842">
        <v>17219</v>
      </c>
      <c r="G1842">
        <v>417</v>
      </c>
      <c r="H1842">
        <v>762553</v>
      </c>
    </row>
    <row r="1843" spans="1:8" x14ac:dyDescent="0.25">
      <c r="A1843">
        <v>1841</v>
      </c>
      <c r="B1843" t="s">
        <v>3663</v>
      </c>
      <c r="C1843" t="s">
        <v>3664</v>
      </c>
      <c r="D1843" s="1">
        <v>44448</v>
      </c>
      <c r="E1843" t="s">
        <v>3648</v>
      </c>
      <c r="F1843">
        <v>16152</v>
      </c>
      <c r="G1843">
        <v>282</v>
      </c>
      <c r="H1843">
        <v>605453</v>
      </c>
    </row>
    <row r="1844" spans="1:8" x14ac:dyDescent="0.25">
      <c r="A1844">
        <v>1842</v>
      </c>
      <c r="B1844" t="s">
        <v>3665</v>
      </c>
      <c r="C1844" t="s">
        <v>3666</v>
      </c>
      <c r="D1844" s="1">
        <v>43040</v>
      </c>
      <c r="E1844" t="s">
        <v>3648</v>
      </c>
      <c r="F1844">
        <v>44217</v>
      </c>
      <c r="G1844">
        <v>1448</v>
      </c>
      <c r="H1844">
        <v>872008</v>
      </c>
    </row>
    <row r="1845" spans="1:8" x14ac:dyDescent="0.25">
      <c r="A1845">
        <v>1843</v>
      </c>
      <c r="B1845" t="s">
        <v>3667</v>
      </c>
      <c r="C1845" t="s">
        <v>3668</v>
      </c>
      <c r="D1845" s="1">
        <v>43967</v>
      </c>
      <c r="E1845" t="s">
        <v>3648</v>
      </c>
      <c r="F1845">
        <v>559</v>
      </c>
      <c r="G1845">
        <v>24</v>
      </c>
      <c r="H1845">
        <v>27243</v>
      </c>
    </row>
    <row r="1846" spans="1:8" x14ac:dyDescent="0.25">
      <c r="A1846">
        <v>1844</v>
      </c>
      <c r="B1846" t="s">
        <v>3669</v>
      </c>
      <c r="C1846" t="s">
        <v>3670</v>
      </c>
      <c r="D1846" s="1">
        <v>43151</v>
      </c>
      <c r="E1846" t="s">
        <v>3648</v>
      </c>
      <c r="F1846">
        <v>22643</v>
      </c>
      <c r="G1846">
        <v>555</v>
      </c>
      <c r="H1846">
        <v>508969</v>
      </c>
    </row>
    <row r="1847" spans="1:8" x14ac:dyDescent="0.25">
      <c r="A1847">
        <v>1845</v>
      </c>
      <c r="B1847" t="s">
        <v>3651</v>
      </c>
      <c r="C1847" t="s">
        <v>3671</v>
      </c>
      <c r="D1847" s="1">
        <v>44391</v>
      </c>
      <c r="E1847" t="s">
        <v>3648</v>
      </c>
      <c r="F1847">
        <v>16723</v>
      </c>
      <c r="G1847">
        <v>372</v>
      </c>
      <c r="H1847">
        <v>738202</v>
      </c>
    </row>
    <row r="1848" spans="1:8" x14ac:dyDescent="0.25">
      <c r="A1848">
        <v>1846</v>
      </c>
      <c r="B1848" t="s">
        <v>3672</v>
      </c>
      <c r="C1848" t="s">
        <v>3673</v>
      </c>
      <c r="D1848" s="1">
        <v>43737</v>
      </c>
      <c r="E1848" t="s">
        <v>3648</v>
      </c>
      <c r="F1848">
        <v>8812</v>
      </c>
      <c r="G1848">
        <v>889</v>
      </c>
      <c r="H1848">
        <v>578179</v>
      </c>
    </row>
    <row r="1849" spans="1:8" x14ac:dyDescent="0.25">
      <c r="A1849">
        <v>1847</v>
      </c>
      <c r="B1849" t="s">
        <v>3674</v>
      </c>
      <c r="C1849" t="s">
        <v>3675</v>
      </c>
      <c r="D1849" s="1">
        <v>43707</v>
      </c>
      <c r="E1849" t="s">
        <v>3648</v>
      </c>
      <c r="F1849">
        <v>34464</v>
      </c>
      <c r="G1849">
        <v>822</v>
      </c>
      <c r="H1849">
        <v>1651599</v>
      </c>
    </row>
    <row r="1850" spans="1:8" x14ac:dyDescent="0.25">
      <c r="A1850">
        <v>1848</v>
      </c>
      <c r="B1850" t="s">
        <v>3676</v>
      </c>
      <c r="C1850" t="s">
        <v>3677</v>
      </c>
      <c r="D1850" s="1">
        <v>44105</v>
      </c>
      <c r="E1850" t="s">
        <v>3648</v>
      </c>
      <c r="F1850">
        <v>12687</v>
      </c>
      <c r="G1850">
        <v>313</v>
      </c>
      <c r="H1850">
        <v>367200</v>
      </c>
    </row>
    <row r="1851" spans="1:8" x14ac:dyDescent="0.25">
      <c r="A1851">
        <v>1849</v>
      </c>
      <c r="B1851" t="s">
        <v>3678</v>
      </c>
      <c r="C1851" t="s">
        <v>3679</v>
      </c>
      <c r="D1851" s="1">
        <v>43594</v>
      </c>
      <c r="E1851" t="s">
        <v>3648</v>
      </c>
      <c r="F1851">
        <v>29818</v>
      </c>
      <c r="G1851">
        <v>1028</v>
      </c>
      <c r="H1851">
        <v>854273</v>
      </c>
    </row>
    <row r="1852" spans="1:8" x14ac:dyDescent="0.25">
      <c r="A1852">
        <v>1850</v>
      </c>
      <c r="B1852" t="s">
        <v>3680</v>
      </c>
      <c r="C1852" t="s">
        <v>3681</v>
      </c>
      <c r="D1852" s="1">
        <v>43434</v>
      </c>
      <c r="E1852" t="s">
        <v>3648</v>
      </c>
      <c r="F1852">
        <v>27736</v>
      </c>
      <c r="G1852">
        <v>692</v>
      </c>
      <c r="H1852">
        <v>1432027</v>
      </c>
    </row>
    <row r="1853" spans="1:8" x14ac:dyDescent="0.25">
      <c r="A1853">
        <v>1851</v>
      </c>
      <c r="B1853" t="s">
        <v>3682</v>
      </c>
      <c r="C1853" t="s">
        <v>3683</v>
      </c>
      <c r="D1853" s="1">
        <v>44024</v>
      </c>
      <c r="E1853" t="s">
        <v>3648</v>
      </c>
      <c r="F1853">
        <v>176978</v>
      </c>
      <c r="G1853">
        <v>7152</v>
      </c>
      <c r="H1853">
        <v>10817160</v>
      </c>
    </row>
    <row r="1854" spans="1:8" x14ac:dyDescent="0.25">
      <c r="A1854">
        <v>1852</v>
      </c>
      <c r="B1854" t="s">
        <v>3684</v>
      </c>
      <c r="C1854" t="s">
        <v>3685</v>
      </c>
      <c r="D1854" s="1">
        <v>43476</v>
      </c>
      <c r="E1854" t="s">
        <v>3648</v>
      </c>
      <c r="F1854">
        <v>4831</v>
      </c>
      <c r="G1854">
        <v>1517</v>
      </c>
      <c r="H1854">
        <v>292643</v>
      </c>
    </row>
    <row r="1855" spans="1:8" x14ac:dyDescent="0.25">
      <c r="A1855">
        <v>1853</v>
      </c>
      <c r="B1855" t="s">
        <v>3686</v>
      </c>
      <c r="C1855" t="s">
        <v>3687</v>
      </c>
      <c r="D1855" s="1">
        <v>42168</v>
      </c>
      <c r="E1855" t="s">
        <v>3648</v>
      </c>
      <c r="F1855">
        <v>29980</v>
      </c>
      <c r="G1855">
        <v>897</v>
      </c>
      <c r="H1855">
        <v>1167616</v>
      </c>
    </row>
    <row r="1856" spans="1:8" x14ac:dyDescent="0.25">
      <c r="A1856">
        <v>1854</v>
      </c>
      <c r="B1856" t="s">
        <v>3688</v>
      </c>
      <c r="C1856" t="s">
        <v>3689</v>
      </c>
      <c r="D1856" s="1">
        <v>43180</v>
      </c>
      <c r="E1856" t="s">
        <v>3648</v>
      </c>
      <c r="F1856">
        <v>3518</v>
      </c>
      <c r="G1856">
        <v>97</v>
      </c>
      <c r="H1856">
        <v>127492</v>
      </c>
    </row>
    <row r="1857" spans="1:8" x14ac:dyDescent="0.25">
      <c r="A1857">
        <v>1855</v>
      </c>
      <c r="B1857" t="s">
        <v>3690</v>
      </c>
      <c r="C1857" t="s">
        <v>3691</v>
      </c>
      <c r="D1857" s="1">
        <v>43874</v>
      </c>
      <c r="E1857" t="s">
        <v>3648</v>
      </c>
      <c r="F1857">
        <v>26619</v>
      </c>
      <c r="G1857">
        <v>1070</v>
      </c>
      <c r="H1857">
        <v>1378069</v>
      </c>
    </row>
    <row r="1858" spans="1:8" x14ac:dyDescent="0.25">
      <c r="A1858">
        <v>1856</v>
      </c>
      <c r="B1858" t="s">
        <v>3692</v>
      </c>
      <c r="C1858" t="s">
        <v>3693</v>
      </c>
      <c r="D1858" s="1">
        <v>44709</v>
      </c>
      <c r="E1858" t="s">
        <v>3648</v>
      </c>
      <c r="F1858">
        <v>5658</v>
      </c>
      <c r="G1858">
        <v>195</v>
      </c>
      <c r="H1858">
        <v>132583</v>
      </c>
    </row>
    <row r="1859" spans="1:8" x14ac:dyDescent="0.25">
      <c r="A1859">
        <v>1857</v>
      </c>
      <c r="B1859" t="s">
        <v>3694</v>
      </c>
      <c r="C1859" t="s">
        <v>3695</v>
      </c>
      <c r="D1859" s="1">
        <v>43636</v>
      </c>
      <c r="E1859" t="s">
        <v>3648</v>
      </c>
      <c r="F1859">
        <v>9862</v>
      </c>
      <c r="G1859">
        <v>205</v>
      </c>
      <c r="H1859">
        <v>402110</v>
      </c>
    </row>
    <row r="1860" spans="1:8" x14ac:dyDescent="0.25">
      <c r="A1860">
        <v>1858</v>
      </c>
      <c r="B1860" t="s">
        <v>3696</v>
      </c>
      <c r="C1860" t="s">
        <v>3697</v>
      </c>
      <c r="D1860" s="1">
        <v>43761</v>
      </c>
      <c r="E1860" t="s">
        <v>3648</v>
      </c>
      <c r="F1860">
        <v>463331</v>
      </c>
      <c r="G1860">
        <v>21849</v>
      </c>
      <c r="H1860">
        <v>7497071</v>
      </c>
    </row>
    <row r="1861" spans="1:8" x14ac:dyDescent="0.25">
      <c r="A1861">
        <v>1859</v>
      </c>
      <c r="B1861" t="s">
        <v>3698</v>
      </c>
      <c r="C1861" t="s">
        <v>3699</v>
      </c>
      <c r="D1861" s="1">
        <v>44042</v>
      </c>
      <c r="E1861" t="s">
        <v>3648</v>
      </c>
      <c r="F1861">
        <v>18847</v>
      </c>
      <c r="G1861">
        <v>76</v>
      </c>
      <c r="H1861">
        <v>1414209</v>
      </c>
    </row>
    <row r="1862" spans="1:8" x14ac:dyDescent="0.25">
      <c r="A1862">
        <v>1860</v>
      </c>
      <c r="B1862" t="s">
        <v>3700</v>
      </c>
      <c r="C1862" t="s">
        <v>3701</v>
      </c>
      <c r="D1862" s="1">
        <v>43087</v>
      </c>
      <c r="E1862" t="s">
        <v>3648</v>
      </c>
      <c r="F1862">
        <v>10441</v>
      </c>
      <c r="G1862">
        <v>172</v>
      </c>
      <c r="H1862">
        <v>515395</v>
      </c>
    </row>
    <row r="1863" spans="1:8" x14ac:dyDescent="0.25">
      <c r="A1863">
        <v>1861</v>
      </c>
      <c r="B1863" t="s">
        <v>3702</v>
      </c>
      <c r="C1863" t="s">
        <v>3703</v>
      </c>
      <c r="D1863" s="1">
        <v>43938</v>
      </c>
      <c r="E1863" t="s">
        <v>3648</v>
      </c>
      <c r="F1863">
        <v>25161</v>
      </c>
      <c r="G1863">
        <v>1188</v>
      </c>
      <c r="H1863">
        <v>847233</v>
      </c>
    </row>
    <row r="1864" spans="1:8" x14ac:dyDescent="0.25">
      <c r="A1864">
        <v>1862</v>
      </c>
      <c r="B1864" t="s">
        <v>3704</v>
      </c>
      <c r="C1864" t="s">
        <v>3705</v>
      </c>
      <c r="D1864" s="1">
        <v>44007</v>
      </c>
      <c r="E1864" t="s">
        <v>3648</v>
      </c>
      <c r="F1864">
        <v>1151</v>
      </c>
      <c r="G1864">
        <v>37</v>
      </c>
      <c r="H1864">
        <v>25386</v>
      </c>
    </row>
    <row r="1865" spans="1:8" x14ac:dyDescent="0.25">
      <c r="A1865">
        <v>1863</v>
      </c>
      <c r="B1865" t="s">
        <v>3706</v>
      </c>
      <c r="C1865" t="s">
        <v>3707</v>
      </c>
      <c r="D1865" s="1">
        <v>43360</v>
      </c>
      <c r="E1865" t="s">
        <v>3648</v>
      </c>
      <c r="F1865">
        <v>109335</v>
      </c>
      <c r="G1865">
        <v>2712</v>
      </c>
      <c r="H1865">
        <v>5028230</v>
      </c>
    </row>
    <row r="1866" spans="1:8" x14ac:dyDescent="0.25">
      <c r="A1866">
        <v>1864</v>
      </c>
      <c r="B1866" t="s">
        <v>3708</v>
      </c>
      <c r="C1866" t="s">
        <v>3709</v>
      </c>
      <c r="D1866" s="1">
        <v>44573</v>
      </c>
      <c r="E1866" t="s">
        <v>3648</v>
      </c>
      <c r="F1866">
        <v>1520</v>
      </c>
      <c r="G1866">
        <v>32</v>
      </c>
      <c r="H1866">
        <v>56956</v>
      </c>
    </row>
    <row r="1867" spans="1:8" x14ac:dyDescent="0.25">
      <c r="A1867">
        <v>1865</v>
      </c>
      <c r="B1867" t="s">
        <v>3710</v>
      </c>
      <c r="C1867" t="s">
        <v>3711</v>
      </c>
      <c r="D1867" s="1">
        <v>43024</v>
      </c>
      <c r="E1867" t="s">
        <v>3648</v>
      </c>
      <c r="F1867">
        <v>4306</v>
      </c>
      <c r="G1867">
        <v>48</v>
      </c>
      <c r="H1867">
        <v>238411</v>
      </c>
    </row>
    <row r="1868" spans="1:8" x14ac:dyDescent="0.25">
      <c r="A1868">
        <v>1866</v>
      </c>
      <c r="B1868" t="s">
        <v>3712</v>
      </c>
      <c r="C1868" t="s">
        <v>3713</v>
      </c>
      <c r="D1868" s="1">
        <v>44622</v>
      </c>
      <c r="E1868" t="s">
        <v>3648</v>
      </c>
      <c r="F1868">
        <v>413</v>
      </c>
      <c r="G1868">
        <v>4</v>
      </c>
      <c r="H1868">
        <v>41925</v>
      </c>
    </row>
    <row r="1869" spans="1:8" x14ac:dyDescent="0.25">
      <c r="A1869">
        <v>1867</v>
      </c>
      <c r="B1869" t="s">
        <v>3714</v>
      </c>
      <c r="C1869" t="s">
        <v>3715</v>
      </c>
      <c r="D1869" s="1">
        <v>43273</v>
      </c>
      <c r="E1869" t="s">
        <v>3648</v>
      </c>
      <c r="F1869">
        <v>5190</v>
      </c>
      <c r="G1869">
        <v>217</v>
      </c>
      <c r="H1869">
        <v>145691</v>
      </c>
    </row>
    <row r="1870" spans="1:8" x14ac:dyDescent="0.25">
      <c r="A1870">
        <v>1868</v>
      </c>
      <c r="B1870" t="s">
        <v>3651</v>
      </c>
      <c r="C1870" t="s">
        <v>3716</v>
      </c>
      <c r="D1870" s="1">
        <v>43153</v>
      </c>
      <c r="E1870" t="s">
        <v>3648</v>
      </c>
      <c r="F1870">
        <v>15683</v>
      </c>
      <c r="G1870">
        <v>1004</v>
      </c>
      <c r="H1870">
        <v>879470</v>
      </c>
    </row>
    <row r="1871" spans="1:8" x14ac:dyDescent="0.25">
      <c r="A1871">
        <v>1869</v>
      </c>
      <c r="B1871" t="s">
        <v>3717</v>
      </c>
      <c r="C1871" t="s">
        <v>3718</v>
      </c>
      <c r="D1871" s="1">
        <v>44239</v>
      </c>
      <c r="E1871" t="s">
        <v>3648</v>
      </c>
      <c r="F1871">
        <v>3505</v>
      </c>
      <c r="G1871">
        <v>408</v>
      </c>
      <c r="H1871">
        <v>257103</v>
      </c>
    </row>
    <row r="1872" spans="1:8" x14ac:dyDescent="0.25">
      <c r="A1872">
        <v>1870</v>
      </c>
      <c r="B1872" t="s">
        <v>3719</v>
      </c>
      <c r="C1872" t="s">
        <v>3720</v>
      </c>
      <c r="D1872" s="1">
        <v>43619</v>
      </c>
      <c r="E1872" t="s">
        <v>3648</v>
      </c>
      <c r="F1872">
        <v>2712</v>
      </c>
      <c r="G1872">
        <v>146</v>
      </c>
      <c r="H1872">
        <v>82298</v>
      </c>
    </row>
    <row r="1873" spans="1:8" x14ac:dyDescent="0.25">
      <c r="A1873">
        <v>1871</v>
      </c>
      <c r="B1873" t="s">
        <v>3721</v>
      </c>
      <c r="C1873" t="s">
        <v>3722</v>
      </c>
      <c r="D1873" s="1">
        <v>43453</v>
      </c>
      <c r="E1873" t="s">
        <v>3648</v>
      </c>
      <c r="F1873">
        <v>2464</v>
      </c>
      <c r="G1873">
        <v>130</v>
      </c>
      <c r="H1873">
        <v>192964</v>
      </c>
    </row>
    <row r="1874" spans="1:8" x14ac:dyDescent="0.25">
      <c r="A1874">
        <v>1872</v>
      </c>
      <c r="B1874" t="s">
        <v>3723</v>
      </c>
      <c r="C1874" t="s">
        <v>3724</v>
      </c>
      <c r="D1874" s="1">
        <v>44344</v>
      </c>
      <c r="E1874" t="s">
        <v>3648</v>
      </c>
      <c r="F1874">
        <v>7289</v>
      </c>
      <c r="G1874">
        <v>158</v>
      </c>
      <c r="H1874">
        <v>351087</v>
      </c>
    </row>
    <row r="1875" spans="1:8" x14ac:dyDescent="0.25">
      <c r="A1875">
        <v>1873</v>
      </c>
      <c r="B1875" t="s">
        <v>3725</v>
      </c>
      <c r="C1875" t="s">
        <v>3726</v>
      </c>
      <c r="D1875" s="1">
        <v>43144</v>
      </c>
      <c r="E1875" t="s">
        <v>3648</v>
      </c>
      <c r="F1875">
        <v>4759</v>
      </c>
      <c r="G1875">
        <v>232</v>
      </c>
      <c r="H1875">
        <v>130286</v>
      </c>
    </row>
    <row r="1876" spans="1:8" x14ac:dyDescent="0.25">
      <c r="A1876">
        <v>1874</v>
      </c>
      <c r="B1876" t="s">
        <v>3727</v>
      </c>
      <c r="C1876" t="s">
        <v>3728</v>
      </c>
      <c r="D1876" s="1">
        <v>44593</v>
      </c>
      <c r="E1876" t="s">
        <v>3648</v>
      </c>
      <c r="F1876">
        <v>1861</v>
      </c>
      <c r="G1876">
        <v>184</v>
      </c>
      <c r="H1876">
        <v>37959</v>
      </c>
    </row>
    <row r="1877" spans="1:8" x14ac:dyDescent="0.25">
      <c r="A1877">
        <v>1875</v>
      </c>
      <c r="B1877" t="s">
        <v>3729</v>
      </c>
      <c r="C1877" t="s">
        <v>3730</v>
      </c>
      <c r="D1877" s="1">
        <v>44327</v>
      </c>
      <c r="E1877" t="s">
        <v>3648</v>
      </c>
      <c r="F1877">
        <v>9615</v>
      </c>
      <c r="G1877">
        <v>648</v>
      </c>
      <c r="H1877">
        <v>319957</v>
      </c>
    </row>
    <row r="1878" spans="1:8" x14ac:dyDescent="0.25">
      <c r="A1878">
        <v>1876</v>
      </c>
      <c r="B1878" t="s">
        <v>3731</v>
      </c>
      <c r="C1878" t="s">
        <v>3732</v>
      </c>
      <c r="D1878" s="1">
        <v>44361</v>
      </c>
      <c r="E1878" t="s">
        <v>3648</v>
      </c>
      <c r="F1878">
        <v>10259</v>
      </c>
      <c r="G1878">
        <v>416</v>
      </c>
      <c r="H1878">
        <v>386360</v>
      </c>
    </row>
    <row r="1879" spans="1:8" x14ac:dyDescent="0.25">
      <c r="A1879">
        <v>1877</v>
      </c>
      <c r="B1879" t="s">
        <v>3733</v>
      </c>
      <c r="C1879" t="s">
        <v>3734</v>
      </c>
      <c r="D1879" s="1">
        <v>43016</v>
      </c>
      <c r="E1879" t="s">
        <v>3648</v>
      </c>
      <c r="F1879">
        <v>2981</v>
      </c>
      <c r="G1879">
        <v>72</v>
      </c>
      <c r="H1879">
        <v>431421</v>
      </c>
    </row>
    <row r="1880" spans="1:8" x14ac:dyDescent="0.25">
      <c r="A1880">
        <v>1878</v>
      </c>
      <c r="B1880" t="s">
        <v>3735</v>
      </c>
      <c r="C1880" t="s">
        <v>3736</v>
      </c>
      <c r="D1880" s="1">
        <v>43881</v>
      </c>
      <c r="E1880" t="s">
        <v>3648</v>
      </c>
      <c r="F1880">
        <v>5198</v>
      </c>
      <c r="G1880">
        <v>443</v>
      </c>
      <c r="H1880">
        <v>226152</v>
      </c>
    </row>
    <row r="1881" spans="1:8" x14ac:dyDescent="0.25">
      <c r="A1881">
        <v>1879</v>
      </c>
      <c r="B1881" t="s">
        <v>3651</v>
      </c>
      <c r="C1881" t="s">
        <v>3737</v>
      </c>
      <c r="D1881" s="1">
        <v>42746</v>
      </c>
      <c r="E1881" t="s">
        <v>3648</v>
      </c>
    </row>
    <row r="1882" spans="1:8" x14ac:dyDescent="0.25">
      <c r="A1882">
        <v>1880</v>
      </c>
      <c r="B1882" t="s">
        <v>3738</v>
      </c>
      <c r="C1882" t="s">
        <v>3739</v>
      </c>
      <c r="D1882" s="1">
        <v>43920</v>
      </c>
      <c r="E1882" t="s">
        <v>3648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videos-stats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jothi</cp:lastModifiedBy>
  <dcterms:created xsi:type="dcterms:W3CDTF">2022-08-30T00:25:21Z</dcterms:created>
  <dcterms:modified xsi:type="dcterms:W3CDTF">2022-08-30T00:25:22Z</dcterms:modified>
</cp:coreProperties>
</file>