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<sst xmlns="http://schemas.openxmlformats.org/spreadsheetml/2006/main" count="69" uniqueCount="38">
  <si>
    <t>arm平台</t>
  </si>
  <si>
    <t>不同数据划分</t>
  </si>
  <si>
    <t>加速比</t>
  </si>
  <si>
    <t>n</t>
  </si>
  <si>
    <t>串行(ms)</t>
  </si>
  <si>
    <t>块划分(ms)</t>
  </si>
  <si>
    <t>循环划分(ms)</t>
  </si>
  <si>
    <t>块划分</t>
  </si>
  <si>
    <t>循环划分</t>
  </si>
  <si>
    <t>不同数据收发</t>
  </si>
  <si>
    <t>广播(ms)</t>
  </si>
  <si>
    <t>流水线(ms)</t>
  </si>
  <si>
    <t>不同进程数</t>
  </si>
  <si>
    <t>2进程(ms)</t>
  </si>
  <si>
    <t>4进程(ms)</t>
  </si>
  <si>
    <t>8进程(ms)</t>
  </si>
  <si>
    <t>12进程(ms)</t>
  </si>
  <si>
    <t>与SIMD、OpenMP结合</t>
  </si>
  <si>
    <t>MPI(ms)</t>
  </si>
  <si>
    <t>MPI_NEON(ms)</t>
  </si>
  <si>
    <t>MPI_OMP(ms)</t>
  </si>
  <si>
    <t>MPI_NEON_OMP(ms)</t>
  </si>
  <si>
    <t>x86平台</t>
  </si>
  <si>
    <t>MPI_block(ms)</t>
  </si>
  <si>
    <t>MPI_cycle(ms)</t>
  </si>
  <si>
    <t>MPI_pipelie(ms)</t>
  </si>
  <si>
    <t>MPI_SSE(ms)</t>
  </si>
  <si>
    <t xml:space="preserve">MPI_SSE_OMP(ms)  </t>
  </si>
  <si>
    <t>MPI_block</t>
  </si>
  <si>
    <t>MPI_cycle</t>
  </si>
  <si>
    <t>MPI_pipelie</t>
  </si>
  <si>
    <t>MPI_SSE</t>
  </si>
  <si>
    <t>MPI_OMP</t>
  </si>
  <si>
    <t xml:space="preserve">MPI_SSE_OMP  </t>
  </si>
  <si>
    <t>特殊高斯消元</t>
  </si>
  <si>
    <t>时间</t>
  </si>
  <si>
    <t>列数</t>
  </si>
  <si>
    <t>MPI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</si>
</sst>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中等问题规模下的算法表现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串行(ms)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Sheet1!$B$9:$B$10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Sheet1!$C$9:$C$10</c:f>
              <c:numCache>
                <c:formatCode>General</c:formatCode>
                <c:ptCount val="2"/>
                <c:pt idx="0">
                  <c:v>176.657</c:v>
                </c:pt>
                <c:pt idx="1">
                  <c:v>352.43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块划分(ms)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Sheet1!$B$9:$B$10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Sheet1!$D$9:$D$10</c:f>
              <c:numCache>
                <c:formatCode>General</c:formatCode>
                <c:ptCount val="2"/>
                <c:pt idx="0">
                  <c:v>197.905</c:v>
                </c:pt>
                <c:pt idx="1">
                  <c:v>282.08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循环划分(ms)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Sheet1!$B$9:$B$10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Sheet1!$E$9:$E$10</c:f>
              <c:numCache>
                <c:formatCode>General</c:formatCode>
                <c:ptCount val="2"/>
                <c:pt idx="0">
                  <c:v>195.421</c:v>
                </c:pt>
                <c:pt idx="1">
                  <c:v>271.283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9353692"/>
        <c:axId val="686467035"/>
      </c:lineChart>
      <c:catAx>
        <c:axId val="979353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467035"/>
        <c:crosses val="autoZero"/>
        <c:auto val="1"/>
        <c:lblAlgn val="ctr"/>
        <c:lblOffset val="100"/>
        <c:noMultiLvlLbl val="0"/>
      </c:catAx>
      <c:valAx>
        <c:axId val="686467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3536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</a:t>
            </a:r>
            <a:r>
              <a:rPr lang="en-US" altLang="zh-CN"/>
              <a:t>MPI</a:t>
            </a:r>
            <a:r>
              <a:rPr altLang="en-US"/>
              <a:t>算法的表现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Sheet1!$E$78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Sheet1!$B$79:$B$84</c:f>
              <c:numCache>
                <c:formatCode>General</c:formatCode>
                <c:ptCount val="6"/>
                <c:pt idx="0">
                  <c:v>130</c:v>
                </c:pt>
                <c:pt idx="1">
                  <c:v>254</c:v>
                </c:pt>
                <c:pt idx="2">
                  <c:v>562</c:v>
                </c:pt>
                <c:pt idx="3">
                  <c:v>1011</c:v>
                </c:pt>
                <c:pt idx="4">
                  <c:v>2362</c:v>
                </c:pt>
                <c:pt idx="5">
                  <c:v>3799</c:v>
                </c:pt>
              </c:numCache>
            </c:numRef>
          </c:cat>
          <c:val>
            <c:numRef>
              <c:f>Sheet1!$E$79:$E$84</c:f>
              <c:numCache>
                <c:formatCode>0.00_ </c:formatCode>
                <c:ptCount val="6"/>
                <c:pt idx="0">
                  <c:v>1</c:v>
                </c:pt>
                <c:pt idx="1">
                  <c:v>1.23076923076923</c:v>
                </c:pt>
                <c:pt idx="2">
                  <c:v>1.26297577854671</c:v>
                </c:pt>
                <c:pt idx="3">
                  <c:v>2.24084428291865</c:v>
                </c:pt>
                <c:pt idx="4">
                  <c:v>2.70300510802025</c:v>
                </c:pt>
                <c:pt idx="5">
                  <c:v>4.23743445792066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294861"/>
        <c:axId val="28310656"/>
      </c:lineChart>
      <c:catAx>
        <c:axId val="2102948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10656"/>
        <c:crosses val="autoZero"/>
        <c:auto val="1"/>
        <c:lblAlgn val="ctr"/>
        <c:lblOffset val="100"/>
        <c:noMultiLvlLbl val="0"/>
      </c:catAx>
      <c:valAx>
        <c:axId val="283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2948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块划分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Sheet1!$G$4:$G$14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Sheet1!$H$4:$H$14</c:f>
              <c:numCache>
                <c:formatCode>General</c:formatCode>
                <c:ptCount val="11"/>
                <c:pt idx="0">
                  <c:v>0.02</c:v>
                </c:pt>
                <c:pt idx="1">
                  <c:v>0.08</c:v>
                </c:pt>
                <c:pt idx="2">
                  <c:v>0.26</c:v>
                </c:pt>
                <c:pt idx="3">
                  <c:v>0.33</c:v>
                </c:pt>
                <c:pt idx="4">
                  <c:v>0.62</c:v>
                </c:pt>
                <c:pt idx="5">
                  <c:v>0.89</c:v>
                </c:pt>
                <c:pt idx="6">
                  <c:v>1.25</c:v>
                </c:pt>
                <c:pt idx="7">
                  <c:v>1.74</c:v>
                </c:pt>
                <c:pt idx="8">
                  <c:v>2.51</c:v>
                </c:pt>
                <c:pt idx="9">
                  <c:v>3.33</c:v>
                </c:pt>
                <c:pt idx="10">
                  <c:v>2.51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循环划分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Sheet1!$G$4:$G$14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Sheet1!$I$4:$I$14</c:f>
              <c:numCache>
                <c:formatCode>General</c:formatCode>
                <c:ptCount val="11"/>
                <c:pt idx="0">
                  <c:v>0.05</c:v>
                </c:pt>
                <c:pt idx="1">
                  <c:v>0.09</c:v>
                </c:pt>
                <c:pt idx="2">
                  <c:v>0.29</c:v>
                </c:pt>
                <c:pt idx="3">
                  <c:v>0.49</c:v>
                </c:pt>
                <c:pt idx="4">
                  <c:v>0.74</c:v>
                </c:pt>
                <c:pt idx="5">
                  <c:v>0.9</c:v>
                </c:pt>
                <c:pt idx="6">
                  <c:v>1.3</c:v>
                </c:pt>
                <c:pt idx="7">
                  <c:v>1.92</c:v>
                </c:pt>
                <c:pt idx="8">
                  <c:v>2.8</c:v>
                </c:pt>
                <c:pt idx="9">
                  <c:v>3.75</c:v>
                </c:pt>
                <c:pt idx="10">
                  <c:v>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1040999"/>
        <c:axId val="327152914"/>
      </c:lineChart>
      <c:catAx>
        <c:axId val="841040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152914"/>
        <c:crosses val="autoZero"/>
        <c:auto val="1"/>
        <c:lblAlgn val="ctr"/>
        <c:lblOffset val="100"/>
        <c:noMultiLvlLbl val="0"/>
      </c:catAx>
      <c:valAx>
        <c:axId val="327152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40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中等问题规模下的算法表现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串行(ms)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Sheet1!$B$37:$B$38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Sheet1!$C$37:$C$38</c:f>
              <c:numCache>
                <c:formatCode>General</c:formatCode>
                <c:ptCount val="2"/>
                <c:pt idx="0">
                  <c:v>176.657</c:v>
                </c:pt>
                <c:pt idx="1">
                  <c:v>352.43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2进程(ms)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Sheet1!$B$37:$B$38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Sheet1!$D$37:$D$38</c:f>
              <c:numCache>
                <c:formatCode>General</c:formatCode>
                <c:ptCount val="2"/>
                <c:pt idx="0">
                  <c:v>179.545</c:v>
                </c:pt>
                <c:pt idx="1">
                  <c:v>314.319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4进程(ms)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Sheet1!$B$37:$B$38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Sheet1!$E$37:$E$38</c:f>
              <c:numCache>
                <c:formatCode>General</c:formatCode>
                <c:ptCount val="2"/>
                <c:pt idx="0">
                  <c:v>195.421</c:v>
                </c:pt>
                <c:pt idx="1">
                  <c:v>271.283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Sheet1!$F$31</c:f>
              <c:strCache>
                <c:ptCount val="1"/>
                <c:pt idx="0">
                  <c:v>8进程(ms)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Sheet1!$B$37:$B$38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Sheet1!$F$37:$F$38</c:f>
              <c:numCache>
                <c:formatCode>General</c:formatCode>
                <c:ptCount val="2"/>
                <c:pt idx="0">
                  <c:v>264.786</c:v>
                </c:pt>
                <c:pt idx="1">
                  <c:v>293.688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Sheet1!$G$31</c:f>
              <c:strCache>
                <c:ptCount val="1"/>
                <c:pt idx="0">
                  <c:v>12进程(ms)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Sheet1!$B$37:$B$38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Sheet1!$G$37:$G$38</c:f>
              <c:numCache>
                <c:formatCode>General</c:formatCode>
                <c:ptCount val="2"/>
                <c:pt idx="0">
                  <c:v>510.629</c:v>
                </c:pt>
                <c:pt idx="1">
                  <c:v>773.771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432996"/>
        <c:axId val="890443782"/>
      </c:lineChart>
      <c:catAx>
        <c:axId val="7014329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443782"/>
        <c:crosses val="autoZero"/>
        <c:auto val="1"/>
        <c:lblAlgn val="ctr"/>
        <c:lblOffset val="100"/>
        <c:noMultiLvlLbl val="0"/>
      </c:catAx>
      <c:valAx>
        <c:axId val="890443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432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2进程(ms)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Sheet1!$J$32:$J$42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Sheet1!$K$32:$K$42</c:f>
              <c:numCache>
                <c:formatCode>General</c:formatCode>
                <c:ptCount val="11"/>
                <c:pt idx="0">
                  <c:v>0.04</c:v>
                </c:pt>
                <c:pt idx="1">
                  <c:v>0.17</c:v>
                </c:pt>
                <c:pt idx="2">
                  <c:v>0.34</c:v>
                </c:pt>
                <c:pt idx="3">
                  <c:v>0.43</c:v>
                </c:pt>
                <c:pt idx="4">
                  <c:v>0.76</c:v>
                </c:pt>
                <c:pt idx="5">
                  <c:v>0.98</c:v>
                </c:pt>
                <c:pt idx="6">
                  <c:v>1.12</c:v>
                </c:pt>
                <c:pt idx="7">
                  <c:v>1.45</c:v>
                </c:pt>
                <c:pt idx="8">
                  <c:v>1.75</c:v>
                </c:pt>
                <c:pt idx="9">
                  <c:v>1.64</c:v>
                </c:pt>
                <c:pt idx="10">
                  <c:v>1.84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Sheet1!$L$31</c:f>
              <c:strCache>
                <c:ptCount val="1"/>
                <c:pt idx="0">
                  <c:v>4进程(ms)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Sheet1!$J$32:$J$42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Sheet1!$L$32:$L$42</c:f>
              <c:numCache>
                <c:formatCode>General</c:formatCode>
                <c:ptCount val="11"/>
                <c:pt idx="0">
                  <c:v>0.05</c:v>
                </c:pt>
                <c:pt idx="1">
                  <c:v>0.09</c:v>
                </c:pt>
                <c:pt idx="2">
                  <c:v>0.29</c:v>
                </c:pt>
                <c:pt idx="3">
                  <c:v>0.49</c:v>
                </c:pt>
                <c:pt idx="4">
                  <c:v>0.74</c:v>
                </c:pt>
                <c:pt idx="5">
                  <c:v>0.9</c:v>
                </c:pt>
                <c:pt idx="6">
                  <c:v>1.3</c:v>
                </c:pt>
                <c:pt idx="7">
                  <c:v>1.92</c:v>
                </c:pt>
                <c:pt idx="8">
                  <c:v>2.8</c:v>
                </c:pt>
                <c:pt idx="9">
                  <c:v>3.75</c:v>
                </c:pt>
                <c:pt idx="10">
                  <c:v>3.58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Sheet1!$M$31</c:f>
              <c:strCache>
                <c:ptCount val="1"/>
                <c:pt idx="0">
                  <c:v>8进程(ms)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Sheet1!$J$32:$J$42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Sheet1!$M$32:$M$42</c:f>
              <c:numCache>
                <c:formatCode>General</c:formatCode>
                <c:ptCount val="11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0.18</c:v>
                </c:pt>
                <c:pt idx="4">
                  <c:v>0.39</c:v>
                </c:pt>
                <c:pt idx="5">
                  <c:v>0.67</c:v>
                </c:pt>
                <c:pt idx="6">
                  <c:v>1.2</c:v>
                </c:pt>
                <c:pt idx="7">
                  <c:v>2.05</c:v>
                </c:pt>
                <c:pt idx="8">
                  <c:v>2.96</c:v>
                </c:pt>
                <c:pt idx="9">
                  <c:v>5.21</c:v>
                </c:pt>
                <c:pt idx="10">
                  <c:v>4.9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Sheet1!$N$31</c:f>
              <c:strCache>
                <c:ptCount val="1"/>
                <c:pt idx="0">
                  <c:v>12进程(ms)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Sheet1!$J$32:$J$42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Sheet1!$N$32:$N$42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0.17</c:v>
                </c:pt>
                <c:pt idx="5">
                  <c:v>0.35</c:v>
                </c:pt>
                <c:pt idx="6">
                  <c:v>0.46</c:v>
                </c:pt>
                <c:pt idx="7">
                  <c:v>1.11</c:v>
                </c:pt>
                <c:pt idx="8">
                  <c:v>2.15</c:v>
                </c:pt>
                <c:pt idx="9">
                  <c:v>2.55</c:v>
                </c:pt>
                <c:pt idx="10">
                  <c:v>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596535"/>
        <c:axId val="502978225"/>
      </c:lineChart>
      <c:catAx>
        <c:axId val="988596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978225"/>
        <c:crosses val="autoZero"/>
        <c:auto val="1"/>
        <c:lblAlgn val="ctr"/>
        <c:lblOffset val="100"/>
        <c:noMultiLvlLbl val="0"/>
      </c:catAx>
      <c:valAx>
        <c:axId val="502978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596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中等问题规模下的算法表现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串行(ms)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Sheet1!$B$23:$B$24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176.657</c:v>
                </c:pt>
                <c:pt idx="1">
                  <c:v>352.43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广播(ms)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Sheet1!$B$23:$B$24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Sheet1!$D$23:$D$24</c:f>
              <c:numCache>
                <c:formatCode>General</c:formatCode>
                <c:ptCount val="2"/>
                <c:pt idx="0">
                  <c:v>195.421</c:v>
                </c:pt>
                <c:pt idx="1">
                  <c:v>271.283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流水线(ms)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Sheet1!$B$23:$B$24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Sheet1!$E$23:$E$24</c:f>
              <c:numCache>
                <c:formatCode>General</c:formatCode>
                <c:ptCount val="2"/>
                <c:pt idx="0">
                  <c:v>189.654</c:v>
                </c:pt>
                <c:pt idx="1">
                  <c:v>264.897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4344498"/>
        <c:axId val="279574100"/>
      </c:lineChart>
      <c:catAx>
        <c:axId val="9243444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74100"/>
        <c:crosses val="autoZero"/>
        <c:auto val="1"/>
        <c:lblAlgn val="ctr"/>
        <c:lblOffset val="100"/>
        <c:noMultiLvlLbl val="0"/>
      </c:catAx>
      <c:valAx>
        <c:axId val="279574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3444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不同问题规模下不同算法的加速比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广播(ms)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Sheet1!$G$18:$G$28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Sheet1!$H$18:$H$28</c:f>
              <c:numCache>
                <c:formatCode>General</c:formatCode>
                <c:ptCount val="11"/>
                <c:pt idx="0">
                  <c:v>0.05</c:v>
                </c:pt>
                <c:pt idx="1">
                  <c:v>0.09</c:v>
                </c:pt>
                <c:pt idx="2">
                  <c:v>0.29</c:v>
                </c:pt>
                <c:pt idx="3">
                  <c:v>0.49</c:v>
                </c:pt>
                <c:pt idx="4">
                  <c:v>0.74</c:v>
                </c:pt>
                <c:pt idx="5">
                  <c:v>0.9</c:v>
                </c:pt>
                <c:pt idx="6">
                  <c:v>1.3</c:v>
                </c:pt>
                <c:pt idx="7">
                  <c:v>1.92</c:v>
                </c:pt>
                <c:pt idx="8">
                  <c:v>2.8</c:v>
                </c:pt>
                <c:pt idx="9">
                  <c:v>3.75</c:v>
                </c:pt>
                <c:pt idx="10">
                  <c:v>3.58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Sheet1!$I$17</c:f>
              <c:strCache>
                <c:ptCount val="1"/>
                <c:pt idx="0">
                  <c:v>流水线(ms)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Sheet1!$G$18:$G$28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Sheet1!$I$18:$I$28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0.32</c:v>
                </c:pt>
                <c:pt idx="3">
                  <c:v>0.53</c:v>
                </c:pt>
                <c:pt idx="4">
                  <c:v>0.79</c:v>
                </c:pt>
                <c:pt idx="5">
                  <c:v>0.93</c:v>
                </c:pt>
                <c:pt idx="6">
                  <c:v>1.33</c:v>
                </c:pt>
                <c:pt idx="7">
                  <c:v>1.96</c:v>
                </c:pt>
                <c:pt idx="8">
                  <c:v>2.88</c:v>
                </c:pt>
                <c:pt idx="9">
                  <c:v>3.83</c:v>
                </c:pt>
                <c:pt idx="10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1752361"/>
        <c:axId val="570271836"/>
      </c:lineChart>
      <c:catAx>
        <c:axId val="5717523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271836"/>
        <c:crosses val="autoZero"/>
        <c:auto val="1"/>
        <c:lblAlgn val="ctr"/>
        <c:lblOffset val="100"/>
        <c:noMultiLvlLbl val="0"/>
      </c:catAx>
      <c:valAx>
        <c:axId val="570271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52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Sheet1!$N$61</c:f>
              <c:strCache>
                <c:ptCount val="1"/>
                <c:pt idx="0">
                  <c:v>MPI_SSE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Sheet1!$B$62:$B$72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Sheet1!$N$62:$N$72</c:f>
              <c:numCache>
                <c:formatCode>General</c:formatCode>
                <c:ptCount val="11"/>
                <c:pt idx="0">
                  <c:v>3.91</c:v>
                </c:pt>
                <c:pt idx="1">
                  <c:v>6.06</c:v>
                </c:pt>
                <c:pt idx="2">
                  <c:v>5.15</c:v>
                </c:pt>
                <c:pt idx="3">
                  <c:v>6.13</c:v>
                </c:pt>
                <c:pt idx="4">
                  <c:v>6.23</c:v>
                </c:pt>
                <c:pt idx="5">
                  <c:v>6.45</c:v>
                </c:pt>
                <c:pt idx="6">
                  <c:v>6.73</c:v>
                </c:pt>
                <c:pt idx="7">
                  <c:v>6.53</c:v>
                </c:pt>
                <c:pt idx="8">
                  <c:v>6.66</c:v>
                </c:pt>
                <c:pt idx="9">
                  <c:v>7.04</c:v>
                </c:pt>
                <c:pt idx="10">
                  <c:v>6.79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Sheet1!$O$61</c:f>
              <c:strCache>
                <c:ptCount val="1"/>
                <c:pt idx="0">
                  <c:v>MPI_OMP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Sheet1!$B$62:$B$72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Sheet1!$O$62:$O$72</c:f>
              <c:numCache>
                <c:formatCode>General</c:formatCode>
                <c:ptCount val="11"/>
                <c:pt idx="0">
                  <c:v>2.38</c:v>
                </c:pt>
                <c:pt idx="1">
                  <c:v>2.53</c:v>
                </c:pt>
                <c:pt idx="2">
                  <c:v>2.74</c:v>
                </c:pt>
                <c:pt idx="3">
                  <c:v>2.63</c:v>
                </c:pt>
                <c:pt idx="4">
                  <c:v>2.76</c:v>
                </c:pt>
                <c:pt idx="5">
                  <c:v>3.23</c:v>
                </c:pt>
                <c:pt idx="6">
                  <c:v>3.11</c:v>
                </c:pt>
                <c:pt idx="7">
                  <c:v>2.96</c:v>
                </c:pt>
                <c:pt idx="8">
                  <c:v>3.25</c:v>
                </c:pt>
                <c:pt idx="9">
                  <c:v>3.38</c:v>
                </c:pt>
                <c:pt idx="10">
                  <c:v>3.98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Sheet1!$P$61</c:f>
              <c:strCache>
                <c:ptCount val="1"/>
                <c:pt idx="0">
                  <c:v>MPI_SSE_OMP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Sheet1!$B$62:$B$72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Sheet1!$P$62:$P$72</c:f>
              <c:numCache>
                <c:formatCode>General</c:formatCode>
                <c:ptCount val="11"/>
                <c:pt idx="0">
                  <c:v>6.64</c:v>
                </c:pt>
                <c:pt idx="1">
                  <c:v>4.47</c:v>
                </c:pt>
                <c:pt idx="2">
                  <c:v>5.69</c:v>
                </c:pt>
                <c:pt idx="3">
                  <c:v>6.17</c:v>
                </c:pt>
                <c:pt idx="4">
                  <c:v>5.9</c:v>
                </c:pt>
                <c:pt idx="5">
                  <c:v>6.42</c:v>
                </c:pt>
                <c:pt idx="6">
                  <c:v>6.57</c:v>
                </c:pt>
                <c:pt idx="7">
                  <c:v>6.68</c:v>
                </c:pt>
                <c:pt idx="8">
                  <c:v>6.87</c:v>
                </c:pt>
                <c:pt idx="9">
                  <c:v>7.2</c:v>
                </c:pt>
                <c:pt idx="10">
                  <c:v>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7692994"/>
        <c:axId val="485537250"/>
      </c:lineChart>
      <c:catAx>
        <c:axId val="7976929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537250"/>
        <c:crosses val="autoZero"/>
        <c:auto val="1"/>
        <c:lblAlgn val="ctr"/>
        <c:lblOffset val="100"/>
        <c:noMultiLvlLbl val="0"/>
      </c:catAx>
      <c:valAx>
        <c:axId val="485537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6929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不同问题规模下不同算法的表现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Sheet1!$K$46</c:f>
              <c:strCache>
                <c:ptCount val="1"/>
                <c:pt idx="0">
                  <c:v>MPI_NEON(ms)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Sheet1!$I$47:$I$57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Sheet1!$K$47:$K$57</c:f>
              <c:numCache>
                <c:formatCode>General</c:formatCode>
                <c:ptCount val="11"/>
                <c:pt idx="0">
                  <c:v>0.04</c:v>
                </c:pt>
                <c:pt idx="1">
                  <c:v>0.09</c:v>
                </c:pt>
                <c:pt idx="2">
                  <c:v>0.19</c:v>
                </c:pt>
                <c:pt idx="3">
                  <c:v>0.43</c:v>
                </c:pt>
                <c:pt idx="4">
                  <c:v>0.64</c:v>
                </c:pt>
                <c:pt idx="5">
                  <c:v>1.07</c:v>
                </c:pt>
                <c:pt idx="6">
                  <c:v>1.55</c:v>
                </c:pt>
                <c:pt idx="7">
                  <c:v>2.37</c:v>
                </c:pt>
                <c:pt idx="8">
                  <c:v>3.53</c:v>
                </c:pt>
                <c:pt idx="9">
                  <c:v>5.24</c:v>
                </c:pt>
                <c:pt idx="10">
                  <c:v>5.42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Sheet1!$L$46</c:f>
              <c:strCache>
                <c:ptCount val="1"/>
                <c:pt idx="0">
                  <c:v>MPI_OMP(ms)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Sheet1!$I$47:$I$57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Sheet1!$L$47:$L$57</c:f>
              <c:numCache>
                <c:formatCode>General</c:formatCode>
                <c:ptCount val="11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0.41</c:v>
                </c:pt>
                <c:pt idx="4">
                  <c:v>0.61</c:v>
                </c:pt>
                <c:pt idx="5">
                  <c:v>1.05</c:v>
                </c:pt>
                <c:pt idx="6">
                  <c:v>1.5</c:v>
                </c:pt>
                <c:pt idx="7">
                  <c:v>2.35</c:v>
                </c:pt>
                <c:pt idx="8">
                  <c:v>3.49</c:v>
                </c:pt>
                <c:pt idx="9">
                  <c:v>5.11</c:v>
                </c:pt>
                <c:pt idx="10">
                  <c:v>5.35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Sheet1!$M$46</c:f>
              <c:strCache>
                <c:ptCount val="1"/>
                <c:pt idx="0">
                  <c:v>MPI_NEON_OMP(ms)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Sheet1!$I$47:$I$57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</c:numCache>
            </c:numRef>
          </c:cat>
          <c:val>
            <c:numRef>
              <c:f>Sheet1!$M$47:$M$57</c:f>
              <c:numCache>
                <c:formatCode>General</c:formatCode>
                <c:ptCount val="11"/>
                <c:pt idx="0">
                  <c:v>0.04</c:v>
                </c:pt>
                <c:pt idx="1">
                  <c:v>0.11</c:v>
                </c:pt>
                <c:pt idx="2">
                  <c:v>0.39</c:v>
                </c:pt>
                <c:pt idx="3">
                  <c:v>0.51</c:v>
                </c:pt>
                <c:pt idx="4">
                  <c:v>0.73</c:v>
                </c:pt>
                <c:pt idx="5">
                  <c:v>1.43</c:v>
                </c:pt>
                <c:pt idx="6">
                  <c:v>2.15</c:v>
                </c:pt>
                <c:pt idx="7">
                  <c:v>2.94</c:v>
                </c:pt>
                <c:pt idx="8">
                  <c:v>4.46</c:v>
                </c:pt>
                <c:pt idx="9">
                  <c:v>6.52</c:v>
                </c:pt>
                <c:pt idx="10">
                  <c:v>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7763601"/>
        <c:axId val="735252038"/>
      </c:lineChart>
      <c:catAx>
        <c:axId val="4277636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252038"/>
        <c:crosses val="autoZero"/>
        <c:auto val="1"/>
        <c:lblAlgn val="ctr"/>
        <c:lblOffset val="100"/>
        <c:noMultiLvlLbl val="0"/>
      </c:catAx>
      <c:valAx>
        <c:axId val="735252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7636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中等问题规模下的算法表现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串行(ms)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Sheet1!$B$81:$B$82</c:f>
              <c:numCache>
                <c:formatCode>General</c:formatCode>
                <c:ptCount val="2"/>
                <c:pt idx="0">
                  <c:v>562</c:v>
                </c:pt>
                <c:pt idx="1">
                  <c:v>1011</c:v>
                </c:pt>
              </c:numCache>
            </c:numRef>
          </c:cat>
          <c:val>
            <c:numRef>
              <c:f>Sheet1!$C$81:$C$82</c:f>
              <c:numCache>
                <c:formatCode>General</c:formatCode>
                <c:ptCount val="2"/>
                <c:pt idx="0">
                  <c:v>0.365</c:v>
                </c:pt>
                <c:pt idx="1">
                  <c:v>16.031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Sheet1!$D$78</c:f>
              <c:strCache>
                <c:ptCount val="1"/>
                <c:pt idx="0">
                  <c:v>MPI(ms)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Sheet1!$B$81:$B$82</c:f>
              <c:numCache>
                <c:formatCode>General</c:formatCode>
                <c:ptCount val="2"/>
                <c:pt idx="0">
                  <c:v>562</c:v>
                </c:pt>
                <c:pt idx="1">
                  <c:v>1011</c:v>
                </c:pt>
              </c:numCache>
            </c:numRef>
          </c:cat>
          <c:val>
            <c:numRef>
              <c:f>Sheet1!$D$81:$D$82</c:f>
              <c:numCache>
                <c:formatCode>General</c:formatCode>
                <c:ptCount val="2"/>
                <c:pt idx="0">
                  <c:v>0.289</c:v>
                </c:pt>
                <c:pt idx="1">
                  <c:v>7.154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5664143"/>
        <c:axId val="401559809"/>
      </c:lineChart>
      <c:catAx>
        <c:axId val="39566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559809"/>
        <c:crosses val="autoZero"/>
        <c:auto val="1"/>
        <c:lblAlgn val="ctr"/>
        <c:lblOffset val="100"/>
        <c:noMultiLvlLbl val="0"/>
      </c:catAx>
      <c:valAx>
        <c:axId val="4015598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66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445770</xdr:colOff>
      <xdr:row>0</xdr:row>
      <xdr:rowOff>19685</xdr:rowOff>
    </xdr:from>
    <xdr:to>
      <xdr:col>17</xdr:col>
      <xdr:colOff>65405</xdr:colOff>
      <xdr:row>15</xdr:row>
      <xdr:rowOff>19685</xdr:rowOff>
    </xdr:to>
    <xdr:graphicFrame>
      <xdr:nvGraphicFramePr>
        <xdr:cNvPr id="2" name="图表 1"/>
        <xdr:cNvGraphicFramePr/>
      </xdr:nvGraphicFramePr>
      <xdr:xfrm>
        <a:off x="6376035" y="19685"/>
        <a:ext cx="4824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346075</xdr:colOff>
      <xdr:row>0</xdr:row>
      <xdr:rowOff>83820</xdr:rowOff>
    </xdr:from>
    <xdr:to>
      <xdr:col>25</xdr:col>
      <xdr:colOff>234315</xdr:colOff>
      <xdr:row>15</xdr:row>
      <xdr:rowOff>83820</xdr:rowOff>
    </xdr:to>
    <xdr:graphicFrame>
      <xdr:nvGraphicFramePr>
        <xdr:cNvPr id="3" name="图表 2"/>
        <xdr:cNvGraphicFramePr/>
      </xdr:nvGraphicFramePr>
      <xdr:xfrm>
        <a:off x="11480800" y="838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202565</xdr:colOff>
      <xdr:row>28</xdr:row>
      <xdr:rowOff>147320</xdr:rowOff>
    </xdr:from>
    <xdr:to>
      <xdr:col>22</xdr:col>
      <xdr:colOff>88900</xdr:colOff>
      <xdr:row>43</xdr:row>
      <xdr:rowOff>147320</xdr:rowOff>
    </xdr:to>
    <xdr:graphicFrame>
      <xdr:nvGraphicFramePr>
        <xdr:cNvPr id="4" name="图表 3"/>
        <xdr:cNvGraphicFramePr/>
      </xdr:nvGraphicFramePr>
      <xdr:xfrm>
        <a:off x="9485630" y="5267960"/>
        <a:ext cx="4824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342265</xdr:colOff>
      <xdr:row>28</xdr:row>
      <xdr:rowOff>182245</xdr:rowOff>
    </xdr:from>
    <xdr:to>
      <xdr:col>30</xdr:col>
      <xdr:colOff>230505</xdr:colOff>
      <xdr:row>43</xdr:row>
      <xdr:rowOff>182245</xdr:rowOff>
    </xdr:to>
    <xdr:graphicFrame>
      <xdr:nvGraphicFramePr>
        <xdr:cNvPr id="5" name="图表 4"/>
        <xdr:cNvGraphicFramePr/>
      </xdr:nvGraphicFramePr>
      <xdr:xfrm>
        <a:off x="14563090" y="530288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537210</xdr:colOff>
      <xdr:row>13</xdr:row>
      <xdr:rowOff>38100</xdr:rowOff>
    </xdr:from>
    <xdr:to>
      <xdr:col>17</xdr:col>
      <xdr:colOff>156845</xdr:colOff>
      <xdr:row>28</xdr:row>
      <xdr:rowOff>38100</xdr:rowOff>
    </xdr:to>
    <xdr:graphicFrame>
      <xdr:nvGraphicFramePr>
        <xdr:cNvPr id="6" name="图表 5"/>
        <xdr:cNvGraphicFramePr/>
      </xdr:nvGraphicFramePr>
      <xdr:xfrm>
        <a:off x="6467475" y="2415540"/>
        <a:ext cx="4824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320040</xdr:colOff>
      <xdr:row>13</xdr:row>
      <xdr:rowOff>46990</xdr:rowOff>
    </xdr:from>
    <xdr:to>
      <xdr:col>25</xdr:col>
      <xdr:colOff>206375</xdr:colOff>
      <xdr:row>28</xdr:row>
      <xdr:rowOff>46990</xdr:rowOff>
    </xdr:to>
    <xdr:graphicFrame>
      <xdr:nvGraphicFramePr>
        <xdr:cNvPr id="7" name="图表 6"/>
        <xdr:cNvGraphicFramePr/>
      </xdr:nvGraphicFramePr>
      <xdr:xfrm>
        <a:off x="11454765" y="2424430"/>
        <a:ext cx="4824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320040</xdr:colOff>
      <xdr:row>58</xdr:row>
      <xdr:rowOff>143510</xdr:rowOff>
    </xdr:from>
    <xdr:to>
      <xdr:col>24</xdr:col>
      <xdr:colOff>206375</xdr:colOff>
      <xdr:row>73</xdr:row>
      <xdr:rowOff>143510</xdr:rowOff>
    </xdr:to>
    <xdr:graphicFrame>
      <xdr:nvGraphicFramePr>
        <xdr:cNvPr id="8" name="图表 7"/>
        <xdr:cNvGraphicFramePr/>
      </xdr:nvGraphicFramePr>
      <xdr:xfrm>
        <a:off x="10837545" y="10750550"/>
        <a:ext cx="4824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44</xdr:row>
      <xdr:rowOff>41275</xdr:rowOff>
    </xdr:from>
    <xdr:to>
      <xdr:col>21</xdr:col>
      <xdr:colOff>598805</xdr:colOff>
      <xdr:row>59</xdr:row>
      <xdr:rowOff>41275</xdr:rowOff>
    </xdr:to>
    <xdr:graphicFrame>
      <xdr:nvGraphicFramePr>
        <xdr:cNvPr id="9" name="图表 8"/>
        <xdr:cNvGraphicFramePr/>
      </xdr:nvGraphicFramePr>
      <xdr:xfrm>
        <a:off x="9378315" y="8087995"/>
        <a:ext cx="4824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69850</xdr:colOff>
      <xdr:row>72</xdr:row>
      <xdr:rowOff>97790</xdr:rowOff>
    </xdr:from>
    <xdr:to>
      <xdr:col>13</xdr:col>
      <xdr:colOff>501015</xdr:colOff>
      <xdr:row>87</xdr:row>
      <xdr:rowOff>97790</xdr:rowOff>
    </xdr:to>
    <xdr:graphicFrame>
      <xdr:nvGraphicFramePr>
        <xdr:cNvPr id="10" name="图表 9"/>
        <xdr:cNvGraphicFramePr/>
      </xdr:nvGraphicFramePr>
      <xdr:xfrm>
        <a:off x="4076065" y="13265150"/>
        <a:ext cx="4824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678815</xdr:colOff>
      <xdr:row>76</xdr:row>
      <xdr:rowOff>69850</xdr:rowOff>
    </xdr:from>
    <xdr:to>
      <xdr:col>21</xdr:col>
      <xdr:colOff>298450</xdr:colOff>
      <xdr:row>91</xdr:row>
      <xdr:rowOff>69850</xdr:rowOff>
    </xdr:to>
    <xdr:graphicFrame>
      <xdr:nvGraphicFramePr>
        <xdr:cNvPr id="11" name="图表 10"/>
        <xdr:cNvGraphicFramePr/>
      </xdr:nvGraphicFramePr>
      <xdr:xfrm>
        <a:off x="9077960" y="13968730"/>
        <a:ext cx="4824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4"/>
  <sheetViews>
    <sheetView tabSelected="1" zoomScale="85" zoomScaleNormal="85" topLeftCell="A64" workbookViewId="0">
      <selection activeCell="M93" sqref="M93"/>
    </sheetView>
  </sheetViews>
  <sheetFormatPr defaultColWidth="9" defaultRowHeight="14.4"/>
  <cols>
    <col min="5" max="5" width="12.8888888888889"/>
    <col min="6" max="7" width="9.52777777777778"/>
    <col min="9" max="9" width="9.52777777777778"/>
    <col min="14" max="14" width="12.8888888888889"/>
  </cols>
  <sheetData>
    <row r="1" spans="1:1">
      <c r="A1" s="1" t="s">
        <v>0</v>
      </c>
    </row>
    <row r="2" spans="2:7">
      <c r="B2" t="s">
        <v>1</v>
      </c>
      <c r="G2" t="s">
        <v>2</v>
      </c>
    </row>
    <row r="3" spans="2:9">
      <c r="B3" t="s">
        <v>3</v>
      </c>
      <c r="C3" t="s">
        <v>4</v>
      </c>
      <c r="D3" t="s">
        <v>5</v>
      </c>
      <c r="E3" t="s">
        <v>6</v>
      </c>
      <c r="G3" t="s">
        <v>3</v>
      </c>
      <c r="H3" t="s">
        <v>7</v>
      </c>
      <c r="I3" t="s">
        <v>8</v>
      </c>
    </row>
    <row r="4" spans="2:9">
      <c r="B4">
        <v>100</v>
      </c>
      <c r="C4">
        <v>0.349</v>
      </c>
      <c r="D4">
        <v>14.204</v>
      </c>
      <c r="E4">
        <v>7.117</v>
      </c>
      <c r="G4">
        <v>100</v>
      </c>
      <c r="H4">
        <f>ROUND(C4/D4,2)</f>
        <v>0.02</v>
      </c>
      <c r="I4">
        <f>ROUND(C4/E4,2)</f>
        <v>0.05</v>
      </c>
    </row>
    <row r="5" spans="2:9">
      <c r="B5">
        <v>200</v>
      </c>
      <c r="C5">
        <v>2.809</v>
      </c>
      <c r="D5">
        <v>33.142</v>
      </c>
      <c r="E5">
        <v>30.618</v>
      </c>
      <c r="G5">
        <v>200</v>
      </c>
      <c r="H5">
        <f t="shared" ref="H5:H14" si="0">ROUND(C5/D5,2)</f>
        <v>0.08</v>
      </c>
      <c r="I5">
        <f t="shared" ref="I5:I14" si="1">ROUND(C5/E5,2)</f>
        <v>0.09</v>
      </c>
    </row>
    <row r="6" spans="2:9">
      <c r="B6">
        <v>300</v>
      </c>
      <c r="C6">
        <v>9.129</v>
      </c>
      <c r="D6">
        <v>34.934</v>
      </c>
      <c r="E6">
        <v>31.466</v>
      </c>
      <c r="G6">
        <v>300</v>
      </c>
      <c r="H6">
        <f t="shared" si="0"/>
        <v>0.26</v>
      </c>
      <c r="I6">
        <f t="shared" si="1"/>
        <v>0.29</v>
      </c>
    </row>
    <row r="7" spans="2:9">
      <c r="B7">
        <v>400</v>
      </c>
      <c r="C7">
        <v>21.508</v>
      </c>
      <c r="D7">
        <v>65.148</v>
      </c>
      <c r="E7">
        <v>44.138</v>
      </c>
      <c r="G7">
        <v>400</v>
      </c>
      <c r="H7">
        <f t="shared" si="0"/>
        <v>0.33</v>
      </c>
      <c r="I7">
        <f t="shared" si="1"/>
        <v>0.49</v>
      </c>
    </row>
    <row r="8" spans="2:9">
      <c r="B8">
        <v>600</v>
      </c>
      <c r="C8">
        <v>73.118</v>
      </c>
      <c r="D8">
        <v>118.44</v>
      </c>
      <c r="E8">
        <v>99.437</v>
      </c>
      <c r="G8">
        <v>600</v>
      </c>
      <c r="H8">
        <f t="shared" si="0"/>
        <v>0.62</v>
      </c>
      <c r="I8">
        <f t="shared" si="1"/>
        <v>0.74</v>
      </c>
    </row>
    <row r="9" spans="2:9">
      <c r="B9">
        <v>800</v>
      </c>
      <c r="C9">
        <v>176.657</v>
      </c>
      <c r="D9">
        <v>197.905</v>
      </c>
      <c r="E9">
        <v>195.421</v>
      </c>
      <c r="G9">
        <v>800</v>
      </c>
      <c r="H9">
        <f t="shared" si="0"/>
        <v>0.89</v>
      </c>
      <c r="I9">
        <f t="shared" si="1"/>
        <v>0.9</v>
      </c>
    </row>
    <row r="10" spans="2:9">
      <c r="B10">
        <v>1000</v>
      </c>
      <c r="C10">
        <v>352.43</v>
      </c>
      <c r="D10">
        <v>282.08</v>
      </c>
      <c r="E10">
        <v>271.283</v>
      </c>
      <c r="G10">
        <v>1000</v>
      </c>
      <c r="H10">
        <f t="shared" si="0"/>
        <v>1.25</v>
      </c>
      <c r="I10">
        <f t="shared" si="1"/>
        <v>1.3</v>
      </c>
    </row>
    <row r="11" spans="2:9">
      <c r="B11">
        <v>1500</v>
      </c>
      <c r="C11">
        <v>1201.58</v>
      </c>
      <c r="D11">
        <v>690.208</v>
      </c>
      <c r="E11">
        <v>625.386</v>
      </c>
      <c r="G11">
        <v>1500</v>
      </c>
      <c r="H11">
        <f t="shared" si="0"/>
        <v>1.74</v>
      </c>
      <c r="I11">
        <f t="shared" si="1"/>
        <v>1.92</v>
      </c>
    </row>
    <row r="12" spans="2:9">
      <c r="B12">
        <v>2000</v>
      </c>
      <c r="C12">
        <v>3365.37</v>
      </c>
      <c r="D12">
        <v>1341.47</v>
      </c>
      <c r="E12">
        <v>1203.52</v>
      </c>
      <c r="G12">
        <v>2000</v>
      </c>
      <c r="H12">
        <f t="shared" si="0"/>
        <v>2.51</v>
      </c>
      <c r="I12">
        <f t="shared" si="1"/>
        <v>2.8</v>
      </c>
    </row>
    <row r="13" spans="2:9">
      <c r="B13">
        <v>2500</v>
      </c>
      <c r="C13">
        <v>8347.74</v>
      </c>
      <c r="D13">
        <v>2505.97</v>
      </c>
      <c r="E13">
        <v>2227.05</v>
      </c>
      <c r="G13">
        <v>2500</v>
      </c>
      <c r="H13">
        <f t="shared" si="0"/>
        <v>3.33</v>
      </c>
      <c r="I13">
        <f t="shared" si="1"/>
        <v>3.75</v>
      </c>
    </row>
    <row r="14" spans="2:9">
      <c r="B14">
        <v>3000</v>
      </c>
      <c r="C14">
        <v>13716</v>
      </c>
      <c r="D14">
        <v>5474.5</v>
      </c>
      <c r="E14">
        <v>3827.58</v>
      </c>
      <c r="G14">
        <v>3000</v>
      </c>
      <c r="H14">
        <f t="shared" si="0"/>
        <v>2.51</v>
      </c>
      <c r="I14">
        <f t="shared" si="1"/>
        <v>3.58</v>
      </c>
    </row>
    <row r="16" spans="2:7">
      <c r="B16" t="s">
        <v>9</v>
      </c>
      <c r="G16" t="s">
        <v>2</v>
      </c>
    </row>
    <row r="17" spans="2:9">
      <c r="B17" t="s">
        <v>3</v>
      </c>
      <c r="C17" t="s">
        <v>4</v>
      </c>
      <c r="D17" t="s">
        <v>10</v>
      </c>
      <c r="E17" t="s">
        <v>11</v>
      </c>
      <c r="G17" t="s">
        <v>3</v>
      </c>
      <c r="H17" t="s">
        <v>10</v>
      </c>
      <c r="I17" t="s">
        <v>11</v>
      </c>
    </row>
    <row r="18" spans="2:9">
      <c r="B18">
        <v>100</v>
      </c>
      <c r="C18">
        <v>0.349</v>
      </c>
      <c r="D18">
        <v>7.117</v>
      </c>
      <c r="E18">
        <v>6.433</v>
      </c>
      <c r="G18">
        <v>100</v>
      </c>
      <c r="H18">
        <f>ROUND(C18/D18,2)</f>
        <v>0.05</v>
      </c>
      <c r="I18">
        <f>ROUND(C18/E18,2)</f>
        <v>0.05</v>
      </c>
    </row>
    <row r="19" spans="2:9">
      <c r="B19">
        <v>200</v>
      </c>
      <c r="C19">
        <v>2.809</v>
      </c>
      <c r="D19">
        <v>30.618</v>
      </c>
      <c r="E19">
        <v>27.343</v>
      </c>
      <c r="G19">
        <v>200</v>
      </c>
      <c r="H19">
        <f t="shared" ref="H19:H28" si="2">ROUND(C19/D19,2)</f>
        <v>0.09</v>
      </c>
      <c r="I19">
        <f t="shared" ref="I19:I28" si="3">ROUND(C19/E19,2)</f>
        <v>0.1</v>
      </c>
    </row>
    <row r="20" spans="2:9">
      <c r="B20">
        <v>300</v>
      </c>
      <c r="C20">
        <v>9.129</v>
      </c>
      <c r="D20">
        <v>31.466</v>
      </c>
      <c r="E20">
        <v>28.977</v>
      </c>
      <c r="G20">
        <v>300</v>
      </c>
      <c r="H20">
        <f t="shared" si="2"/>
        <v>0.29</v>
      </c>
      <c r="I20">
        <f t="shared" si="3"/>
        <v>0.32</v>
      </c>
    </row>
    <row r="21" spans="2:9">
      <c r="B21">
        <v>400</v>
      </c>
      <c r="C21">
        <v>21.508</v>
      </c>
      <c r="D21">
        <v>44.138</v>
      </c>
      <c r="E21">
        <v>40.754</v>
      </c>
      <c r="G21">
        <v>400</v>
      </c>
      <c r="H21">
        <f t="shared" si="2"/>
        <v>0.49</v>
      </c>
      <c r="I21">
        <f t="shared" si="3"/>
        <v>0.53</v>
      </c>
    </row>
    <row r="22" spans="2:9">
      <c r="B22">
        <v>600</v>
      </c>
      <c r="C22">
        <v>73.118</v>
      </c>
      <c r="D22">
        <v>99.437</v>
      </c>
      <c r="E22">
        <v>92.278</v>
      </c>
      <c r="G22">
        <v>600</v>
      </c>
      <c r="H22">
        <f t="shared" si="2"/>
        <v>0.74</v>
      </c>
      <c r="I22">
        <f t="shared" si="3"/>
        <v>0.79</v>
      </c>
    </row>
    <row r="23" spans="2:9">
      <c r="B23">
        <v>800</v>
      </c>
      <c r="C23">
        <v>176.657</v>
      </c>
      <c r="D23">
        <v>195.421</v>
      </c>
      <c r="E23">
        <v>189.654</v>
      </c>
      <c r="G23">
        <v>800</v>
      </c>
      <c r="H23">
        <f t="shared" si="2"/>
        <v>0.9</v>
      </c>
      <c r="I23">
        <f t="shared" si="3"/>
        <v>0.93</v>
      </c>
    </row>
    <row r="24" spans="2:9">
      <c r="B24">
        <v>1000</v>
      </c>
      <c r="C24">
        <v>352.43</v>
      </c>
      <c r="D24">
        <v>271.283</v>
      </c>
      <c r="E24">
        <v>264.897</v>
      </c>
      <c r="G24">
        <v>1000</v>
      </c>
      <c r="H24">
        <f t="shared" si="2"/>
        <v>1.3</v>
      </c>
      <c r="I24">
        <f t="shared" si="3"/>
        <v>1.33</v>
      </c>
    </row>
    <row r="25" spans="2:9">
      <c r="B25">
        <v>1500</v>
      </c>
      <c r="C25">
        <v>1201.58</v>
      </c>
      <c r="D25">
        <v>625.386</v>
      </c>
      <c r="E25">
        <v>613.679</v>
      </c>
      <c r="G25">
        <v>1500</v>
      </c>
      <c r="H25">
        <f t="shared" si="2"/>
        <v>1.92</v>
      </c>
      <c r="I25">
        <f t="shared" si="3"/>
        <v>1.96</v>
      </c>
    </row>
    <row r="26" spans="2:9">
      <c r="B26">
        <v>2000</v>
      </c>
      <c r="C26">
        <v>3365.37</v>
      </c>
      <c r="D26">
        <v>1203.52</v>
      </c>
      <c r="E26">
        <v>1167.43</v>
      </c>
      <c r="G26">
        <v>2000</v>
      </c>
      <c r="H26">
        <f t="shared" si="2"/>
        <v>2.8</v>
      </c>
      <c r="I26">
        <f t="shared" si="3"/>
        <v>2.88</v>
      </c>
    </row>
    <row r="27" spans="2:9">
      <c r="B27">
        <v>2500</v>
      </c>
      <c r="C27">
        <v>8347.74</v>
      </c>
      <c r="D27">
        <v>2227.05</v>
      </c>
      <c r="E27">
        <v>2179.379</v>
      </c>
      <c r="G27">
        <v>2500</v>
      </c>
      <c r="H27">
        <f t="shared" si="2"/>
        <v>3.75</v>
      </c>
      <c r="I27">
        <f t="shared" si="3"/>
        <v>3.83</v>
      </c>
    </row>
    <row r="28" spans="2:9">
      <c r="B28">
        <v>3000</v>
      </c>
      <c r="C28">
        <v>13716</v>
      </c>
      <c r="D28">
        <v>3827.58</v>
      </c>
      <c r="E28">
        <v>3698.322</v>
      </c>
      <c r="G28">
        <v>3000</v>
      </c>
      <c r="H28">
        <f t="shared" si="2"/>
        <v>3.58</v>
      </c>
      <c r="I28">
        <f t="shared" si="3"/>
        <v>3.71</v>
      </c>
    </row>
    <row r="30" spans="2:10">
      <c r="B30" t="s">
        <v>12</v>
      </c>
      <c r="D30" t="s">
        <v>8</v>
      </c>
      <c r="J30" t="s">
        <v>2</v>
      </c>
    </row>
    <row r="31" spans="2:14">
      <c r="B31" t="s">
        <v>3</v>
      </c>
      <c r="C31" t="s">
        <v>4</v>
      </c>
      <c r="D31" t="s">
        <v>13</v>
      </c>
      <c r="E31" t="s">
        <v>14</v>
      </c>
      <c r="F31" t="s">
        <v>15</v>
      </c>
      <c r="G31" t="s">
        <v>16</v>
      </c>
      <c r="J31" t="s">
        <v>3</v>
      </c>
      <c r="K31" t="s">
        <v>13</v>
      </c>
      <c r="L31" t="s">
        <v>14</v>
      </c>
      <c r="M31" t="s">
        <v>15</v>
      </c>
      <c r="N31" t="s">
        <v>16</v>
      </c>
    </row>
    <row r="32" spans="2:14">
      <c r="B32">
        <v>100</v>
      </c>
      <c r="C32">
        <v>0.349</v>
      </c>
      <c r="D32">
        <v>8.556</v>
      </c>
      <c r="E32">
        <v>7.117</v>
      </c>
      <c r="F32">
        <v>20.583</v>
      </c>
      <c r="G32">
        <v>49.676</v>
      </c>
      <c r="J32">
        <v>100</v>
      </c>
      <c r="K32">
        <f>ROUND(C32/D32,2)</f>
        <v>0.04</v>
      </c>
      <c r="L32">
        <f>ROUND(C32/E32,2)</f>
        <v>0.05</v>
      </c>
      <c r="M32">
        <f>ROUND(C32/F32,2)</f>
        <v>0.02</v>
      </c>
      <c r="N32">
        <f>ROUND(C32/G32,2)</f>
        <v>0.01</v>
      </c>
    </row>
    <row r="33" spans="2:14">
      <c r="B33">
        <v>200</v>
      </c>
      <c r="C33">
        <v>2.809</v>
      </c>
      <c r="D33">
        <v>16.36</v>
      </c>
      <c r="E33">
        <v>30.618</v>
      </c>
      <c r="F33">
        <v>54.546</v>
      </c>
      <c r="G33">
        <v>117.89</v>
      </c>
      <c r="J33">
        <v>200</v>
      </c>
      <c r="K33">
        <f t="shared" ref="K33:K42" si="4">ROUND(C33/D33,2)</f>
        <v>0.17</v>
      </c>
      <c r="L33">
        <f t="shared" ref="L33:L42" si="5">ROUND(C33/E33,2)</f>
        <v>0.09</v>
      </c>
      <c r="M33">
        <f t="shared" ref="M33:M42" si="6">ROUND(C33/F33,2)</f>
        <v>0.05</v>
      </c>
      <c r="N33">
        <f t="shared" ref="N33:N42" si="7">ROUND(C33/G33,2)</f>
        <v>0.02</v>
      </c>
    </row>
    <row r="34" spans="2:14">
      <c r="B34">
        <v>300</v>
      </c>
      <c r="C34">
        <v>9.129</v>
      </c>
      <c r="D34">
        <v>26.976</v>
      </c>
      <c r="E34">
        <v>31.466</v>
      </c>
      <c r="F34">
        <v>87.978</v>
      </c>
      <c r="G34">
        <v>193.5114</v>
      </c>
      <c r="J34">
        <v>300</v>
      </c>
      <c r="K34">
        <f t="shared" si="4"/>
        <v>0.34</v>
      </c>
      <c r="L34">
        <f t="shared" si="5"/>
        <v>0.29</v>
      </c>
      <c r="M34">
        <f t="shared" si="6"/>
        <v>0.1</v>
      </c>
      <c r="N34">
        <f t="shared" si="7"/>
        <v>0.05</v>
      </c>
    </row>
    <row r="35" spans="2:14">
      <c r="B35">
        <v>400</v>
      </c>
      <c r="C35">
        <v>21.508</v>
      </c>
      <c r="D35">
        <v>50.386</v>
      </c>
      <c r="E35">
        <v>44.138</v>
      </c>
      <c r="F35">
        <v>117.765</v>
      </c>
      <c r="G35">
        <v>264.785</v>
      </c>
      <c r="J35">
        <v>400</v>
      </c>
      <c r="K35">
        <f t="shared" si="4"/>
        <v>0.43</v>
      </c>
      <c r="L35">
        <f t="shared" si="5"/>
        <v>0.49</v>
      </c>
      <c r="M35">
        <f t="shared" si="6"/>
        <v>0.18</v>
      </c>
      <c r="N35">
        <f t="shared" si="7"/>
        <v>0.08</v>
      </c>
    </row>
    <row r="36" spans="2:14">
      <c r="B36">
        <v>600</v>
      </c>
      <c r="C36">
        <v>73.118</v>
      </c>
      <c r="D36">
        <v>95.689</v>
      </c>
      <c r="E36">
        <v>99.437</v>
      </c>
      <c r="F36">
        <v>187.789</v>
      </c>
      <c r="G36">
        <v>421.35</v>
      </c>
      <c r="J36">
        <v>600</v>
      </c>
      <c r="K36">
        <f t="shared" si="4"/>
        <v>0.76</v>
      </c>
      <c r="L36">
        <f t="shared" si="5"/>
        <v>0.74</v>
      </c>
      <c r="M36">
        <f t="shared" si="6"/>
        <v>0.39</v>
      </c>
      <c r="N36">
        <f t="shared" si="7"/>
        <v>0.17</v>
      </c>
    </row>
    <row r="37" spans="2:14">
      <c r="B37">
        <v>800</v>
      </c>
      <c r="C37">
        <v>176.657</v>
      </c>
      <c r="D37">
        <v>179.545</v>
      </c>
      <c r="E37">
        <v>195.421</v>
      </c>
      <c r="F37">
        <v>264.786</v>
      </c>
      <c r="G37">
        <v>510.629</v>
      </c>
      <c r="J37">
        <v>800</v>
      </c>
      <c r="K37">
        <f t="shared" si="4"/>
        <v>0.98</v>
      </c>
      <c r="L37">
        <f t="shared" si="5"/>
        <v>0.9</v>
      </c>
      <c r="M37">
        <f t="shared" si="6"/>
        <v>0.67</v>
      </c>
      <c r="N37">
        <f t="shared" si="7"/>
        <v>0.35</v>
      </c>
    </row>
    <row r="38" spans="2:14">
      <c r="B38">
        <v>1000</v>
      </c>
      <c r="C38">
        <v>352.43</v>
      </c>
      <c r="D38">
        <v>314.319</v>
      </c>
      <c r="E38">
        <v>271.283</v>
      </c>
      <c r="F38">
        <v>293.688</v>
      </c>
      <c r="G38">
        <v>773.771</v>
      </c>
      <c r="J38">
        <v>1000</v>
      </c>
      <c r="K38">
        <f t="shared" si="4"/>
        <v>1.12</v>
      </c>
      <c r="L38">
        <f t="shared" si="5"/>
        <v>1.3</v>
      </c>
      <c r="M38">
        <f t="shared" si="6"/>
        <v>1.2</v>
      </c>
      <c r="N38">
        <f t="shared" si="7"/>
        <v>0.46</v>
      </c>
    </row>
    <row r="39" spans="2:14">
      <c r="B39">
        <v>1500</v>
      </c>
      <c r="C39">
        <v>1201.58</v>
      </c>
      <c r="D39">
        <v>830.675</v>
      </c>
      <c r="E39">
        <v>625.386</v>
      </c>
      <c r="F39">
        <v>586.078</v>
      </c>
      <c r="G39">
        <v>1086.278</v>
      </c>
      <c r="J39">
        <v>1500</v>
      </c>
      <c r="K39">
        <f t="shared" si="4"/>
        <v>1.45</v>
      </c>
      <c r="L39">
        <f t="shared" si="5"/>
        <v>1.92</v>
      </c>
      <c r="M39">
        <f t="shared" si="6"/>
        <v>2.05</v>
      </c>
      <c r="N39">
        <f t="shared" si="7"/>
        <v>1.11</v>
      </c>
    </row>
    <row r="40" spans="2:14">
      <c r="B40">
        <v>2000</v>
      </c>
      <c r="C40">
        <v>3365.37</v>
      </c>
      <c r="D40">
        <v>1921.79</v>
      </c>
      <c r="E40">
        <v>1203.52</v>
      </c>
      <c r="F40">
        <v>1137.41</v>
      </c>
      <c r="G40">
        <v>1565.79</v>
      </c>
      <c r="J40">
        <v>2000</v>
      </c>
      <c r="K40">
        <f t="shared" si="4"/>
        <v>1.75</v>
      </c>
      <c r="L40">
        <f t="shared" si="5"/>
        <v>2.8</v>
      </c>
      <c r="M40">
        <f t="shared" si="6"/>
        <v>2.96</v>
      </c>
      <c r="N40">
        <f t="shared" si="7"/>
        <v>2.15</v>
      </c>
    </row>
    <row r="41" spans="2:14">
      <c r="B41">
        <v>2500</v>
      </c>
      <c r="C41">
        <v>8347.74</v>
      </c>
      <c r="D41">
        <v>5103.68</v>
      </c>
      <c r="E41">
        <v>2227.05</v>
      </c>
      <c r="F41">
        <v>1601.46</v>
      </c>
      <c r="G41">
        <v>3279.79</v>
      </c>
      <c r="J41">
        <v>2500</v>
      </c>
      <c r="K41">
        <f t="shared" si="4"/>
        <v>1.64</v>
      </c>
      <c r="L41">
        <f t="shared" si="5"/>
        <v>3.75</v>
      </c>
      <c r="M41">
        <f t="shared" si="6"/>
        <v>5.21</v>
      </c>
      <c r="N41">
        <f t="shared" si="7"/>
        <v>2.55</v>
      </c>
    </row>
    <row r="42" spans="2:14">
      <c r="B42">
        <v>3000</v>
      </c>
      <c r="C42">
        <v>13716</v>
      </c>
      <c r="D42">
        <v>7458.78</v>
      </c>
      <c r="E42">
        <v>3827.58</v>
      </c>
      <c r="F42">
        <v>2800.678</v>
      </c>
      <c r="G42">
        <v>3955.79</v>
      </c>
      <c r="J42">
        <v>3000</v>
      </c>
      <c r="K42">
        <f t="shared" si="4"/>
        <v>1.84</v>
      </c>
      <c r="L42">
        <f t="shared" si="5"/>
        <v>3.58</v>
      </c>
      <c r="M42">
        <f t="shared" si="6"/>
        <v>4.9</v>
      </c>
      <c r="N42">
        <f t="shared" si="7"/>
        <v>3.47</v>
      </c>
    </row>
    <row r="45" spans="2:9">
      <c r="B45" t="s">
        <v>17</v>
      </c>
      <c r="I45" t="s">
        <v>2</v>
      </c>
    </row>
    <row r="46" spans="2:13">
      <c r="B46" t="s">
        <v>3</v>
      </c>
      <c r="C46" t="s">
        <v>4</v>
      </c>
      <c r="D46" t="s">
        <v>18</v>
      </c>
      <c r="E46" t="s">
        <v>19</v>
      </c>
      <c r="F46" t="s">
        <v>20</v>
      </c>
      <c r="G46" t="s">
        <v>21</v>
      </c>
      <c r="I46" t="s">
        <v>3</v>
      </c>
      <c r="J46" t="s">
        <v>18</v>
      </c>
      <c r="K46" t="s">
        <v>19</v>
      </c>
      <c r="L46" t="s">
        <v>20</v>
      </c>
      <c r="M46" t="s">
        <v>21</v>
      </c>
    </row>
    <row r="47" spans="2:13">
      <c r="B47">
        <v>100</v>
      </c>
      <c r="C47">
        <v>0.349</v>
      </c>
      <c r="D47">
        <v>7.117</v>
      </c>
      <c r="E47">
        <v>9.135</v>
      </c>
      <c r="F47">
        <v>8.56</v>
      </c>
      <c r="G47">
        <v>8.68</v>
      </c>
      <c r="I47">
        <v>100</v>
      </c>
      <c r="J47">
        <f>ROUND(C47/D47,2)</f>
        <v>0.05</v>
      </c>
      <c r="K47">
        <f>ROUND(C47/E47,2)</f>
        <v>0.04</v>
      </c>
      <c r="L47">
        <f>ROUND(C47/F47,2)</f>
        <v>0.04</v>
      </c>
      <c r="M47">
        <f>ROUND(C47/G47,2)</f>
        <v>0.04</v>
      </c>
    </row>
    <row r="48" spans="2:13">
      <c r="B48">
        <v>200</v>
      </c>
      <c r="C48">
        <v>2.809</v>
      </c>
      <c r="D48">
        <v>30.618</v>
      </c>
      <c r="E48">
        <v>30.456</v>
      </c>
      <c r="F48">
        <v>29.54</v>
      </c>
      <c r="G48">
        <v>25.8</v>
      </c>
      <c r="I48">
        <v>200</v>
      </c>
      <c r="J48">
        <f t="shared" ref="J48:J57" si="8">ROUND(C48/D48,2)</f>
        <v>0.09</v>
      </c>
      <c r="K48">
        <f t="shared" ref="K48:K57" si="9">ROUND(C48/E48,2)</f>
        <v>0.09</v>
      </c>
      <c r="L48">
        <f t="shared" ref="L48:L57" si="10">ROUND(C48/F48,2)</f>
        <v>0.1</v>
      </c>
      <c r="M48">
        <f t="shared" ref="M48:M57" si="11">ROUND(C48/G48,2)</f>
        <v>0.11</v>
      </c>
    </row>
    <row r="49" spans="2:13">
      <c r="B49">
        <v>300</v>
      </c>
      <c r="C49">
        <v>9.129</v>
      </c>
      <c r="D49">
        <v>31.466</v>
      </c>
      <c r="E49">
        <v>47.433</v>
      </c>
      <c r="F49">
        <v>46.43</v>
      </c>
      <c r="G49">
        <v>23.45</v>
      </c>
      <c r="I49">
        <v>300</v>
      </c>
      <c r="J49">
        <f t="shared" si="8"/>
        <v>0.29</v>
      </c>
      <c r="K49">
        <f t="shared" si="9"/>
        <v>0.19</v>
      </c>
      <c r="L49">
        <f t="shared" si="10"/>
        <v>0.2</v>
      </c>
      <c r="M49">
        <f t="shared" si="11"/>
        <v>0.39</v>
      </c>
    </row>
    <row r="50" spans="2:13">
      <c r="B50">
        <v>400</v>
      </c>
      <c r="C50">
        <v>21.508</v>
      </c>
      <c r="D50">
        <v>44.138</v>
      </c>
      <c r="E50">
        <v>50.22</v>
      </c>
      <c r="F50">
        <v>52.45</v>
      </c>
      <c r="G50">
        <v>42.43</v>
      </c>
      <c r="I50">
        <v>400</v>
      </c>
      <c r="J50">
        <f t="shared" si="8"/>
        <v>0.49</v>
      </c>
      <c r="K50">
        <f t="shared" si="9"/>
        <v>0.43</v>
      </c>
      <c r="L50">
        <f t="shared" si="10"/>
        <v>0.41</v>
      </c>
      <c r="M50">
        <f t="shared" si="11"/>
        <v>0.51</v>
      </c>
    </row>
    <row r="51" spans="2:13">
      <c r="B51">
        <v>600</v>
      </c>
      <c r="C51">
        <v>73.118</v>
      </c>
      <c r="D51">
        <v>99.437</v>
      </c>
      <c r="E51">
        <v>114.97</v>
      </c>
      <c r="F51">
        <v>120.34</v>
      </c>
      <c r="G51">
        <v>100.53</v>
      </c>
      <c r="I51">
        <v>600</v>
      </c>
      <c r="J51">
        <f t="shared" si="8"/>
        <v>0.74</v>
      </c>
      <c r="K51">
        <f t="shared" si="9"/>
        <v>0.64</v>
      </c>
      <c r="L51">
        <f t="shared" si="10"/>
        <v>0.61</v>
      </c>
      <c r="M51">
        <f t="shared" si="11"/>
        <v>0.73</v>
      </c>
    </row>
    <row r="52" spans="2:13">
      <c r="B52">
        <v>800</v>
      </c>
      <c r="C52">
        <v>176.657</v>
      </c>
      <c r="D52">
        <v>195.421</v>
      </c>
      <c r="E52">
        <v>164.67</v>
      </c>
      <c r="F52">
        <v>168.54</v>
      </c>
      <c r="G52">
        <v>123.45</v>
      </c>
      <c r="I52">
        <v>800</v>
      </c>
      <c r="J52">
        <f t="shared" si="8"/>
        <v>0.9</v>
      </c>
      <c r="K52">
        <f t="shared" si="9"/>
        <v>1.07</v>
      </c>
      <c r="L52">
        <f t="shared" si="10"/>
        <v>1.05</v>
      </c>
      <c r="M52">
        <f t="shared" si="11"/>
        <v>1.43</v>
      </c>
    </row>
    <row r="53" spans="2:13">
      <c r="B53">
        <v>1000</v>
      </c>
      <c r="C53">
        <v>352.43</v>
      </c>
      <c r="D53">
        <v>271.283</v>
      </c>
      <c r="E53">
        <v>227.43</v>
      </c>
      <c r="F53">
        <v>234.67</v>
      </c>
      <c r="G53">
        <v>163.55</v>
      </c>
      <c r="I53">
        <v>1000</v>
      </c>
      <c r="J53">
        <f t="shared" si="8"/>
        <v>1.3</v>
      </c>
      <c r="K53">
        <f t="shared" si="9"/>
        <v>1.55</v>
      </c>
      <c r="L53">
        <f t="shared" si="10"/>
        <v>1.5</v>
      </c>
      <c r="M53">
        <f t="shared" si="11"/>
        <v>2.15</v>
      </c>
    </row>
    <row r="54" spans="2:13">
      <c r="B54">
        <v>1500</v>
      </c>
      <c r="C54">
        <v>1201.58</v>
      </c>
      <c r="D54">
        <v>625.386</v>
      </c>
      <c r="E54">
        <v>507.68</v>
      </c>
      <c r="F54">
        <v>512.34</v>
      </c>
      <c r="G54">
        <v>408.67</v>
      </c>
      <c r="I54">
        <v>1500</v>
      </c>
      <c r="J54">
        <f t="shared" si="8"/>
        <v>1.92</v>
      </c>
      <c r="K54">
        <f t="shared" si="9"/>
        <v>2.37</v>
      </c>
      <c r="L54">
        <f t="shared" si="10"/>
        <v>2.35</v>
      </c>
      <c r="M54">
        <f t="shared" si="11"/>
        <v>2.94</v>
      </c>
    </row>
    <row r="55" spans="2:13">
      <c r="B55">
        <v>2000</v>
      </c>
      <c r="C55">
        <v>3365.37</v>
      </c>
      <c r="D55">
        <v>1203.52</v>
      </c>
      <c r="E55">
        <v>952.44</v>
      </c>
      <c r="F55">
        <v>964.79</v>
      </c>
      <c r="G55">
        <v>754.9</v>
      </c>
      <c r="I55">
        <v>2000</v>
      </c>
      <c r="J55">
        <f t="shared" si="8"/>
        <v>2.8</v>
      </c>
      <c r="K55">
        <f t="shared" si="9"/>
        <v>3.53</v>
      </c>
      <c r="L55">
        <f t="shared" si="10"/>
        <v>3.49</v>
      </c>
      <c r="M55">
        <f t="shared" si="11"/>
        <v>4.46</v>
      </c>
    </row>
    <row r="56" spans="2:13">
      <c r="B56">
        <v>2500</v>
      </c>
      <c r="C56">
        <v>8347.74</v>
      </c>
      <c r="D56">
        <v>2227.05</v>
      </c>
      <c r="E56">
        <v>1592.45</v>
      </c>
      <c r="F56">
        <v>1633.289</v>
      </c>
      <c r="G56">
        <v>1279.8</v>
      </c>
      <c r="I56">
        <v>2500</v>
      </c>
      <c r="J56">
        <f t="shared" si="8"/>
        <v>3.75</v>
      </c>
      <c r="K56">
        <f t="shared" si="9"/>
        <v>5.24</v>
      </c>
      <c r="L56">
        <f t="shared" si="10"/>
        <v>5.11</v>
      </c>
      <c r="M56">
        <f t="shared" si="11"/>
        <v>6.52</v>
      </c>
    </row>
    <row r="57" spans="2:13">
      <c r="B57">
        <v>3000</v>
      </c>
      <c r="C57">
        <v>13716</v>
      </c>
      <c r="D57">
        <v>3827.58</v>
      </c>
      <c r="E57">
        <v>2530.56</v>
      </c>
      <c r="F57">
        <v>2564.89</v>
      </c>
      <c r="G57">
        <v>2089.78</v>
      </c>
      <c r="I57">
        <v>3000</v>
      </c>
      <c r="J57">
        <f t="shared" si="8"/>
        <v>3.58</v>
      </c>
      <c r="K57">
        <f t="shared" si="9"/>
        <v>5.42</v>
      </c>
      <c r="L57">
        <f t="shared" si="10"/>
        <v>5.35</v>
      </c>
      <c r="M57">
        <f t="shared" si="11"/>
        <v>6.56</v>
      </c>
    </row>
    <row r="60" spans="1:11">
      <c r="A60" s="1" t="s">
        <v>22</v>
      </c>
      <c r="K60" t="s">
        <v>2</v>
      </c>
    </row>
    <row r="61" spans="2:16">
      <c r="B61" t="s">
        <v>3</v>
      </c>
      <c r="C61" t="s">
        <v>4</v>
      </c>
      <c r="D61" t="s">
        <v>23</v>
      </c>
      <c r="E61" t="s">
        <v>24</v>
      </c>
      <c r="F61" t="s">
        <v>25</v>
      </c>
      <c r="G61" t="s">
        <v>26</v>
      </c>
      <c r="H61" t="s">
        <v>20</v>
      </c>
      <c r="I61" t="s">
        <v>27</v>
      </c>
      <c r="K61" t="s">
        <v>28</v>
      </c>
      <c r="L61" t="s">
        <v>29</v>
      </c>
      <c r="M61" t="s">
        <v>30</v>
      </c>
      <c r="N61" t="s">
        <v>31</v>
      </c>
      <c r="O61" t="s">
        <v>32</v>
      </c>
      <c r="P61" t="s">
        <v>33</v>
      </c>
    </row>
    <row r="62" spans="2:16">
      <c r="B62">
        <v>100</v>
      </c>
      <c r="C62">
        <v>5.14</v>
      </c>
      <c r="D62">
        <v>3.28053</v>
      </c>
      <c r="E62">
        <v>1.38934</v>
      </c>
      <c r="F62">
        <v>1.92695</v>
      </c>
      <c r="G62">
        <v>1.31331</v>
      </c>
      <c r="H62">
        <v>2.16285</v>
      </c>
      <c r="I62">
        <v>0.774377</v>
      </c>
      <c r="K62">
        <f>ROUND(C62/D62,2)</f>
        <v>1.57</v>
      </c>
      <c r="L62">
        <f>ROUND(C62/E62,2)</f>
        <v>3.7</v>
      </c>
      <c r="M62">
        <f>ROUND(C62/F62,2)</f>
        <v>2.67</v>
      </c>
      <c r="N62">
        <f>ROUND(C62/G62,2)</f>
        <v>3.91</v>
      </c>
      <c r="O62">
        <f>ROUND(C62/H62,2)</f>
        <v>2.38</v>
      </c>
      <c r="P62">
        <f>ROUND(C62/I62,2)</f>
        <v>6.64</v>
      </c>
    </row>
    <row r="63" spans="2:16">
      <c r="B63">
        <v>200</v>
      </c>
      <c r="C63">
        <v>29.3836</v>
      </c>
      <c r="D63">
        <v>17.9986</v>
      </c>
      <c r="E63">
        <v>15.3781</v>
      </c>
      <c r="F63">
        <v>13.0542</v>
      </c>
      <c r="G63">
        <v>4.84595</v>
      </c>
      <c r="H63">
        <v>11.6174</v>
      </c>
      <c r="I63">
        <v>6.56693</v>
      </c>
      <c r="K63">
        <f t="shared" ref="K63:K72" si="12">ROUND(C63/D63,2)</f>
        <v>1.63</v>
      </c>
      <c r="L63">
        <f t="shared" ref="L63:L72" si="13">ROUND(C63/E63,2)</f>
        <v>1.91</v>
      </c>
      <c r="M63">
        <f t="shared" ref="M63:M72" si="14">ROUND(C63/F63,2)</f>
        <v>2.25</v>
      </c>
      <c r="N63">
        <f t="shared" ref="N63:N72" si="15">ROUND(C63/G63,2)</f>
        <v>6.06</v>
      </c>
      <c r="O63">
        <f t="shared" ref="O63:O72" si="16">ROUND(C63/H63,2)</f>
        <v>2.53</v>
      </c>
      <c r="P63">
        <f t="shared" ref="P63:P72" si="17">ROUND(C63/I63,2)</f>
        <v>4.47</v>
      </c>
    </row>
    <row r="64" spans="2:16">
      <c r="B64">
        <v>300</v>
      </c>
      <c r="C64">
        <v>99.7404</v>
      </c>
      <c r="D64">
        <v>47.0376</v>
      </c>
      <c r="E64">
        <v>38.2505</v>
      </c>
      <c r="F64">
        <v>41.7672</v>
      </c>
      <c r="G64">
        <v>19.3644</v>
      </c>
      <c r="H64">
        <v>36.4499</v>
      </c>
      <c r="I64">
        <v>17.5309</v>
      </c>
      <c r="K64">
        <f t="shared" si="12"/>
        <v>2.12</v>
      </c>
      <c r="L64">
        <f t="shared" si="13"/>
        <v>2.61</v>
      </c>
      <c r="M64">
        <f t="shared" si="14"/>
        <v>2.39</v>
      </c>
      <c r="N64">
        <f t="shared" si="15"/>
        <v>5.15</v>
      </c>
      <c r="O64">
        <f t="shared" si="16"/>
        <v>2.74</v>
      </c>
      <c r="P64">
        <f t="shared" si="17"/>
        <v>5.69</v>
      </c>
    </row>
    <row r="65" spans="2:16">
      <c r="B65">
        <v>400</v>
      </c>
      <c r="C65">
        <v>262.825</v>
      </c>
      <c r="D65">
        <v>105.141</v>
      </c>
      <c r="E65">
        <v>91.275</v>
      </c>
      <c r="F65">
        <v>80.6291</v>
      </c>
      <c r="G65">
        <v>42.8548</v>
      </c>
      <c r="H65">
        <v>99.8908</v>
      </c>
      <c r="I65">
        <v>42.5965</v>
      </c>
      <c r="K65">
        <f t="shared" si="12"/>
        <v>2.5</v>
      </c>
      <c r="L65">
        <f t="shared" si="13"/>
        <v>2.88</v>
      </c>
      <c r="M65">
        <f t="shared" si="14"/>
        <v>3.26</v>
      </c>
      <c r="N65">
        <f t="shared" si="15"/>
        <v>6.13</v>
      </c>
      <c r="O65">
        <f t="shared" si="16"/>
        <v>2.63</v>
      </c>
      <c r="P65">
        <f t="shared" si="17"/>
        <v>6.17</v>
      </c>
    </row>
    <row r="66" spans="2:16">
      <c r="B66">
        <v>600</v>
      </c>
      <c r="C66">
        <v>790.403</v>
      </c>
      <c r="D66">
        <v>276.962</v>
      </c>
      <c r="E66">
        <v>235.64</v>
      </c>
      <c r="F66">
        <v>272.06</v>
      </c>
      <c r="G66">
        <v>126.825</v>
      </c>
      <c r="H66">
        <v>286.74</v>
      </c>
      <c r="I66">
        <v>134.074</v>
      </c>
      <c r="K66">
        <f t="shared" si="12"/>
        <v>2.85</v>
      </c>
      <c r="L66">
        <f t="shared" si="13"/>
        <v>3.35</v>
      </c>
      <c r="M66">
        <f t="shared" si="14"/>
        <v>2.91</v>
      </c>
      <c r="N66">
        <f t="shared" si="15"/>
        <v>6.23</v>
      </c>
      <c r="O66">
        <f t="shared" si="16"/>
        <v>2.76</v>
      </c>
      <c r="P66">
        <f t="shared" si="17"/>
        <v>5.9</v>
      </c>
    </row>
    <row r="67" spans="2:16">
      <c r="B67">
        <v>800</v>
      </c>
      <c r="C67">
        <v>2134.85</v>
      </c>
      <c r="D67">
        <v>783.516</v>
      </c>
      <c r="E67">
        <v>680.815</v>
      </c>
      <c r="F67">
        <v>711.51</v>
      </c>
      <c r="G67">
        <v>331.105</v>
      </c>
      <c r="H67">
        <v>661.45</v>
      </c>
      <c r="I67">
        <v>332.351</v>
      </c>
      <c r="K67">
        <f t="shared" si="12"/>
        <v>2.72</v>
      </c>
      <c r="L67">
        <f t="shared" si="13"/>
        <v>3.14</v>
      </c>
      <c r="M67">
        <f t="shared" si="14"/>
        <v>3</v>
      </c>
      <c r="N67">
        <f t="shared" si="15"/>
        <v>6.45</v>
      </c>
      <c r="O67">
        <f t="shared" si="16"/>
        <v>3.23</v>
      </c>
      <c r="P67">
        <f t="shared" si="17"/>
        <v>6.42</v>
      </c>
    </row>
    <row r="68" spans="2:16">
      <c r="B68">
        <v>1000</v>
      </c>
      <c r="C68">
        <v>4178.16</v>
      </c>
      <c r="D68">
        <v>1606.42</v>
      </c>
      <c r="E68">
        <v>1357.48</v>
      </c>
      <c r="F68">
        <v>1437.23</v>
      </c>
      <c r="G68">
        <v>620.451</v>
      </c>
      <c r="H68">
        <v>1344.2</v>
      </c>
      <c r="I68">
        <v>636.133</v>
      </c>
      <c r="K68">
        <f t="shared" si="12"/>
        <v>2.6</v>
      </c>
      <c r="L68">
        <f t="shared" si="13"/>
        <v>3.08</v>
      </c>
      <c r="M68">
        <f t="shared" si="14"/>
        <v>2.91</v>
      </c>
      <c r="N68">
        <f t="shared" si="15"/>
        <v>6.73</v>
      </c>
      <c r="O68">
        <f t="shared" si="16"/>
        <v>3.11</v>
      </c>
      <c r="P68">
        <f t="shared" si="17"/>
        <v>6.57</v>
      </c>
    </row>
    <row r="69" spans="2:16">
      <c r="B69">
        <v>1500</v>
      </c>
      <c r="C69">
        <v>13444.4</v>
      </c>
      <c r="D69">
        <v>5197.54</v>
      </c>
      <c r="E69">
        <v>4423.78</v>
      </c>
      <c r="F69">
        <v>4559.47</v>
      </c>
      <c r="G69">
        <v>2058.18</v>
      </c>
      <c r="H69">
        <v>4536.35</v>
      </c>
      <c r="I69">
        <v>2012.43</v>
      </c>
      <c r="K69">
        <f t="shared" si="12"/>
        <v>2.59</v>
      </c>
      <c r="L69">
        <f t="shared" si="13"/>
        <v>3.04</v>
      </c>
      <c r="M69">
        <f t="shared" si="14"/>
        <v>2.95</v>
      </c>
      <c r="N69">
        <f t="shared" si="15"/>
        <v>6.53</v>
      </c>
      <c r="O69">
        <f t="shared" si="16"/>
        <v>2.96</v>
      </c>
      <c r="P69">
        <f t="shared" si="17"/>
        <v>6.68</v>
      </c>
    </row>
    <row r="70" spans="2:16">
      <c r="B70">
        <v>2000</v>
      </c>
      <c r="C70">
        <v>31390.5</v>
      </c>
      <c r="D70">
        <v>10767.9</v>
      </c>
      <c r="E70">
        <v>9102.7</v>
      </c>
      <c r="F70">
        <v>10069.4</v>
      </c>
      <c r="G70">
        <v>4711.67</v>
      </c>
      <c r="H70">
        <v>9666.29</v>
      </c>
      <c r="I70">
        <v>4566.44</v>
      </c>
      <c r="K70">
        <f t="shared" si="12"/>
        <v>2.92</v>
      </c>
      <c r="L70">
        <f t="shared" si="13"/>
        <v>3.45</v>
      </c>
      <c r="M70">
        <f t="shared" si="14"/>
        <v>3.12</v>
      </c>
      <c r="N70">
        <f t="shared" si="15"/>
        <v>6.66</v>
      </c>
      <c r="O70">
        <f t="shared" si="16"/>
        <v>3.25</v>
      </c>
      <c r="P70">
        <f t="shared" si="17"/>
        <v>6.87</v>
      </c>
    </row>
    <row r="71" spans="2:16">
      <c r="B71">
        <v>2500</v>
      </c>
      <c r="C71">
        <v>61386.8</v>
      </c>
      <c r="D71">
        <v>25077.4</v>
      </c>
      <c r="E71">
        <v>19878.5</v>
      </c>
      <c r="F71">
        <v>19504.9</v>
      </c>
      <c r="G71">
        <v>8722.2</v>
      </c>
      <c r="H71">
        <v>18138.6</v>
      </c>
      <c r="I71">
        <v>8527.84</v>
      </c>
      <c r="K71">
        <f t="shared" si="12"/>
        <v>2.45</v>
      </c>
      <c r="L71">
        <f t="shared" si="13"/>
        <v>3.09</v>
      </c>
      <c r="M71">
        <f t="shared" si="14"/>
        <v>3.15</v>
      </c>
      <c r="N71">
        <f t="shared" si="15"/>
        <v>7.04</v>
      </c>
      <c r="O71">
        <f t="shared" si="16"/>
        <v>3.38</v>
      </c>
      <c r="P71">
        <f t="shared" si="17"/>
        <v>7.2</v>
      </c>
    </row>
    <row r="72" spans="2:16">
      <c r="B72">
        <v>3000</v>
      </c>
      <c r="C72">
        <v>101855</v>
      </c>
      <c r="D72">
        <v>30075.9</v>
      </c>
      <c r="E72">
        <v>27092.1</v>
      </c>
      <c r="F72">
        <v>23441.2</v>
      </c>
      <c r="G72">
        <v>14991.45</v>
      </c>
      <c r="H72">
        <v>25567.8</v>
      </c>
      <c r="I72">
        <v>12262</v>
      </c>
      <c r="K72">
        <f t="shared" si="12"/>
        <v>3.39</v>
      </c>
      <c r="L72">
        <f t="shared" si="13"/>
        <v>3.76</v>
      </c>
      <c r="M72">
        <f t="shared" si="14"/>
        <v>4.35</v>
      </c>
      <c r="N72">
        <f t="shared" si="15"/>
        <v>6.79</v>
      </c>
      <c r="O72">
        <f t="shared" si="16"/>
        <v>3.98</v>
      </c>
      <c r="P72">
        <f t="shared" si="17"/>
        <v>8.31</v>
      </c>
    </row>
    <row r="76" spans="2:2">
      <c r="B76" t="s">
        <v>34</v>
      </c>
    </row>
    <row r="77" spans="2:5">
      <c r="B77" t="s">
        <v>35</v>
      </c>
      <c r="E77" t="s">
        <v>2</v>
      </c>
    </row>
    <row r="78" spans="2:5">
      <c r="B78" t="s">
        <v>36</v>
      </c>
      <c r="C78" t="s">
        <v>4</v>
      </c>
      <c r="D78" t="s">
        <v>18</v>
      </c>
      <c r="E78" t="s">
        <v>37</v>
      </c>
    </row>
    <row r="79" spans="2:5">
      <c r="B79">
        <v>130</v>
      </c>
      <c r="C79">
        <v>0.006</v>
      </c>
      <c r="D79">
        <v>0.006</v>
      </c>
      <c r="E79" s="2">
        <f t="shared" ref="E79:E84" si="18">C79/D79</f>
        <v>1</v>
      </c>
    </row>
    <row r="80" spans="2:5">
      <c r="B80">
        <v>254</v>
      </c>
      <c r="C80">
        <v>0.24</v>
      </c>
      <c r="D80">
        <v>0.195</v>
      </c>
      <c r="E80" s="2">
        <f t="shared" si="18"/>
        <v>1.23076923076923</v>
      </c>
    </row>
    <row r="81" spans="2:5">
      <c r="B81">
        <v>562</v>
      </c>
      <c r="C81">
        <v>0.365</v>
      </c>
      <c r="D81">
        <v>0.289</v>
      </c>
      <c r="E81" s="2">
        <f t="shared" si="18"/>
        <v>1.26297577854671</v>
      </c>
    </row>
    <row r="82" spans="2:5">
      <c r="B82">
        <v>1011</v>
      </c>
      <c r="C82">
        <v>16.031</v>
      </c>
      <c r="D82">
        <v>7.154</v>
      </c>
      <c r="E82" s="2">
        <f t="shared" si="18"/>
        <v>2.24084428291865</v>
      </c>
    </row>
    <row r="83" spans="2:5">
      <c r="B83">
        <v>2362</v>
      </c>
      <c r="C83">
        <v>122.238</v>
      </c>
      <c r="D83">
        <v>45.223</v>
      </c>
      <c r="E83" s="2">
        <f t="shared" si="18"/>
        <v>2.70300510802025</v>
      </c>
    </row>
    <row r="84" spans="2:5">
      <c r="B84">
        <v>3799</v>
      </c>
      <c r="C84">
        <v>2400.21</v>
      </c>
      <c r="D84">
        <v>566.43</v>
      </c>
      <c r="E84" s="2">
        <f t="shared" si="18"/>
        <v>4.23743445792066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邓薇薇</dc:creator>
  <cp:lastModifiedBy>1259869536</cp:lastModifiedBy>
  <dcterms:created xsi:type="dcterms:W3CDTF">2023-05-27T03:42:00Z</dcterms:created>
  <dcterms:modified xsi:type="dcterms:W3CDTF">2024-05-29T06:20:53Z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14B5068A6E4449BFBF5F5F20B7126D93_12</vt:lpwstr>
  </property>
  <property fmtid="{D5CDD505-2E9C-101B-9397-08002B2CF9AE}" pid="3" name="KSOProductBuildVer">
    <vt:lpwstr>2052-12.1.0.16120</vt:lpwstr>
  </property>
</Properties>
</file>