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2ac621491b30b0e2/Desktop/Spring 2023/CIS 308/"/>
    </mc:Choice>
  </mc:AlternateContent>
  <xr:revisionPtr revIDLastSave="12" documentId="11_D40B93D72BEAFF2C6C28B2C0EFAF252FCDF11EA0" xr6:coauthVersionLast="47" xr6:coauthVersionMax="47" xr10:uidLastSave="{DC42E12A-9FB5-4AA1-99D9-E9D5D3A1C782}"/>
  <bookViews>
    <workbookView xWindow="-96" yWindow="-96" windowWidth="23232" windowHeight="12432" xr2:uid="{00000000-000D-0000-FFFF-FFFF00000000}"/>
  </bookViews>
  <sheets>
    <sheet name="Sheet1 (2)" sheetId="4" r:id="rId1"/>
    <sheet name="Accounts" sheetId="3" r:id="rId2"/>
    <sheet name="Sheet1" sheetId="1" r:id="rId3"/>
  </sheets>
  <definedNames>
    <definedName name="_xlnm._FilterDatabase" localSheetId="1" hidden="1">Accounts!$A$1:$D$61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C10" i="4"/>
  <c r="C7" i="4"/>
  <c r="C9" i="4" s="1"/>
  <c r="B7" i="4"/>
  <c r="B8" i="4" s="1"/>
  <c r="C6" i="4"/>
  <c r="B6" i="4"/>
  <c r="A5" i="4"/>
  <c r="D4" i="4"/>
  <c r="D6" i="4" s="1"/>
  <c r="C4" i="4"/>
  <c r="A4" i="4"/>
  <c r="D3" i="4"/>
  <c r="C3" i="4"/>
  <c r="B3" i="4"/>
  <c r="A3" i="4"/>
  <c r="D2" i="4"/>
  <c r="C2" i="4"/>
  <c r="C5" i="4" s="1"/>
  <c r="B2" i="4"/>
  <c r="A2" i="4"/>
  <c r="D1" i="4"/>
  <c r="B1" i="4"/>
  <c r="A1" i="4"/>
  <c r="D6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  <c r="C8" i="4" l="1"/>
  <c r="D5" i="4"/>
</calcChain>
</file>

<file path=xl/sharedStrings.xml><?xml version="1.0" encoding="utf-8"?>
<sst xmlns="http://schemas.openxmlformats.org/spreadsheetml/2006/main" count="277" uniqueCount="167">
  <si>
    <t>Name</t>
  </si>
  <si>
    <t>Numeric Grade</t>
  </si>
  <si>
    <t>Alvarez,Hayle</t>
  </si>
  <si>
    <t>Anderson,Brenda</t>
  </si>
  <si>
    <t>Anglin,Patrick</t>
  </si>
  <si>
    <t>Angulo,Aaron</t>
  </si>
  <si>
    <t>Arendt,Benjamin</t>
  </si>
  <si>
    <t>Arrigoni,Brenton</t>
  </si>
  <si>
    <t>Asztalos,Bi</t>
  </si>
  <si>
    <t>Bailey,Jason</t>
  </si>
  <si>
    <t>Barnes,Bryana</t>
  </si>
  <si>
    <t>Blackmon,Jason</t>
  </si>
  <si>
    <t>Calicchio,Jeremy</t>
  </si>
  <si>
    <t>Cao,Charles</t>
  </si>
  <si>
    <t>Carlino,Cindy</t>
  </si>
  <si>
    <t>Carter,Jordan</t>
  </si>
  <si>
    <t>Casas,Aaron</t>
  </si>
  <si>
    <t>Cavers,Robert</t>
  </si>
  <si>
    <t>Chandler,Kevin</t>
  </si>
  <si>
    <t>Chen,Daniel</t>
  </si>
  <si>
    <t>Cheng,Laura</t>
  </si>
  <si>
    <t>Chesley,Derek</t>
  </si>
  <si>
    <t>Cobbold,Susan</t>
  </si>
  <si>
    <t>Collins,Amber</t>
  </si>
  <si>
    <t>Conroy,Ryan</t>
  </si>
  <si>
    <t>Corbett,Nancy</t>
  </si>
  <si>
    <t>Crabtree,Marcos</t>
  </si>
  <si>
    <t>Craven,Ian</t>
  </si>
  <si>
    <t>Crawford,Derek</t>
  </si>
  <si>
    <t>Dai,Patrick</t>
  </si>
  <si>
    <t>Deaton,Chelsea</t>
  </si>
  <si>
    <t>Delawyer,Ryan</t>
  </si>
  <si>
    <t>Dennis,David</t>
  </si>
  <si>
    <t>Dick,Andrew</t>
  </si>
  <si>
    <t>Dobra,Megan</t>
  </si>
  <si>
    <t>Draginova,Brian</t>
  </si>
  <si>
    <t>Duke,Alex</t>
  </si>
  <si>
    <t>Edgett,Brian</t>
  </si>
  <si>
    <t>Ehlers,Shane</t>
  </si>
  <si>
    <t>Enamorado,Adam</t>
  </si>
  <si>
    <t>Feng,Stefan</t>
  </si>
  <si>
    <t>Ferris,Maria</t>
  </si>
  <si>
    <t>Forcey,Nicholas</t>
  </si>
  <si>
    <t>Francom,Tara</t>
  </si>
  <si>
    <t>Gagliano,Matthew</t>
  </si>
  <si>
    <t>Gallegos,Jason</t>
  </si>
  <si>
    <t>Garcia,Adela</t>
  </si>
  <si>
    <t>Glass,Timothy</t>
  </si>
  <si>
    <t>Gowin,Jeffrey</t>
  </si>
  <si>
    <t>Green,Jesslyn</t>
  </si>
  <si>
    <t>Grove,George</t>
  </si>
  <si>
    <t>Guzman,Robert</t>
  </si>
  <si>
    <t>Haasis,Amy</t>
  </si>
  <si>
    <t>Hakobyan,Anneka</t>
  </si>
  <si>
    <t>Hale,Alexander</t>
  </si>
  <si>
    <t>Halverson,Christi</t>
  </si>
  <si>
    <t>Hanson,Jiali</t>
  </si>
  <si>
    <t>Hartig,Nick</t>
  </si>
  <si>
    <t>Harve,Michael</t>
  </si>
  <si>
    <t>Harvey,David</t>
  </si>
  <si>
    <t>Hoots,John</t>
  </si>
  <si>
    <t>Horne,Jorge</t>
  </si>
  <si>
    <t>Hud,Claudia</t>
  </si>
  <si>
    <t>Hunn,Ian</t>
  </si>
  <si>
    <t>Hynd,Matthew</t>
  </si>
  <si>
    <t>Jamieson,Rose</t>
  </si>
  <si>
    <t>Jia,Brianna</t>
  </si>
  <si>
    <t>Jo,Steven</t>
  </si>
  <si>
    <t>Johnson,Alexander</t>
  </si>
  <si>
    <t>Jones,Han</t>
  </si>
  <si>
    <t>Kamaris,Hannah</t>
  </si>
  <si>
    <t>Kelly,Paul</t>
  </si>
  <si>
    <t>Kim,Steven</t>
  </si>
  <si>
    <t>Knittle,Carmen</t>
  </si>
  <si>
    <t>Lam,Bohan</t>
  </si>
  <si>
    <t>Lambert,Dennis</t>
  </si>
  <si>
    <t>Landeis,Victoria</t>
  </si>
  <si>
    <t>Leonard,Yao</t>
  </si>
  <si>
    <t>Lepak,Haris</t>
  </si>
  <si>
    <t>Lewis,Praveen</t>
  </si>
  <si>
    <t>Lie,Susan</t>
  </si>
  <si>
    <t>Lipchak,Matthew</t>
  </si>
  <si>
    <t>Loper,Grant</t>
  </si>
  <si>
    <t>Low,Anca</t>
  </si>
  <si>
    <t>Lukemire,Yul</t>
  </si>
  <si>
    <t>Luna,Andranik</t>
  </si>
  <si>
    <t>Makil,Nima</t>
  </si>
  <si>
    <t>Mao,Lauren</t>
  </si>
  <si>
    <t>Martindale,Shannon</t>
  </si>
  <si>
    <t>McColgan,Anny</t>
  </si>
  <si>
    <t>McIntire,Timothy</t>
  </si>
  <si>
    <t>Mcspadden,Samuel</t>
  </si>
  <si>
    <t>Medbury,Boyd</t>
  </si>
  <si>
    <t>Miller,Paige</t>
  </si>
  <si>
    <t>Milliken,Joseph</t>
  </si>
  <si>
    <t>Molfetta,Alyssa</t>
  </si>
  <si>
    <t>Nanja,Gregory</t>
  </si>
  <si>
    <t>Navarro,Ashley</t>
  </si>
  <si>
    <t>Nelson,Yue</t>
  </si>
  <si>
    <t>Neville,Brittany</t>
  </si>
  <si>
    <t>Nguyen,Connor</t>
  </si>
  <si>
    <t>Nunez,Jennifer</t>
  </si>
  <si>
    <t>Ong,Gwendolyn</t>
  </si>
  <si>
    <t>Owens,James</t>
  </si>
  <si>
    <t>Pardini,Harrison</t>
  </si>
  <si>
    <t>Pineira,Christine</t>
  </si>
  <si>
    <t>Podrug,Wei</t>
  </si>
  <si>
    <t>Polchinski,Lauren</t>
  </si>
  <si>
    <t>Pyon,David</t>
  </si>
  <si>
    <t>Randall,Shuling</t>
  </si>
  <si>
    <t>Rex,Travis</t>
  </si>
  <si>
    <t>Rowland,Lauren</t>
  </si>
  <si>
    <t>Ryan,Jane Anne</t>
  </si>
  <si>
    <t>Sahakian,Zhuoran</t>
  </si>
  <si>
    <t>Schellhase,Brandon</t>
  </si>
  <si>
    <t>Schneider,Casey</t>
  </si>
  <si>
    <t>Schnieders,Whitney</t>
  </si>
  <si>
    <t>Shao,Christopher</t>
  </si>
  <si>
    <t>Sharp,Joshua</t>
  </si>
  <si>
    <t>Sharpensteen,Michael</t>
  </si>
  <si>
    <t>Sheppard,Vicente</t>
  </si>
  <si>
    <t>Shupe,Andrew</t>
  </si>
  <si>
    <t>Smith,Cassy</t>
  </si>
  <si>
    <t>Son,David</t>
  </si>
  <si>
    <t>Sosnicki,Ryen</t>
  </si>
  <si>
    <t>Staley,Parker</t>
  </si>
  <si>
    <t>Steadman,Harrison</t>
  </si>
  <si>
    <t>Stern,Josh</t>
  </si>
  <si>
    <t>Sullivan,Kevin</t>
  </si>
  <si>
    <t>Sullivan,Kullaka</t>
  </si>
  <si>
    <t>Sutton,Lyndon</t>
  </si>
  <si>
    <t>Tariq,Edward</t>
  </si>
  <si>
    <t>Thayer,Craig</t>
  </si>
  <si>
    <t>Tomoiaga,Michael</t>
  </si>
  <si>
    <t>Valleau,Ryan</t>
  </si>
  <si>
    <t>Van Den Bosch,Michelle</t>
  </si>
  <si>
    <t>Votroubek,Craig</t>
  </si>
  <si>
    <t>Wang,Chad</t>
  </si>
  <si>
    <t>Wang,Reba</t>
  </si>
  <si>
    <t>Wang,Si</t>
  </si>
  <si>
    <t>Wang,Ziying</t>
  </si>
  <si>
    <t>Watson,Emily</t>
  </si>
  <si>
    <t>Wells,Julie</t>
  </si>
  <si>
    <t>Wiley,Jordan</t>
  </si>
  <si>
    <t>Williams,Anthony</t>
  </si>
  <si>
    <t>Wright,Kyle</t>
  </si>
  <si>
    <t>Wu,Matthew</t>
  </si>
  <si>
    <t>Yatanathathit,Sandra</t>
  </si>
  <si>
    <t>Younce,Daniel</t>
  </si>
  <si>
    <t>Young,Karla</t>
  </si>
  <si>
    <t>Ziegler,Sean</t>
  </si>
  <si>
    <t>Letter Grade</t>
  </si>
  <si>
    <t>Stationery</t>
  </si>
  <si>
    <t>Emma</t>
  </si>
  <si>
    <t>Food</t>
  </si>
  <si>
    <t>Sarah</t>
  </si>
  <si>
    <t>Steve</t>
  </si>
  <si>
    <t>Chris</t>
  </si>
  <si>
    <t>Mike</t>
  </si>
  <si>
    <t>Travel</t>
  </si>
  <si>
    <t>Paul</t>
  </si>
  <si>
    <t>Liz</t>
  </si>
  <si>
    <t>Amount</t>
  </si>
  <si>
    <t>Category</t>
  </si>
  <si>
    <t>Employee</t>
  </si>
  <si>
    <t>Date</t>
  </si>
  <si>
    <t>Jorge Equihua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</si>
</sst>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\-yy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44" fontId="0" fillId="0" borderId="0" xfId="1" applyFont="1"/>
    <xf numFmtId="164" fontId="0" fillId="0" borderId="0" xfId="0" applyNumberFormat="1"/>
    <xf numFmtId="0" fontId="2" fillId="0" borderId="0" xfId="0" applyFont="1"/>
    <xf numFmtId="14" fontId="0" fillId="0" borderId="0" xfId="0" applyNumberFormat="1"/>
    <xf numFmtId="22" fontId="0" fillId="0" borderId="0" xfId="0" applyNumberFormat="1"/>
    <xf numFmtId="165" fontId="0" fillId="0" borderId="0" xfId="0" applyNumberFormat="1"/>
    <xf numFmtId="1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F090-EE95-47F2-BD67-2077017B0A85}">
  <dimension ref="A1:D13"/>
  <sheetViews>
    <sheetView tabSelected="1" workbookViewId="0">
      <selection activeCell="D1" sqref="D1"/>
    </sheetView>
  </sheetViews>
  <sheetFormatPr defaultRowHeight="14.4" x14ac:dyDescent="0.55000000000000004"/>
  <cols>
    <col min="2" max="2" width="14.15625" bestFit="1" customWidth="1"/>
    <col min="3" max="3" width="13.89453125" bestFit="1" customWidth="1"/>
  </cols>
  <sheetData>
    <row r="1" spans="1:4" x14ac:dyDescent="0.55000000000000004">
      <c r="A1">
        <f>PI()</f>
        <v>3.1415926535897931</v>
      </c>
      <c r="B1" s="5">
        <f ca="1">TODAY()</f>
        <v>45008</v>
      </c>
      <c r="C1" t="s">
        <v>166</v>
      </c>
      <c r="D1">
        <f>CODE("a")</f>
        <v>97</v>
      </c>
    </row>
    <row r="2" spans="1:4" x14ac:dyDescent="0.55000000000000004">
      <c r="A2">
        <f ca="1">RAND()</f>
        <v>0.90556414394456908</v>
      </c>
      <c r="B2" s="6">
        <f ca="1">NOW()</f>
        <v>45008.797970717591</v>
      </c>
      <c r="C2">
        <f>LEN(C1)</f>
        <v>13</v>
      </c>
      <c r="D2" t="str">
        <f>CHAR(98)</f>
        <v>b</v>
      </c>
    </row>
    <row r="3" spans="1:4" x14ac:dyDescent="0.55000000000000004">
      <c r="A3">
        <f ca="1">RAND()*100</f>
        <v>32.732136435255498</v>
      </c>
      <c r="B3" s="7">
        <f ca="1">NOW()</f>
        <v>45008.797970717591</v>
      </c>
      <c r="C3">
        <f>FIND(" ", C1, 1)</f>
        <v>6</v>
      </c>
      <c r="D3" t="str">
        <f>32.5&amp;CHAR(176)</f>
        <v>32.5°</v>
      </c>
    </row>
    <row r="4" spans="1:4" x14ac:dyDescent="0.55000000000000004">
      <c r="A4">
        <f ca="1">INT(RAND()*100)</f>
        <v>8</v>
      </c>
      <c r="B4" s="5">
        <v>45007</v>
      </c>
      <c r="C4" t="str">
        <f>LEFT(C1,C3-1)</f>
        <v>Jorge</v>
      </c>
      <c r="D4" t="str">
        <f>TEXT(CODE("a"),"#")</f>
        <v>97</v>
      </c>
    </row>
    <row r="5" spans="1:4" x14ac:dyDescent="0.55000000000000004">
      <c r="A5">
        <f ca="1">RANDBETWEEN(0,99)</f>
        <v>47</v>
      </c>
      <c r="B5" s="8">
        <v>0.42291666666666666</v>
      </c>
      <c r="C5" t="str">
        <f>RIGHT(C1,C2-C3)</f>
        <v>Equihua</v>
      </c>
      <c r="D5">
        <f>SUM(D1:D4)</f>
        <v>97</v>
      </c>
    </row>
    <row r="6" spans="1:4" x14ac:dyDescent="0.55000000000000004">
      <c r="B6">
        <f ca="1">YEAR(NOW())</f>
        <v>2023</v>
      </c>
      <c r="C6" t="str">
        <f>UPPER(C1)</f>
        <v>JORGE EQUIHUA</v>
      </c>
      <c r="D6">
        <f>VALUE(D4)</f>
        <v>97</v>
      </c>
    </row>
    <row r="7" spans="1:4" x14ac:dyDescent="0.55000000000000004">
      <c r="B7" s="1">
        <f ca="1">NOW()-"10/20/2001"</f>
        <v>7824.7979707175909</v>
      </c>
      <c r="C7" t="str">
        <f>PROPER(C6)</f>
        <v>Jorge Equihua</v>
      </c>
    </row>
    <row r="8" spans="1:4" x14ac:dyDescent="0.55000000000000004">
      <c r="B8">
        <f ca="1">B7/365</f>
        <v>21.43780265950025</v>
      </c>
      <c r="C8" t="b">
        <f>EXACT(C7,C6)</f>
        <v>0</v>
      </c>
    </row>
    <row r="9" spans="1:4" x14ac:dyDescent="0.55000000000000004">
      <c r="C9" t="b">
        <f>EXACT(C7,C1)</f>
        <v>1</v>
      </c>
    </row>
    <row r="10" spans="1:4" x14ac:dyDescent="0.55000000000000004">
      <c r="C10" t="str">
        <f>SUBSTITUTE(C1, " ", "")</f>
        <v>JorgeEquihua</v>
      </c>
    </row>
    <row r="12" spans="1:4" x14ac:dyDescent="0.55000000000000004">
      <c r="B12" t="str">
        <f ca="1">TEXT(NOW(),"dddd")</f>
        <v>Thursday</v>
      </c>
    </row>
    <row r="13" spans="1:4" x14ac:dyDescent="0.55000000000000004">
      <c r="B13" t="str">
        <f>TEXT("10/20/2001","dddd")</f>
        <v>Saturday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97E-CCF2-421E-AD21-407E17A64ACD}">
  <sheetPr filterMode="1"/>
  <dimension ref="A1:D62"/>
  <sheetViews>
    <sheetView workbookViewId="0">
      <pane ySplit="1" topLeftCell="A3" activePane="bottomLeft" state="frozen"/>
      <selection pane="bottomLeft" activeCell="C80" sqref="C80"/>
    </sheetView>
  </sheetViews>
  <sheetFormatPr defaultRowHeight="14.4" x14ac:dyDescent="0.55000000000000004"/>
  <cols>
    <col min="1" max="1" width="9.83984375" bestFit="1" customWidth="1"/>
  </cols>
  <sheetData>
    <row r="1" spans="1:4" x14ac:dyDescent="0.55000000000000004">
      <c r="A1" s="4" t="s">
        <v>165</v>
      </c>
      <c r="B1" s="4" t="s">
        <v>164</v>
      </c>
      <c r="C1" s="4" t="s">
        <v>163</v>
      </c>
      <c r="D1" s="4" t="s">
        <v>162</v>
      </c>
    </row>
    <row r="2" spans="1:4" hidden="1" x14ac:dyDescent="0.55000000000000004">
      <c r="A2" s="3">
        <v>36894</v>
      </c>
      <c r="B2" t="s">
        <v>161</v>
      </c>
      <c r="C2" t="s">
        <v>152</v>
      </c>
      <c r="D2" s="2">
        <v>5.99</v>
      </c>
    </row>
    <row r="3" spans="1:4" x14ac:dyDescent="0.55000000000000004">
      <c r="A3" s="3">
        <v>36898</v>
      </c>
      <c r="B3" t="s">
        <v>155</v>
      </c>
      <c r="C3" t="s">
        <v>152</v>
      </c>
      <c r="D3" s="2">
        <v>1.77</v>
      </c>
    </row>
    <row r="4" spans="1:4" hidden="1" x14ac:dyDescent="0.55000000000000004">
      <c r="A4" s="3">
        <v>36901</v>
      </c>
      <c r="B4" t="s">
        <v>157</v>
      </c>
      <c r="C4" t="s">
        <v>159</v>
      </c>
      <c r="D4" s="2">
        <v>100</v>
      </c>
    </row>
    <row r="5" spans="1:4" hidden="1" x14ac:dyDescent="0.55000000000000004">
      <c r="A5" s="3">
        <v>36902</v>
      </c>
      <c r="B5" t="s">
        <v>155</v>
      </c>
      <c r="C5" t="s">
        <v>154</v>
      </c>
      <c r="D5" s="2">
        <v>3.79</v>
      </c>
    </row>
    <row r="6" spans="1:4" hidden="1" x14ac:dyDescent="0.55000000000000004">
      <c r="A6" s="3">
        <v>36911</v>
      </c>
      <c r="B6" t="s">
        <v>153</v>
      </c>
      <c r="C6" t="s">
        <v>152</v>
      </c>
      <c r="D6" s="2">
        <v>5.96</v>
      </c>
    </row>
    <row r="7" spans="1:4" hidden="1" x14ac:dyDescent="0.55000000000000004">
      <c r="A7" s="3">
        <v>36911</v>
      </c>
      <c r="B7" t="s">
        <v>160</v>
      </c>
      <c r="C7" t="s">
        <v>154</v>
      </c>
      <c r="D7" s="2">
        <v>5.12</v>
      </c>
    </row>
    <row r="8" spans="1:4" hidden="1" x14ac:dyDescent="0.55000000000000004">
      <c r="A8" s="3">
        <v>36913</v>
      </c>
      <c r="B8" t="s">
        <v>158</v>
      </c>
      <c r="C8" t="s">
        <v>154</v>
      </c>
      <c r="D8" s="2">
        <v>6.4</v>
      </c>
    </row>
    <row r="9" spans="1:4" hidden="1" x14ac:dyDescent="0.55000000000000004">
      <c r="A9" s="3">
        <v>36915</v>
      </c>
      <c r="B9" t="s">
        <v>156</v>
      </c>
      <c r="C9" t="s">
        <v>154</v>
      </c>
      <c r="D9" s="2">
        <v>22</v>
      </c>
    </row>
    <row r="10" spans="1:4" hidden="1" x14ac:dyDescent="0.55000000000000004">
      <c r="A10" s="3">
        <v>36916</v>
      </c>
      <c r="B10" t="s">
        <v>156</v>
      </c>
      <c r="C10" t="s">
        <v>152</v>
      </c>
      <c r="D10" s="2">
        <v>0.56999999999999995</v>
      </c>
    </row>
    <row r="11" spans="1:4" hidden="1" x14ac:dyDescent="0.55000000000000004">
      <c r="A11" s="3">
        <v>36916</v>
      </c>
      <c r="B11" t="s">
        <v>156</v>
      </c>
      <c r="C11" t="s">
        <v>159</v>
      </c>
      <c r="D11" s="2">
        <v>46.65</v>
      </c>
    </row>
    <row r="12" spans="1:4" x14ac:dyDescent="0.55000000000000004">
      <c r="A12" s="3">
        <v>36917</v>
      </c>
      <c r="B12" t="s">
        <v>155</v>
      </c>
      <c r="C12" t="s">
        <v>152</v>
      </c>
      <c r="D12" s="2">
        <v>1.55</v>
      </c>
    </row>
    <row r="13" spans="1:4" hidden="1" x14ac:dyDescent="0.55000000000000004">
      <c r="A13" s="3">
        <v>36923</v>
      </c>
      <c r="B13" t="s">
        <v>155</v>
      </c>
      <c r="C13" t="s">
        <v>159</v>
      </c>
      <c r="D13" s="2">
        <v>2.4</v>
      </c>
    </row>
    <row r="14" spans="1:4" hidden="1" x14ac:dyDescent="0.55000000000000004">
      <c r="A14" s="3">
        <v>36923</v>
      </c>
      <c r="B14" t="s">
        <v>153</v>
      </c>
      <c r="C14" t="s">
        <v>152</v>
      </c>
      <c r="D14" s="2">
        <v>2.33</v>
      </c>
    </row>
    <row r="15" spans="1:4" hidden="1" x14ac:dyDescent="0.55000000000000004">
      <c r="A15" s="3">
        <v>36924</v>
      </c>
      <c r="B15" t="s">
        <v>157</v>
      </c>
      <c r="C15" t="s">
        <v>152</v>
      </c>
      <c r="D15" s="2">
        <v>2.0099999999999998</v>
      </c>
    </row>
    <row r="16" spans="1:4" hidden="1" x14ac:dyDescent="0.55000000000000004">
      <c r="A16" s="3">
        <v>36924</v>
      </c>
      <c r="B16" t="s">
        <v>158</v>
      </c>
      <c r="C16" t="s">
        <v>159</v>
      </c>
      <c r="D16" s="2">
        <v>3.7</v>
      </c>
    </row>
    <row r="17" spans="1:4" hidden="1" x14ac:dyDescent="0.55000000000000004">
      <c r="A17" s="3">
        <v>36925</v>
      </c>
      <c r="B17" t="s">
        <v>160</v>
      </c>
      <c r="C17" t="s">
        <v>152</v>
      </c>
      <c r="D17" s="2">
        <v>2.13</v>
      </c>
    </row>
    <row r="18" spans="1:4" hidden="1" x14ac:dyDescent="0.55000000000000004">
      <c r="A18" s="3">
        <v>36926</v>
      </c>
      <c r="B18" t="s">
        <v>158</v>
      </c>
      <c r="C18" t="s">
        <v>154</v>
      </c>
      <c r="D18" s="2">
        <v>3</v>
      </c>
    </row>
    <row r="19" spans="1:4" hidden="1" x14ac:dyDescent="0.55000000000000004">
      <c r="A19" s="3">
        <v>36926</v>
      </c>
      <c r="B19" t="s">
        <v>158</v>
      </c>
      <c r="C19" t="s">
        <v>159</v>
      </c>
      <c r="D19" s="2">
        <v>0.8</v>
      </c>
    </row>
    <row r="20" spans="1:4" hidden="1" x14ac:dyDescent="0.55000000000000004">
      <c r="A20" s="3">
        <v>36926</v>
      </c>
      <c r="B20" t="s">
        <v>153</v>
      </c>
      <c r="C20" t="s">
        <v>154</v>
      </c>
      <c r="D20" s="2">
        <v>1.99</v>
      </c>
    </row>
    <row r="21" spans="1:4" hidden="1" x14ac:dyDescent="0.55000000000000004">
      <c r="A21" s="3">
        <v>36929</v>
      </c>
      <c r="B21" t="s">
        <v>153</v>
      </c>
      <c r="C21" t="s">
        <v>154</v>
      </c>
      <c r="D21" s="2">
        <v>2.02</v>
      </c>
    </row>
    <row r="22" spans="1:4" hidden="1" x14ac:dyDescent="0.55000000000000004">
      <c r="A22" s="3">
        <v>36929</v>
      </c>
      <c r="B22" t="s">
        <v>158</v>
      </c>
      <c r="C22" t="s">
        <v>159</v>
      </c>
      <c r="D22" s="2">
        <v>26.8</v>
      </c>
    </row>
    <row r="23" spans="1:4" hidden="1" x14ac:dyDescent="0.55000000000000004">
      <c r="A23" s="3">
        <v>36930</v>
      </c>
      <c r="B23" t="s">
        <v>156</v>
      </c>
      <c r="C23" t="s">
        <v>152</v>
      </c>
      <c r="D23" s="2">
        <v>1.6</v>
      </c>
    </row>
    <row r="24" spans="1:4" hidden="1" x14ac:dyDescent="0.55000000000000004">
      <c r="A24" s="3">
        <v>36935</v>
      </c>
      <c r="B24" t="s">
        <v>158</v>
      </c>
      <c r="C24" t="s">
        <v>159</v>
      </c>
      <c r="D24" s="2">
        <v>24.4</v>
      </c>
    </row>
    <row r="25" spans="1:4" hidden="1" x14ac:dyDescent="0.55000000000000004">
      <c r="A25" s="3">
        <v>36941</v>
      </c>
      <c r="B25" t="s">
        <v>158</v>
      </c>
      <c r="C25" t="s">
        <v>154</v>
      </c>
      <c r="D25" s="2">
        <v>7.69</v>
      </c>
    </row>
    <row r="26" spans="1:4" hidden="1" x14ac:dyDescent="0.55000000000000004">
      <c r="A26" s="3">
        <v>36943</v>
      </c>
      <c r="B26" t="s">
        <v>160</v>
      </c>
      <c r="C26" t="s">
        <v>159</v>
      </c>
      <c r="D26" s="2">
        <v>15.5</v>
      </c>
    </row>
    <row r="27" spans="1:4" hidden="1" x14ac:dyDescent="0.55000000000000004">
      <c r="A27" s="3">
        <v>36949</v>
      </c>
      <c r="B27" t="s">
        <v>158</v>
      </c>
      <c r="C27" t="s">
        <v>159</v>
      </c>
      <c r="D27" s="2">
        <v>1.2</v>
      </c>
    </row>
    <row r="28" spans="1:4" hidden="1" x14ac:dyDescent="0.55000000000000004">
      <c r="A28" s="3">
        <v>36955</v>
      </c>
      <c r="B28" t="s">
        <v>156</v>
      </c>
      <c r="C28" t="s">
        <v>159</v>
      </c>
      <c r="D28" s="2">
        <v>46.95</v>
      </c>
    </row>
    <row r="29" spans="1:4" hidden="1" x14ac:dyDescent="0.55000000000000004">
      <c r="A29" s="3">
        <v>36956</v>
      </c>
      <c r="B29" t="s">
        <v>161</v>
      </c>
      <c r="C29" t="s">
        <v>154</v>
      </c>
      <c r="D29" s="2">
        <v>1.5</v>
      </c>
    </row>
    <row r="30" spans="1:4" hidden="1" x14ac:dyDescent="0.55000000000000004">
      <c r="A30" s="3">
        <v>36958</v>
      </c>
      <c r="B30" t="s">
        <v>155</v>
      </c>
      <c r="C30" t="s">
        <v>159</v>
      </c>
      <c r="D30" s="2">
        <v>63</v>
      </c>
    </row>
    <row r="31" spans="1:4" hidden="1" x14ac:dyDescent="0.55000000000000004">
      <c r="A31" s="3">
        <v>36960</v>
      </c>
      <c r="B31" t="s">
        <v>158</v>
      </c>
      <c r="C31" t="s">
        <v>159</v>
      </c>
      <c r="D31" s="2">
        <v>36.03</v>
      </c>
    </row>
    <row r="32" spans="1:4" hidden="1" x14ac:dyDescent="0.55000000000000004">
      <c r="A32" s="3">
        <v>36960</v>
      </c>
      <c r="B32" t="s">
        <v>158</v>
      </c>
      <c r="C32" t="s">
        <v>154</v>
      </c>
      <c r="D32" s="2">
        <v>7.4</v>
      </c>
    </row>
    <row r="33" spans="1:4" hidden="1" x14ac:dyDescent="0.55000000000000004">
      <c r="A33" s="3">
        <v>36960</v>
      </c>
      <c r="B33" t="s">
        <v>158</v>
      </c>
      <c r="C33" t="s">
        <v>159</v>
      </c>
      <c r="D33" s="2">
        <v>3.75</v>
      </c>
    </row>
    <row r="34" spans="1:4" hidden="1" x14ac:dyDescent="0.55000000000000004">
      <c r="A34" s="3">
        <v>36961</v>
      </c>
      <c r="B34" t="s">
        <v>161</v>
      </c>
      <c r="C34" t="s">
        <v>152</v>
      </c>
      <c r="D34" s="2">
        <v>4.28</v>
      </c>
    </row>
    <row r="35" spans="1:4" hidden="1" x14ac:dyDescent="0.55000000000000004">
      <c r="A35" s="3">
        <v>36962</v>
      </c>
      <c r="B35" t="s">
        <v>158</v>
      </c>
      <c r="C35" t="s">
        <v>154</v>
      </c>
      <c r="D35" s="2">
        <v>3.23</v>
      </c>
    </row>
    <row r="36" spans="1:4" hidden="1" x14ac:dyDescent="0.55000000000000004">
      <c r="A36" s="3">
        <v>36964</v>
      </c>
      <c r="B36" t="s">
        <v>161</v>
      </c>
      <c r="C36" t="s">
        <v>154</v>
      </c>
      <c r="D36" s="2">
        <v>0.88</v>
      </c>
    </row>
    <row r="37" spans="1:4" hidden="1" x14ac:dyDescent="0.55000000000000004">
      <c r="A37" s="3">
        <v>36964</v>
      </c>
      <c r="B37" t="s">
        <v>161</v>
      </c>
      <c r="C37" t="s">
        <v>152</v>
      </c>
      <c r="D37" s="2">
        <v>5.24</v>
      </c>
    </row>
    <row r="38" spans="1:4" hidden="1" x14ac:dyDescent="0.55000000000000004">
      <c r="A38" s="3">
        <v>36964</v>
      </c>
      <c r="B38" t="s">
        <v>155</v>
      </c>
      <c r="C38" t="s">
        <v>154</v>
      </c>
      <c r="D38" s="2">
        <v>8.65</v>
      </c>
    </row>
    <row r="39" spans="1:4" hidden="1" x14ac:dyDescent="0.55000000000000004">
      <c r="A39" s="3">
        <v>36966</v>
      </c>
      <c r="B39" t="s">
        <v>160</v>
      </c>
      <c r="C39" t="s">
        <v>152</v>
      </c>
      <c r="D39" s="2">
        <v>2.65</v>
      </c>
    </row>
    <row r="40" spans="1:4" hidden="1" x14ac:dyDescent="0.55000000000000004">
      <c r="A40" s="3">
        <v>36967</v>
      </c>
      <c r="B40" t="s">
        <v>158</v>
      </c>
      <c r="C40" t="s">
        <v>154</v>
      </c>
      <c r="D40" s="2">
        <v>4.5599999999999996</v>
      </c>
    </row>
    <row r="41" spans="1:4" hidden="1" x14ac:dyDescent="0.55000000000000004">
      <c r="A41" s="3">
        <v>36973</v>
      </c>
      <c r="B41" t="s">
        <v>160</v>
      </c>
      <c r="C41" t="s">
        <v>159</v>
      </c>
      <c r="D41" s="2">
        <v>14.89</v>
      </c>
    </row>
    <row r="42" spans="1:4" hidden="1" x14ac:dyDescent="0.55000000000000004">
      <c r="A42" s="3">
        <v>36977</v>
      </c>
      <c r="B42" t="s">
        <v>153</v>
      </c>
      <c r="C42" t="s">
        <v>152</v>
      </c>
      <c r="D42" s="2">
        <v>2.11</v>
      </c>
    </row>
    <row r="43" spans="1:4" hidden="1" x14ac:dyDescent="0.55000000000000004">
      <c r="A43" s="3">
        <v>36977</v>
      </c>
      <c r="B43" t="s">
        <v>157</v>
      </c>
      <c r="C43" t="s">
        <v>152</v>
      </c>
      <c r="D43" s="2">
        <v>1.27</v>
      </c>
    </row>
    <row r="44" spans="1:4" hidden="1" x14ac:dyDescent="0.55000000000000004">
      <c r="A44" s="3">
        <v>36983</v>
      </c>
      <c r="B44" t="s">
        <v>155</v>
      </c>
      <c r="C44" t="s">
        <v>154</v>
      </c>
      <c r="D44" s="2">
        <v>5.1100000000000003</v>
      </c>
    </row>
    <row r="45" spans="1:4" hidden="1" x14ac:dyDescent="0.55000000000000004">
      <c r="A45" s="3">
        <v>36987</v>
      </c>
      <c r="B45" t="s">
        <v>161</v>
      </c>
      <c r="C45" t="s">
        <v>152</v>
      </c>
      <c r="D45" s="2">
        <v>6.49</v>
      </c>
    </row>
    <row r="46" spans="1:4" hidden="1" x14ac:dyDescent="0.55000000000000004">
      <c r="A46" s="3">
        <v>36989</v>
      </c>
      <c r="B46" t="s">
        <v>155</v>
      </c>
      <c r="C46" t="s">
        <v>159</v>
      </c>
      <c r="D46" s="2">
        <v>62.16</v>
      </c>
    </row>
    <row r="47" spans="1:4" hidden="1" x14ac:dyDescent="0.55000000000000004">
      <c r="A47" s="3">
        <v>36990</v>
      </c>
      <c r="B47" t="s">
        <v>160</v>
      </c>
      <c r="C47" t="s">
        <v>154</v>
      </c>
      <c r="D47" s="2">
        <v>6.19</v>
      </c>
    </row>
    <row r="48" spans="1:4" hidden="1" x14ac:dyDescent="0.55000000000000004">
      <c r="A48" s="3">
        <v>36991</v>
      </c>
      <c r="B48" t="s">
        <v>158</v>
      </c>
      <c r="C48" t="s">
        <v>154</v>
      </c>
      <c r="D48" s="2">
        <v>3.52</v>
      </c>
    </row>
    <row r="49" spans="1:4" hidden="1" x14ac:dyDescent="0.55000000000000004">
      <c r="A49" s="3">
        <v>36993</v>
      </c>
      <c r="B49" t="s">
        <v>157</v>
      </c>
      <c r="C49" t="s">
        <v>152</v>
      </c>
      <c r="D49" s="2">
        <v>0.99</v>
      </c>
    </row>
    <row r="50" spans="1:4" hidden="1" x14ac:dyDescent="0.55000000000000004">
      <c r="A50" s="3">
        <v>36993</v>
      </c>
      <c r="B50" t="s">
        <v>160</v>
      </c>
      <c r="C50" t="s">
        <v>154</v>
      </c>
      <c r="D50" s="2">
        <v>1.2</v>
      </c>
    </row>
    <row r="51" spans="1:4" hidden="1" x14ac:dyDescent="0.55000000000000004">
      <c r="A51" s="3">
        <v>36996</v>
      </c>
      <c r="B51" t="s">
        <v>155</v>
      </c>
      <c r="C51" t="s">
        <v>159</v>
      </c>
      <c r="D51" s="2">
        <v>4.5199999999999996</v>
      </c>
    </row>
    <row r="52" spans="1:4" hidden="1" x14ac:dyDescent="0.55000000000000004">
      <c r="A52" s="3">
        <v>36998</v>
      </c>
      <c r="B52" t="s">
        <v>157</v>
      </c>
      <c r="C52" t="s">
        <v>152</v>
      </c>
      <c r="D52" s="2">
        <v>19.87</v>
      </c>
    </row>
    <row r="53" spans="1:4" hidden="1" x14ac:dyDescent="0.55000000000000004">
      <c r="A53" s="3">
        <v>36998</v>
      </c>
      <c r="B53" t="s">
        <v>155</v>
      </c>
      <c r="C53" t="s">
        <v>159</v>
      </c>
      <c r="D53" s="2">
        <v>63</v>
      </c>
    </row>
    <row r="54" spans="1:4" hidden="1" x14ac:dyDescent="0.55000000000000004">
      <c r="A54" s="3">
        <v>37000</v>
      </c>
      <c r="B54" t="s">
        <v>158</v>
      </c>
      <c r="C54" t="s">
        <v>159</v>
      </c>
      <c r="D54" s="2">
        <v>37.25</v>
      </c>
    </row>
    <row r="55" spans="1:4" hidden="1" x14ac:dyDescent="0.55000000000000004">
      <c r="A55" s="3">
        <v>37001</v>
      </c>
      <c r="B55" t="s">
        <v>155</v>
      </c>
      <c r="C55" t="s">
        <v>154</v>
      </c>
      <c r="D55" s="2">
        <v>12.13</v>
      </c>
    </row>
    <row r="56" spans="1:4" hidden="1" x14ac:dyDescent="0.55000000000000004">
      <c r="A56" s="3">
        <v>37001</v>
      </c>
      <c r="B56" t="s">
        <v>155</v>
      </c>
      <c r="C56" t="s">
        <v>159</v>
      </c>
      <c r="D56" s="2">
        <v>62.4</v>
      </c>
    </row>
    <row r="57" spans="1:4" hidden="1" x14ac:dyDescent="0.55000000000000004">
      <c r="A57" s="3">
        <v>37002</v>
      </c>
      <c r="B57" t="s">
        <v>158</v>
      </c>
      <c r="C57" t="s">
        <v>154</v>
      </c>
      <c r="D57" s="2">
        <v>6.54</v>
      </c>
    </row>
    <row r="58" spans="1:4" hidden="1" x14ac:dyDescent="0.55000000000000004">
      <c r="A58" s="3">
        <v>37002</v>
      </c>
      <c r="B58" t="s">
        <v>157</v>
      </c>
      <c r="C58" t="s">
        <v>152</v>
      </c>
      <c r="D58" s="2">
        <v>16.3</v>
      </c>
    </row>
    <row r="59" spans="1:4" hidden="1" x14ac:dyDescent="0.55000000000000004">
      <c r="A59" s="3">
        <v>37004</v>
      </c>
      <c r="B59" t="s">
        <v>156</v>
      </c>
      <c r="C59" t="s">
        <v>154</v>
      </c>
      <c r="D59" s="2">
        <v>23.29</v>
      </c>
    </row>
    <row r="60" spans="1:4" hidden="1" x14ac:dyDescent="0.55000000000000004">
      <c r="A60" s="3">
        <v>37006</v>
      </c>
      <c r="B60" t="s">
        <v>155</v>
      </c>
      <c r="C60" t="s">
        <v>154</v>
      </c>
      <c r="D60" s="2">
        <v>12.87</v>
      </c>
    </row>
    <row r="61" spans="1:4" hidden="1" x14ac:dyDescent="0.55000000000000004">
      <c r="A61" s="3">
        <v>37011</v>
      </c>
      <c r="B61" t="s">
        <v>153</v>
      </c>
      <c r="C61" t="s">
        <v>152</v>
      </c>
      <c r="D61" s="2">
        <v>4.22</v>
      </c>
    </row>
    <row r="62" spans="1:4" x14ac:dyDescent="0.55000000000000004">
      <c r="D62">
        <f>SUBTOTAL(9,D2:D61)</f>
        <v>3.3200000000000003</v>
      </c>
    </row>
  </sheetData>
  <autoFilter ref="A1:D61" xr:uid="{00000000-0001-0000-0200-000000000000}">
    <filterColumn colId="1">
      <filters>
        <filter val="Sarah"/>
      </filters>
    </filterColumn>
    <filterColumn colId="2">
      <filters>
        <filter val="Stationer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"/>
  <sheetViews>
    <sheetView workbookViewId="0">
      <selection activeCell="B12" sqref="B12"/>
    </sheetView>
  </sheetViews>
  <sheetFormatPr defaultRowHeight="14.4" x14ac:dyDescent="0.55000000000000004"/>
  <cols>
    <col min="1" max="1" width="19.68359375" bestFit="1" customWidth="1"/>
    <col min="2" max="2" width="12.62890625" bestFit="1" customWidth="1"/>
    <col min="3" max="3" width="10.578125" bestFit="1" customWidth="1"/>
  </cols>
  <sheetData>
    <row r="1" spans="1:3" x14ac:dyDescent="0.55000000000000004">
      <c r="A1" t="s">
        <v>0</v>
      </c>
      <c r="B1" t="s">
        <v>1</v>
      </c>
      <c r="C1" t="s">
        <v>151</v>
      </c>
    </row>
    <row r="2" spans="1:3" x14ac:dyDescent="0.55000000000000004">
      <c r="A2" t="s">
        <v>2</v>
      </c>
      <c r="B2" s="1">
        <v>84.553750000000008</v>
      </c>
      <c r="C2" t="str">
        <f>IF(B2&gt;89.99, "A",IF(B2&gt;79.99, "B",IF(B2&gt;69.99, "C",IF(B2&gt;65, "D", "F"))))</f>
        <v>B</v>
      </c>
    </row>
    <row r="3" spans="1:3" x14ac:dyDescent="0.55000000000000004">
      <c r="A3" t="s">
        <v>3</v>
      </c>
      <c r="B3" s="1">
        <v>96.320000000000007</v>
      </c>
      <c r="C3" t="str">
        <f t="shared" ref="C3:C66" si="0">IF(B3&gt;89.99, "A",IF(B3&gt;79.99, "B",IF(B3&gt;69.99, "C",IF(B3&gt;65, "D", "F"))))</f>
        <v>A</v>
      </c>
    </row>
    <row r="4" spans="1:3" x14ac:dyDescent="0.55000000000000004">
      <c r="A4" t="s">
        <v>4</v>
      </c>
      <c r="B4" s="1">
        <v>94.078749999999999</v>
      </c>
      <c r="C4" t="str">
        <f t="shared" si="0"/>
        <v>A</v>
      </c>
    </row>
    <row r="5" spans="1:3" x14ac:dyDescent="0.55000000000000004">
      <c r="A5" t="s">
        <v>5</v>
      </c>
      <c r="B5" s="1">
        <v>70.067499999999995</v>
      </c>
      <c r="C5" t="str">
        <f t="shared" si="0"/>
        <v>C</v>
      </c>
    </row>
    <row r="6" spans="1:3" x14ac:dyDescent="0.55000000000000004">
      <c r="A6" t="s">
        <v>6</v>
      </c>
      <c r="B6" s="1">
        <v>92.265000000000001</v>
      </c>
      <c r="C6" t="str">
        <f t="shared" si="0"/>
        <v>A</v>
      </c>
    </row>
    <row r="7" spans="1:3" x14ac:dyDescent="0.55000000000000004">
      <c r="A7" t="s">
        <v>7</v>
      </c>
      <c r="B7" s="1">
        <v>80.747500000000002</v>
      </c>
      <c r="C7" t="str">
        <f t="shared" si="0"/>
        <v>B</v>
      </c>
    </row>
    <row r="8" spans="1:3" x14ac:dyDescent="0.55000000000000004">
      <c r="A8" t="s">
        <v>8</v>
      </c>
      <c r="B8" s="1">
        <v>77.973749999999995</v>
      </c>
      <c r="C8" t="str">
        <f t="shared" si="0"/>
        <v>C</v>
      </c>
    </row>
    <row r="9" spans="1:3" x14ac:dyDescent="0.55000000000000004">
      <c r="A9" t="s">
        <v>9</v>
      </c>
      <c r="B9" s="1">
        <v>90.642499999999998</v>
      </c>
      <c r="C9" t="str">
        <f t="shared" si="0"/>
        <v>A</v>
      </c>
    </row>
    <row r="10" spans="1:3" x14ac:dyDescent="0.55000000000000004">
      <c r="A10" t="s">
        <v>10</v>
      </c>
      <c r="B10" s="1">
        <v>92.424999999999997</v>
      </c>
      <c r="C10" t="str">
        <f t="shared" si="0"/>
        <v>A</v>
      </c>
    </row>
    <row r="11" spans="1:3" x14ac:dyDescent="0.55000000000000004">
      <c r="A11" t="s">
        <v>11</v>
      </c>
      <c r="B11" s="1">
        <v>84.745000000000005</v>
      </c>
      <c r="C11" t="str">
        <f t="shared" si="0"/>
        <v>B</v>
      </c>
    </row>
    <row r="12" spans="1:3" x14ac:dyDescent="0.55000000000000004">
      <c r="A12" t="s">
        <v>12</v>
      </c>
      <c r="B12" s="1">
        <v>90.657500000000013</v>
      </c>
      <c r="C12" t="str">
        <f t="shared" si="0"/>
        <v>A</v>
      </c>
    </row>
    <row r="13" spans="1:3" x14ac:dyDescent="0.55000000000000004">
      <c r="A13" t="s">
        <v>13</v>
      </c>
      <c r="B13" s="1">
        <v>91.80749999999999</v>
      </c>
      <c r="C13" t="str">
        <f t="shared" si="0"/>
        <v>A</v>
      </c>
    </row>
    <row r="14" spans="1:3" x14ac:dyDescent="0.55000000000000004">
      <c r="A14" t="s">
        <v>14</v>
      </c>
      <c r="B14" s="1">
        <v>77.366250000000008</v>
      </c>
      <c r="C14" t="str">
        <f t="shared" si="0"/>
        <v>C</v>
      </c>
    </row>
    <row r="15" spans="1:3" x14ac:dyDescent="0.55000000000000004">
      <c r="A15" t="s">
        <v>15</v>
      </c>
      <c r="B15" s="1">
        <v>91.641249999999999</v>
      </c>
      <c r="C15" t="str">
        <f t="shared" si="0"/>
        <v>A</v>
      </c>
    </row>
    <row r="16" spans="1:3" x14ac:dyDescent="0.55000000000000004">
      <c r="A16" t="s">
        <v>16</v>
      </c>
      <c r="B16" s="1">
        <v>88.692499999999995</v>
      </c>
      <c r="C16" t="str">
        <f t="shared" si="0"/>
        <v>B</v>
      </c>
    </row>
    <row r="17" spans="1:3" x14ac:dyDescent="0.55000000000000004">
      <c r="A17" t="s">
        <v>17</v>
      </c>
      <c r="B17" s="1">
        <v>85.602499999999992</v>
      </c>
      <c r="C17" t="str">
        <f t="shared" si="0"/>
        <v>B</v>
      </c>
    </row>
    <row r="18" spans="1:3" x14ac:dyDescent="0.55000000000000004">
      <c r="A18" t="s">
        <v>18</v>
      </c>
      <c r="B18" s="1">
        <v>92.392500000000013</v>
      </c>
      <c r="C18" t="str">
        <f t="shared" si="0"/>
        <v>A</v>
      </c>
    </row>
    <row r="19" spans="1:3" x14ac:dyDescent="0.55000000000000004">
      <c r="A19" t="s">
        <v>19</v>
      </c>
      <c r="B19" s="1">
        <v>90.329999999999984</v>
      </c>
      <c r="C19" t="str">
        <f t="shared" si="0"/>
        <v>A</v>
      </c>
    </row>
    <row r="20" spans="1:3" x14ac:dyDescent="0.55000000000000004">
      <c r="A20" t="s">
        <v>20</v>
      </c>
      <c r="B20" s="1">
        <v>88.081249999999997</v>
      </c>
      <c r="C20" t="str">
        <f t="shared" si="0"/>
        <v>B</v>
      </c>
    </row>
    <row r="21" spans="1:3" x14ac:dyDescent="0.55000000000000004">
      <c r="A21" t="s">
        <v>21</v>
      </c>
      <c r="B21" s="1">
        <v>86.62</v>
      </c>
      <c r="C21" t="str">
        <f t="shared" si="0"/>
        <v>B</v>
      </c>
    </row>
    <row r="22" spans="1:3" x14ac:dyDescent="0.55000000000000004">
      <c r="A22" t="s">
        <v>22</v>
      </c>
      <c r="B22" s="1">
        <v>87.742500000000007</v>
      </c>
      <c r="C22" t="str">
        <f t="shared" si="0"/>
        <v>B</v>
      </c>
    </row>
    <row r="23" spans="1:3" x14ac:dyDescent="0.55000000000000004">
      <c r="A23" t="s">
        <v>23</v>
      </c>
      <c r="B23" s="1">
        <v>82.402500000000003</v>
      </c>
      <c r="C23" t="str">
        <f t="shared" si="0"/>
        <v>B</v>
      </c>
    </row>
    <row r="24" spans="1:3" x14ac:dyDescent="0.55000000000000004">
      <c r="A24" t="s">
        <v>24</v>
      </c>
      <c r="B24" s="1">
        <v>92.443749999999994</v>
      </c>
      <c r="C24" t="str">
        <f t="shared" si="0"/>
        <v>A</v>
      </c>
    </row>
    <row r="25" spans="1:3" x14ac:dyDescent="0.55000000000000004">
      <c r="A25" t="s">
        <v>25</v>
      </c>
      <c r="B25" s="1">
        <v>93.653750000000002</v>
      </c>
      <c r="C25" t="str">
        <f t="shared" si="0"/>
        <v>A</v>
      </c>
    </row>
    <row r="26" spans="1:3" x14ac:dyDescent="0.55000000000000004">
      <c r="A26" t="s">
        <v>26</v>
      </c>
      <c r="B26" s="1">
        <v>79.099999999999994</v>
      </c>
      <c r="C26" t="str">
        <f t="shared" si="0"/>
        <v>C</v>
      </c>
    </row>
    <row r="27" spans="1:3" x14ac:dyDescent="0.55000000000000004">
      <c r="A27" t="s">
        <v>27</v>
      </c>
      <c r="B27" s="1">
        <v>82.881250000000009</v>
      </c>
      <c r="C27" t="str">
        <f t="shared" si="0"/>
        <v>B</v>
      </c>
    </row>
    <row r="28" spans="1:3" x14ac:dyDescent="0.55000000000000004">
      <c r="A28" t="s">
        <v>28</v>
      </c>
      <c r="B28" s="1">
        <v>82.926249999999996</v>
      </c>
      <c r="C28" t="str">
        <f t="shared" si="0"/>
        <v>B</v>
      </c>
    </row>
    <row r="29" spans="1:3" x14ac:dyDescent="0.55000000000000004">
      <c r="A29" t="s">
        <v>29</v>
      </c>
      <c r="B29" s="1">
        <v>73.361249999999998</v>
      </c>
      <c r="C29" t="str">
        <f t="shared" si="0"/>
        <v>C</v>
      </c>
    </row>
    <row r="30" spans="1:3" x14ac:dyDescent="0.55000000000000004">
      <c r="A30" t="s">
        <v>30</v>
      </c>
      <c r="B30" s="1">
        <v>92.258750000000006</v>
      </c>
      <c r="C30" t="str">
        <f t="shared" si="0"/>
        <v>A</v>
      </c>
    </row>
    <row r="31" spans="1:3" x14ac:dyDescent="0.55000000000000004">
      <c r="A31" t="s">
        <v>31</v>
      </c>
      <c r="B31" s="1">
        <v>89.413749999999993</v>
      </c>
      <c r="C31" t="str">
        <f t="shared" si="0"/>
        <v>B</v>
      </c>
    </row>
    <row r="32" spans="1:3" x14ac:dyDescent="0.55000000000000004">
      <c r="A32" t="s">
        <v>32</v>
      </c>
      <c r="B32" s="1">
        <v>85.566249999999997</v>
      </c>
      <c r="C32" t="str">
        <f t="shared" si="0"/>
        <v>B</v>
      </c>
    </row>
    <row r="33" spans="1:3" x14ac:dyDescent="0.55000000000000004">
      <c r="A33" t="s">
        <v>33</v>
      </c>
      <c r="B33" s="1">
        <v>82.32</v>
      </c>
      <c r="C33" t="str">
        <f t="shared" si="0"/>
        <v>B</v>
      </c>
    </row>
    <row r="34" spans="1:3" x14ac:dyDescent="0.55000000000000004">
      <c r="A34" t="s">
        <v>34</v>
      </c>
      <c r="B34" s="1">
        <v>91.53</v>
      </c>
      <c r="C34" t="str">
        <f t="shared" si="0"/>
        <v>A</v>
      </c>
    </row>
    <row r="35" spans="1:3" x14ac:dyDescent="0.55000000000000004">
      <c r="A35" t="s">
        <v>35</v>
      </c>
      <c r="B35" s="1">
        <v>77.013750000000002</v>
      </c>
      <c r="C35" t="str">
        <f t="shared" si="0"/>
        <v>C</v>
      </c>
    </row>
    <row r="36" spans="1:3" x14ac:dyDescent="0.55000000000000004">
      <c r="A36" t="s">
        <v>36</v>
      </c>
      <c r="B36" s="1">
        <v>92.857500000000002</v>
      </c>
      <c r="C36" t="str">
        <f t="shared" si="0"/>
        <v>A</v>
      </c>
    </row>
    <row r="37" spans="1:3" x14ac:dyDescent="0.55000000000000004">
      <c r="A37" t="s">
        <v>37</v>
      </c>
      <c r="B37" s="1">
        <v>94.582499999999982</v>
      </c>
      <c r="C37" t="str">
        <f t="shared" si="0"/>
        <v>A</v>
      </c>
    </row>
    <row r="38" spans="1:3" x14ac:dyDescent="0.55000000000000004">
      <c r="A38" t="s">
        <v>38</v>
      </c>
      <c r="B38" s="1">
        <v>92.155000000000001</v>
      </c>
      <c r="C38" t="str">
        <f t="shared" si="0"/>
        <v>A</v>
      </c>
    </row>
    <row r="39" spans="1:3" x14ac:dyDescent="0.55000000000000004">
      <c r="A39" t="s">
        <v>39</v>
      </c>
      <c r="B39" s="1">
        <v>80.432500000000005</v>
      </c>
      <c r="C39" t="str">
        <f t="shared" si="0"/>
        <v>B</v>
      </c>
    </row>
    <row r="40" spans="1:3" x14ac:dyDescent="0.55000000000000004">
      <c r="A40" t="s">
        <v>40</v>
      </c>
      <c r="B40" s="1">
        <v>93.433750000000003</v>
      </c>
      <c r="C40" t="str">
        <f t="shared" si="0"/>
        <v>A</v>
      </c>
    </row>
    <row r="41" spans="1:3" x14ac:dyDescent="0.55000000000000004">
      <c r="A41" t="s">
        <v>41</v>
      </c>
      <c r="B41" s="1">
        <v>87.943749999999994</v>
      </c>
      <c r="C41" t="str">
        <f t="shared" si="0"/>
        <v>B</v>
      </c>
    </row>
    <row r="42" spans="1:3" x14ac:dyDescent="0.55000000000000004">
      <c r="A42" t="s">
        <v>42</v>
      </c>
      <c r="B42" s="1">
        <v>90.027500000000003</v>
      </c>
      <c r="C42" t="str">
        <f t="shared" si="0"/>
        <v>A</v>
      </c>
    </row>
    <row r="43" spans="1:3" x14ac:dyDescent="0.55000000000000004">
      <c r="A43" t="s">
        <v>43</v>
      </c>
      <c r="B43" s="1">
        <v>89.003749999999997</v>
      </c>
      <c r="C43" t="str">
        <f t="shared" si="0"/>
        <v>B</v>
      </c>
    </row>
    <row r="44" spans="1:3" x14ac:dyDescent="0.55000000000000004">
      <c r="A44" t="s">
        <v>44</v>
      </c>
      <c r="B44" s="1">
        <v>88.326250000000002</v>
      </c>
      <c r="C44" t="str">
        <f t="shared" si="0"/>
        <v>B</v>
      </c>
    </row>
    <row r="45" spans="1:3" x14ac:dyDescent="0.55000000000000004">
      <c r="A45" t="s">
        <v>45</v>
      </c>
      <c r="B45" s="1">
        <v>70.07374999999999</v>
      </c>
      <c r="C45" t="str">
        <f t="shared" si="0"/>
        <v>C</v>
      </c>
    </row>
    <row r="46" spans="1:3" x14ac:dyDescent="0.55000000000000004">
      <c r="A46" t="s">
        <v>46</v>
      </c>
      <c r="B46" s="1">
        <v>86.653750000000002</v>
      </c>
      <c r="C46" t="str">
        <f t="shared" si="0"/>
        <v>B</v>
      </c>
    </row>
    <row r="47" spans="1:3" x14ac:dyDescent="0.55000000000000004">
      <c r="A47" t="s">
        <v>47</v>
      </c>
      <c r="B47" s="1">
        <v>88.146250000000009</v>
      </c>
      <c r="C47" t="str">
        <f t="shared" si="0"/>
        <v>B</v>
      </c>
    </row>
    <row r="48" spans="1:3" x14ac:dyDescent="0.55000000000000004">
      <c r="A48" t="s">
        <v>48</v>
      </c>
      <c r="B48" s="1">
        <v>90.238749999999996</v>
      </c>
      <c r="C48" t="str">
        <f t="shared" si="0"/>
        <v>A</v>
      </c>
    </row>
    <row r="49" spans="1:3" x14ac:dyDescent="0.55000000000000004">
      <c r="A49" t="s">
        <v>49</v>
      </c>
      <c r="B49" s="1">
        <v>89.538749999999993</v>
      </c>
      <c r="C49" t="str">
        <f t="shared" si="0"/>
        <v>B</v>
      </c>
    </row>
    <row r="50" spans="1:3" x14ac:dyDescent="0.55000000000000004">
      <c r="A50" t="s">
        <v>50</v>
      </c>
      <c r="B50" s="1">
        <v>88.623750000000001</v>
      </c>
      <c r="C50" t="str">
        <f t="shared" si="0"/>
        <v>B</v>
      </c>
    </row>
    <row r="51" spans="1:3" x14ac:dyDescent="0.55000000000000004">
      <c r="A51" t="s">
        <v>51</v>
      </c>
      <c r="B51" s="1">
        <v>87.721249999999998</v>
      </c>
      <c r="C51" t="str">
        <f t="shared" si="0"/>
        <v>B</v>
      </c>
    </row>
    <row r="52" spans="1:3" x14ac:dyDescent="0.55000000000000004">
      <c r="A52" t="s">
        <v>52</v>
      </c>
      <c r="B52" s="1">
        <v>87.943749999999994</v>
      </c>
      <c r="C52" t="str">
        <f t="shared" si="0"/>
        <v>B</v>
      </c>
    </row>
    <row r="53" spans="1:3" x14ac:dyDescent="0.55000000000000004">
      <c r="A53" t="s">
        <v>53</v>
      </c>
      <c r="B53" s="1">
        <v>84.75</v>
      </c>
      <c r="C53" t="str">
        <f t="shared" si="0"/>
        <v>B</v>
      </c>
    </row>
    <row r="54" spans="1:3" x14ac:dyDescent="0.55000000000000004">
      <c r="A54" t="s">
        <v>54</v>
      </c>
      <c r="B54" s="1">
        <v>88.154999999999987</v>
      </c>
      <c r="C54" t="str">
        <f t="shared" si="0"/>
        <v>B</v>
      </c>
    </row>
    <row r="55" spans="1:3" x14ac:dyDescent="0.55000000000000004">
      <c r="A55" t="s">
        <v>55</v>
      </c>
      <c r="B55" s="1">
        <v>86.947499999999991</v>
      </c>
      <c r="C55" t="str">
        <f t="shared" si="0"/>
        <v>B</v>
      </c>
    </row>
    <row r="56" spans="1:3" x14ac:dyDescent="0.55000000000000004">
      <c r="A56" t="s">
        <v>56</v>
      </c>
      <c r="B56" s="1">
        <v>93.22</v>
      </c>
      <c r="C56" t="str">
        <f t="shared" si="0"/>
        <v>A</v>
      </c>
    </row>
    <row r="57" spans="1:3" x14ac:dyDescent="0.55000000000000004">
      <c r="A57" t="s">
        <v>57</v>
      </c>
      <c r="B57" s="1">
        <v>85.957499999999996</v>
      </c>
      <c r="C57" t="str">
        <f t="shared" si="0"/>
        <v>B</v>
      </c>
    </row>
    <row r="58" spans="1:3" x14ac:dyDescent="0.55000000000000004">
      <c r="A58" t="s">
        <v>58</v>
      </c>
      <c r="B58" s="1">
        <v>86.836249999999993</v>
      </c>
      <c r="C58" t="str">
        <f t="shared" si="0"/>
        <v>B</v>
      </c>
    </row>
    <row r="59" spans="1:3" x14ac:dyDescent="0.55000000000000004">
      <c r="A59" t="s">
        <v>59</v>
      </c>
      <c r="B59" s="1">
        <v>82.508749999999992</v>
      </c>
      <c r="C59" t="str">
        <f t="shared" si="0"/>
        <v>B</v>
      </c>
    </row>
    <row r="60" spans="1:3" x14ac:dyDescent="0.55000000000000004">
      <c r="A60" t="s">
        <v>60</v>
      </c>
      <c r="B60" s="1">
        <v>83.547499999999999</v>
      </c>
      <c r="C60" t="str">
        <f t="shared" si="0"/>
        <v>B</v>
      </c>
    </row>
    <row r="61" spans="1:3" x14ac:dyDescent="0.55000000000000004">
      <c r="A61" t="s">
        <v>61</v>
      </c>
      <c r="B61" s="1">
        <v>86.41125000000001</v>
      </c>
      <c r="C61" t="str">
        <f t="shared" si="0"/>
        <v>B</v>
      </c>
    </row>
    <row r="62" spans="1:3" x14ac:dyDescent="0.55000000000000004">
      <c r="A62" t="s">
        <v>62</v>
      </c>
      <c r="B62" s="1">
        <v>91.873749999999987</v>
      </c>
      <c r="C62" t="str">
        <f t="shared" si="0"/>
        <v>A</v>
      </c>
    </row>
    <row r="63" spans="1:3" x14ac:dyDescent="0.55000000000000004">
      <c r="A63" t="s">
        <v>63</v>
      </c>
      <c r="B63" s="1">
        <v>91.583749999999995</v>
      </c>
      <c r="C63" t="str">
        <f t="shared" si="0"/>
        <v>A</v>
      </c>
    </row>
    <row r="64" spans="1:3" x14ac:dyDescent="0.55000000000000004">
      <c r="A64" t="s">
        <v>64</v>
      </c>
      <c r="B64" s="1">
        <v>91.961250000000007</v>
      </c>
      <c r="C64" t="str">
        <f t="shared" si="0"/>
        <v>A</v>
      </c>
    </row>
    <row r="65" spans="1:3" x14ac:dyDescent="0.55000000000000004">
      <c r="A65" t="s">
        <v>65</v>
      </c>
      <c r="B65" s="1">
        <v>82.297500000000014</v>
      </c>
      <c r="C65" t="str">
        <f t="shared" si="0"/>
        <v>B</v>
      </c>
    </row>
    <row r="66" spans="1:3" x14ac:dyDescent="0.55000000000000004">
      <c r="A66" t="s">
        <v>66</v>
      </c>
      <c r="B66" s="1">
        <v>88.193749999999994</v>
      </c>
      <c r="C66" t="str">
        <f t="shared" si="0"/>
        <v>B</v>
      </c>
    </row>
    <row r="67" spans="1:3" x14ac:dyDescent="0.55000000000000004">
      <c r="A67" t="s">
        <v>67</v>
      </c>
      <c r="B67" s="1">
        <v>87.153750000000002</v>
      </c>
      <c r="C67" t="str">
        <f t="shared" ref="C67:C130" si="1">IF(B67&gt;89.99, "A",IF(B67&gt;79.99, "B",IF(B67&gt;69.99, "C",IF(B67&gt;65, "D", "F"))))</f>
        <v>B</v>
      </c>
    </row>
    <row r="68" spans="1:3" x14ac:dyDescent="0.55000000000000004">
      <c r="A68" t="s">
        <v>68</v>
      </c>
      <c r="B68" s="1">
        <v>85.156249999999986</v>
      </c>
      <c r="C68" t="str">
        <f t="shared" si="1"/>
        <v>B</v>
      </c>
    </row>
    <row r="69" spans="1:3" x14ac:dyDescent="0.55000000000000004">
      <c r="A69" t="s">
        <v>69</v>
      </c>
      <c r="B69" s="1">
        <v>90.026250000000005</v>
      </c>
      <c r="C69" t="str">
        <f t="shared" si="1"/>
        <v>A</v>
      </c>
    </row>
    <row r="70" spans="1:3" x14ac:dyDescent="0.55000000000000004">
      <c r="A70" t="s">
        <v>70</v>
      </c>
      <c r="B70" s="1">
        <v>95.908749999999998</v>
      </c>
      <c r="C70" t="str">
        <f t="shared" si="1"/>
        <v>A</v>
      </c>
    </row>
    <row r="71" spans="1:3" x14ac:dyDescent="0.55000000000000004">
      <c r="A71" t="s">
        <v>71</v>
      </c>
      <c r="B71" s="1">
        <v>86.265000000000001</v>
      </c>
      <c r="C71" t="str">
        <f t="shared" si="1"/>
        <v>B</v>
      </c>
    </row>
    <row r="72" spans="1:3" x14ac:dyDescent="0.55000000000000004">
      <c r="A72" t="s">
        <v>72</v>
      </c>
      <c r="B72" s="1">
        <v>90.992500000000007</v>
      </c>
      <c r="C72" t="str">
        <f t="shared" si="1"/>
        <v>A</v>
      </c>
    </row>
    <row r="73" spans="1:3" x14ac:dyDescent="0.55000000000000004">
      <c r="A73" t="s">
        <v>73</v>
      </c>
      <c r="B73" s="1">
        <v>90.783749999999984</v>
      </c>
      <c r="C73" t="str">
        <f t="shared" si="1"/>
        <v>A</v>
      </c>
    </row>
    <row r="74" spans="1:3" x14ac:dyDescent="0.55000000000000004">
      <c r="A74" t="s">
        <v>74</v>
      </c>
      <c r="B74" s="1">
        <v>89.046249999999986</v>
      </c>
      <c r="C74" t="str">
        <f t="shared" si="1"/>
        <v>B</v>
      </c>
    </row>
    <row r="75" spans="1:3" x14ac:dyDescent="0.55000000000000004">
      <c r="A75" t="s">
        <v>75</v>
      </c>
      <c r="B75" s="1">
        <v>81.872500000000002</v>
      </c>
      <c r="C75" t="str">
        <f t="shared" si="1"/>
        <v>B</v>
      </c>
    </row>
    <row r="76" spans="1:3" x14ac:dyDescent="0.55000000000000004">
      <c r="A76" t="s">
        <v>76</v>
      </c>
      <c r="B76" s="1">
        <v>89.308750000000003</v>
      </c>
      <c r="C76" t="str">
        <f t="shared" si="1"/>
        <v>B</v>
      </c>
    </row>
    <row r="77" spans="1:3" x14ac:dyDescent="0.55000000000000004">
      <c r="A77" t="s">
        <v>77</v>
      </c>
      <c r="B77" s="1">
        <v>87.384999999999991</v>
      </c>
      <c r="C77" t="str">
        <f t="shared" si="1"/>
        <v>B</v>
      </c>
    </row>
    <row r="78" spans="1:3" x14ac:dyDescent="0.55000000000000004">
      <c r="A78" t="s">
        <v>78</v>
      </c>
      <c r="B78" s="1">
        <v>77.956250000000011</v>
      </c>
      <c r="C78" t="str">
        <f t="shared" si="1"/>
        <v>C</v>
      </c>
    </row>
    <row r="79" spans="1:3" x14ac:dyDescent="0.55000000000000004">
      <c r="A79" t="s">
        <v>79</v>
      </c>
      <c r="B79" s="1">
        <v>82.206250000000011</v>
      </c>
      <c r="C79" t="str">
        <f t="shared" si="1"/>
        <v>B</v>
      </c>
    </row>
    <row r="80" spans="1:3" x14ac:dyDescent="0.55000000000000004">
      <c r="A80" t="s">
        <v>80</v>
      </c>
      <c r="B80" s="1">
        <v>83.338750000000005</v>
      </c>
      <c r="C80" t="str">
        <f t="shared" si="1"/>
        <v>B</v>
      </c>
    </row>
    <row r="81" spans="1:3" x14ac:dyDescent="0.55000000000000004">
      <c r="A81" t="s">
        <v>81</v>
      </c>
      <c r="B81" s="1">
        <v>84.177499999999995</v>
      </c>
      <c r="C81" t="str">
        <f t="shared" si="1"/>
        <v>B</v>
      </c>
    </row>
    <row r="82" spans="1:3" x14ac:dyDescent="0.55000000000000004">
      <c r="A82" t="s">
        <v>82</v>
      </c>
      <c r="B82" s="1">
        <v>88.131249999999994</v>
      </c>
      <c r="C82" t="str">
        <f t="shared" si="1"/>
        <v>B</v>
      </c>
    </row>
    <row r="83" spans="1:3" x14ac:dyDescent="0.55000000000000004">
      <c r="A83" t="s">
        <v>83</v>
      </c>
      <c r="B83" s="1">
        <v>89.193750000000009</v>
      </c>
      <c r="C83" t="str">
        <f t="shared" si="1"/>
        <v>B</v>
      </c>
    </row>
    <row r="84" spans="1:3" x14ac:dyDescent="0.55000000000000004">
      <c r="A84" t="s">
        <v>84</v>
      </c>
      <c r="B84" s="1">
        <v>86.347499999999997</v>
      </c>
      <c r="C84" t="str">
        <f t="shared" si="1"/>
        <v>B</v>
      </c>
    </row>
    <row r="85" spans="1:3" x14ac:dyDescent="0.55000000000000004">
      <c r="A85" t="s">
        <v>85</v>
      </c>
      <c r="B85" s="1">
        <v>88.859999999999985</v>
      </c>
      <c r="C85" t="str">
        <f t="shared" si="1"/>
        <v>B</v>
      </c>
    </row>
    <row r="86" spans="1:3" x14ac:dyDescent="0.55000000000000004">
      <c r="A86" t="s">
        <v>86</v>
      </c>
      <c r="B86" s="1">
        <v>90.511250000000004</v>
      </c>
      <c r="C86" t="str">
        <f t="shared" si="1"/>
        <v>A</v>
      </c>
    </row>
    <row r="87" spans="1:3" x14ac:dyDescent="0.55000000000000004">
      <c r="A87" t="s">
        <v>87</v>
      </c>
      <c r="B87" s="1">
        <v>87.016250000000014</v>
      </c>
      <c r="C87" t="str">
        <f t="shared" si="1"/>
        <v>B</v>
      </c>
    </row>
    <row r="88" spans="1:3" x14ac:dyDescent="0.55000000000000004">
      <c r="A88" t="s">
        <v>88</v>
      </c>
      <c r="B88" s="1">
        <v>81.778750000000002</v>
      </c>
      <c r="C88" t="str">
        <f t="shared" si="1"/>
        <v>B</v>
      </c>
    </row>
    <row r="89" spans="1:3" x14ac:dyDescent="0.55000000000000004">
      <c r="A89" t="s">
        <v>89</v>
      </c>
      <c r="B89" s="1">
        <v>88.245000000000005</v>
      </c>
      <c r="C89" t="str">
        <f t="shared" si="1"/>
        <v>B</v>
      </c>
    </row>
    <row r="90" spans="1:3" x14ac:dyDescent="0.55000000000000004">
      <c r="A90" t="s">
        <v>90</v>
      </c>
      <c r="B90" s="1">
        <v>87.33</v>
      </c>
      <c r="C90" t="str">
        <f t="shared" si="1"/>
        <v>B</v>
      </c>
    </row>
    <row r="91" spans="1:3" x14ac:dyDescent="0.55000000000000004">
      <c r="A91" t="s">
        <v>91</v>
      </c>
      <c r="B91" s="1">
        <v>79.655000000000001</v>
      </c>
      <c r="C91" t="str">
        <f t="shared" si="1"/>
        <v>C</v>
      </c>
    </row>
    <row r="92" spans="1:3" x14ac:dyDescent="0.55000000000000004">
      <c r="A92" t="s">
        <v>92</v>
      </c>
      <c r="B92" s="1">
        <v>87.907499999999999</v>
      </c>
      <c r="C92" t="str">
        <f t="shared" si="1"/>
        <v>B</v>
      </c>
    </row>
    <row r="93" spans="1:3" x14ac:dyDescent="0.55000000000000004">
      <c r="A93" t="s">
        <v>93</v>
      </c>
      <c r="B93" s="1">
        <v>80.42625000000001</v>
      </c>
      <c r="C93" t="str">
        <f t="shared" si="1"/>
        <v>B</v>
      </c>
    </row>
    <row r="94" spans="1:3" x14ac:dyDescent="0.55000000000000004">
      <c r="A94" t="s">
        <v>94</v>
      </c>
      <c r="B94" s="1">
        <v>86.844999999999985</v>
      </c>
      <c r="C94" t="str">
        <f t="shared" si="1"/>
        <v>B</v>
      </c>
    </row>
    <row r="95" spans="1:3" x14ac:dyDescent="0.55000000000000004">
      <c r="A95" t="s">
        <v>95</v>
      </c>
      <c r="B95" s="1">
        <v>85.516249999999999</v>
      </c>
      <c r="C95" t="str">
        <f t="shared" si="1"/>
        <v>B</v>
      </c>
    </row>
    <row r="96" spans="1:3" x14ac:dyDescent="0.55000000000000004">
      <c r="A96" t="s">
        <v>96</v>
      </c>
      <c r="B96" s="1">
        <v>77.713750000000005</v>
      </c>
      <c r="C96" t="str">
        <f t="shared" si="1"/>
        <v>C</v>
      </c>
    </row>
    <row r="97" spans="1:3" x14ac:dyDescent="0.55000000000000004">
      <c r="A97" t="s">
        <v>97</v>
      </c>
      <c r="B97" s="1">
        <v>92.963750000000005</v>
      </c>
      <c r="C97" t="str">
        <f t="shared" si="1"/>
        <v>A</v>
      </c>
    </row>
    <row r="98" spans="1:3" x14ac:dyDescent="0.55000000000000004">
      <c r="A98" t="s">
        <v>98</v>
      </c>
      <c r="B98" s="1">
        <v>88.286249999999995</v>
      </c>
      <c r="C98" t="str">
        <f t="shared" si="1"/>
        <v>B</v>
      </c>
    </row>
    <row r="99" spans="1:3" x14ac:dyDescent="0.55000000000000004">
      <c r="A99" t="s">
        <v>99</v>
      </c>
      <c r="B99" s="1">
        <v>93.013750000000002</v>
      </c>
      <c r="C99" t="str">
        <f t="shared" si="1"/>
        <v>A</v>
      </c>
    </row>
    <row r="100" spans="1:3" x14ac:dyDescent="0.55000000000000004">
      <c r="A100" t="s">
        <v>100</v>
      </c>
      <c r="B100" s="1">
        <v>88.919999999999987</v>
      </c>
      <c r="C100" t="str">
        <f t="shared" si="1"/>
        <v>B</v>
      </c>
    </row>
    <row r="101" spans="1:3" x14ac:dyDescent="0.55000000000000004">
      <c r="A101" t="s">
        <v>101</v>
      </c>
      <c r="B101" s="1">
        <v>79.581249999999983</v>
      </c>
      <c r="C101" t="str">
        <f t="shared" si="1"/>
        <v>C</v>
      </c>
    </row>
    <row r="102" spans="1:3" x14ac:dyDescent="0.55000000000000004">
      <c r="A102" t="s">
        <v>102</v>
      </c>
      <c r="B102" s="1">
        <v>67.678749999999994</v>
      </c>
      <c r="C102" t="str">
        <f t="shared" si="1"/>
        <v>D</v>
      </c>
    </row>
    <row r="103" spans="1:3" x14ac:dyDescent="0.55000000000000004">
      <c r="A103" t="s">
        <v>103</v>
      </c>
      <c r="B103" s="1">
        <v>91.357500000000002</v>
      </c>
      <c r="C103" t="str">
        <f t="shared" si="1"/>
        <v>A</v>
      </c>
    </row>
    <row r="104" spans="1:3" x14ac:dyDescent="0.55000000000000004">
      <c r="A104" t="s">
        <v>104</v>
      </c>
      <c r="B104" s="1">
        <v>91.706250000000011</v>
      </c>
      <c r="C104" t="str">
        <f t="shared" si="1"/>
        <v>A</v>
      </c>
    </row>
    <row r="105" spans="1:3" x14ac:dyDescent="0.55000000000000004">
      <c r="A105" t="s">
        <v>105</v>
      </c>
      <c r="B105" s="1">
        <v>93.578749999999999</v>
      </c>
      <c r="C105" t="str">
        <f t="shared" si="1"/>
        <v>A</v>
      </c>
    </row>
    <row r="106" spans="1:3" x14ac:dyDescent="0.55000000000000004">
      <c r="A106" t="s">
        <v>106</v>
      </c>
      <c r="B106" s="1">
        <v>90.13</v>
      </c>
      <c r="C106" t="str">
        <f t="shared" si="1"/>
        <v>A</v>
      </c>
    </row>
    <row r="107" spans="1:3" x14ac:dyDescent="0.55000000000000004">
      <c r="A107" t="s">
        <v>107</v>
      </c>
      <c r="B107" s="1">
        <v>76.267500000000013</v>
      </c>
      <c r="C107" t="str">
        <f t="shared" si="1"/>
        <v>C</v>
      </c>
    </row>
    <row r="108" spans="1:3" x14ac:dyDescent="0.55000000000000004">
      <c r="A108" t="s">
        <v>108</v>
      </c>
      <c r="B108" s="1">
        <v>88.105000000000004</v>
      </c>
      <c r="C108" t="str">
        <f t="shared" si="1"/>
        <v>B</v>
      </c>
    </row>
    <row r="109" spans="1:3" x14ac:dyDescent="0.55000000000000004">
      <c r="A109" t="s">
        <v>109</v>
      </c>
      <c r="B109" s="1">
        <v>87.98875000000001</v>
      </c>
      <c r="C109" t="str">
        <f t="shared" si="1"/>
        <v>B</v>
      </c>
    </row>
    <row r="110" spans="1:3" x14ac:dyDescent="0.55000000000000004">
      <c r="A110" t="s">
        <v>110</v>
      </c>
      <c r="B110" s="1">
        <v>83.240000000000009</v>
      </c>
      <c r="C110" t="str">
        <f t="shared" si="1"/>
        <v>B</v>
      </c>
    </row>
    <row r="111" spans="1:3" x14ac:dyDescent="0.55000000000000004">
      <c r="A111" t="s">
        <v>111</v>
      </c>
      <c r="B111" s="1">
        <v>76.46875</v>
      </c>
      <c r="C111" t="str">
        <f t="shared" si="1"/>
        <v>C</v>
      </c>
    </row>
    <row r="112" spans="1:3" x14ac:dyDescent="0.55000000000000004">
      <c r="A112" t="s">
        <v>112</v>
      </c>
      <c r="B112" s="1">
        <v>84.046250000000001</v>
      </c>
      <c r="C112" t="str">
        <f t="shared" si="1"/>
        <v>B</v>
      </c>
    </row>
    <row r="113" spans="1:3" x14ac:dyDescent="0.55000000000000004">
      <c r="A113" t="s">
        <v>113</v>
      </c>
      <c r="B113" s="1">
        <v>89.596249999999998</v>
      </c>
      <c r="C113" t="str">
        <f t="shared" si="1"/>
        <v>B</v>
      </c>
    </row>
    <row r="114" spans="1:3" x14ac:dyDescent="0.55000000000000004">
      <c r="A114" t="s">
        <v>114</v>
      </c>
      <c r="B114" s="1">
        <v>92.611249999999984</v>
      </c>
      <c r="C114" t="str">
        <f t="shared" si="1"/>
        <v>A</v>
      </c>
    </row>
    <row r="115" spans="1:3" x14ac:dyDescent="0.55000000000000004">
      <c r="A115" t="s">
        <v>115</v>
      </c>
      <c r="B115" s="1">
        <v>82.017499999999998</v>
      </c>
      <c r="C115" t="str">
        <f t="shared" si="1"/>
        <v>B</v>
      </c>
    </row>
    <row r="116" spans="1:3" x14ac:dyDescent="0.55000000000000004">
      <c r="A116" t="s">
        <v>116</v>
      </c>
      <c r="B116" s="1">
        <v>87.321249999999992</v>
      </c>
      <c r="C116" t="str">
        <f t="shared" si="1"/>
        <v>B</v>
      </c>
    </row>
    <row r="117" spans="1:3" x14ac:dyDescent="0.55000000000000004">
      <c r="A117" t="s">
        <v>117</v>
      </c>
      <c r="B117" s="1">
        <v>96.932500000000005</v>
      </c>
      <c r="C117" t="str">
        <f t="shared" si="1"/>
        <v>A</v>
      </c>
    </row>
    <row r="118" spans="1:3" x14ac:dyDescent="0.55000000000000004">
      <c r="A118" t="s">
        <v>118</v>
      </c>
      <c r="B118" s="1">
        <v>89.881249999999994</v>
      </c>
      <c r="C118" t="str">
        <f t="shared" si="1"/>
        <v>B</v>
      </c>
    </row>
    <row r="119" spans="1:3" x14ac:dyDescent="0.55000000000000004">
      <c r="A119" t="s">
        <v>119</v>
      </c>
      <c r="B119" s="1">
        <v>87.40124999999999</v>
      </c>
      <c r="C119" t="str">
        <f t="shared" si="1"/>
        <v>B</v>
      </c>
    </row>
    <row r="120" spans="1:3" x14ac:dyDescent="0.55000000000000004">
      <c r="A120" t="s">
        <v>120</v>
      </c>
      <c r="B120" s="1">
        <v>77.974999999999994</v>
      </c>
      <c r="C120" t="str">
        <f t="shared" si="1"/>
        <v>C</v>
      </c>
    </row>
    <row r="121" spans="1:3" x14ac:dyDescent="0.55000000000000004">
      <c r="A121" t="s">
        <v>121</v>
      </c>
      <c r="B121" s="1">
        <v>81.422499999999999</v>
      </c>
      <c r="C121" t="str">
        <f t="shared" si="1"/>
        <v>B</v>
      </c>
    </row>
    <row r="122" spans="1:3" x14ac:dyDescent="0.55000000000000004">
      <c r="A122" t="s">
        <v>122</v>
      </c>
      <c r="B122" s="1">
        <v>92.762499999999989</v>
      </c>
      <c r="C122" t="str">
        <f t="shared" si="1"/>
        <v>A</v>
      </c>
    </row>
    <row r="123" spans="1:3" x14ac:dyDescent="0.55000000000000004">
      <c r="A123" t="s">
        <v>123</v>
      </c>
      <c r="B123" s="1">
        <v>90.813749999999999</v>
      </c>
      <c r="C123" t="str">
        <f t="shared" si="1"/>
        <v>A</v>
      </c>
    </row>
    <row r="124" spans="1:3" x14ac:dyDescent="0.55000000000000004">
      <c r="A124" t="s">
        <v>124</v>
      </c>
      <c r="B124" s="1">
        <v>92.706249999999997</v>
      </c>
      <c r="C124" t="str">
        <f t="shared" si="1"/>
        <v>A</v>
      </c>
    </row>
    <row r="125" spans="1:3" x14ac:dyDescent="0.55000000000000004">
      <c r="A125" t="s">
        <v>125</v>
      </c>
      <c r="B125" s="1">
        <v>90.40625</v>
      </c>
      <c r="C125" t="str">
        <f t="shared" si="1"/>
        <v>A</v>
      </c>
    </row>
    <row r="126" spans="1:3" x14ac:dyDescent="0.55000000000000004">
      <c r="A126" t="s">
        <v>126</v>
      </c>
      <c r="B126" s="1">
        <v>89.701249999999987</v>
      </c>
      <c r="C126" t="str">
        <f t="shared" si="1"/>
        <v>B</v>
      </c>
    </row>
    <row r="127" spans="1:3" x14ac:dyDescent="0.55000000000000004">
      <c r="A127" t="s">
        <v>127</v>
      </c>
      <c r="B127" s="1">
        <v>78.855000000000004</v>
      </c>
      <c r="C127" t="str">
        <f t="shared" si="1"/>
        <v>C</v>
      </c>
    </row>
    <row r="128" spans="1:3" x14ac:dyDescent="0.55000000000000004">
      <c r="A128" t="s">
        <v>128</v>
      </c>
      <c r="B128" s="1">
        <v>83.876249999999999</v>
      </c>
      <c r="C128" t="str">
        <f t="shared" si="1"/>
        <v>B</v>
      </c>
    </row>
    <row r="129" spans="1:3" x14ac:dyDescent="0.55000000000000004">
      <c r="A129" t="s">
        <v>129</v>
      </c>
      <c r="B129" s="1">
        <v>85.054999999999993</v>
      </c>
      <c r="C129" t="str">
        <f t="shared" si="1"/>
        <v>B</v>
      </c>
    </row>
    <row r="130" spans="1:3" x14ac:dyDescent="0.55000000000000004">
      <c r="A130" t="s">
        <v>130</v>
      </c>
      <c r="B130" s="1">
        <v>94.373750000000001</v>
      </c>
      <c r="C130" t="str">
        <f t="shared" si="1"/>
        <v>A</v>
      </c>
    </row>
    <row r="131" spans="1:3" x14ac:dyDescent="0.55000000000000004">
      <c r="A131" t="s">
        <v>131</v>
      </c>
      <c r="B131" s="1">
        <v>88.732499999999987</v>
      </c>
      <c r="C131" t="str">
        <f t="shared" ref="C131:C150" si="2">IF(B131&gt;89.99, "A",IF(B131&gt;79.99, "B",IF(B131&gt;69.99, "C",IF(B131&gt;65, "D", "F"))))</f>
        <v>B</v>
      </c>
    </row>
    <row r="132" spans="1:3" x14ac:dyDescent="0.55000000000000004">
      <c r="A132" t="s">
        <v>132</v>
      </c>
      <c r="B132" s="1">
        <v>86.51124999999999</v>
      </c>
      <c r="C132" t="str">
        <f t="shared" si="2"/>
        <v>B</v>
      </c>
    </row>
    <row r="133" spans="1:3" x14ac:dyDescent="0.55000000000000004">
      <c r="A133" t="s">
        <v>133</v>
      </c>
      <c r="B133" s="1">
        <v>83.263749999999987</v>
      </c>
      <c r="C133" t="str">
        <f t="shared" si="2"/>
        <v>B</v>
      </c>
    </row>
    <row r="134" spans="1:3" x14ac:dyDescent="0.55000000000000004">
      <c r="A134" t="s">
        <v>134</v>
      </c>
      <c r="B134" s="1">
        <v>84.337500000000006</v>
      </c>
      <c r="C134" t="str">
        <f t="shared" si="2"/>
        <v>B</v>
      </c>
    </row>
    <row r="135" spans="1:3" x14ac:dyDescent="0.55000000000000004">
      <c r="A135" t="s">
        <v>135</v>
      </c>
      <c r="B135" s="1">
        <v>85.502499999999998</v>
      </c>
      <c r="C135" t="str">
        <f t="shared" si="2"/>
        <v>B</v>
      </c>
    </row>
    <row r="136" spans="1:3" x14ac:dyDescent="0.55000000000000004">
      <c r="A136" t="s">
        <v>136</v>
      </c>
      <c r="B136" s="1">
        <v>82.06</v>
      </c>
      <c r="C136" t="str">
        <f t="shared" si="2"/>
        <v>B</v>
      </c>
    </row>
    <row r="137" spans="1:3" x14ac:dyDescent="0.55000000000000004">
      <c r="A137" t="s">
        <v>137</v>
      </c>
      <c r="B137" s="1">
        <v>91.432500000000005</v>
      </c>
      <c r="C137" t="str">
        <f t="shared" si="2"/>
        <v>A</v>
      </c>
    </row>
    <row r="138" spans="1:3" x14ac:dyDescent="0.55000000000000004">
      <c r="A138" t="s">
        <v>138</v>
      </c>
      <c r="B138" s="1">
        <v>81.168749999999989</v>
      </c>
      <c r="C138" t="str">
        <f t="shared" si="2"/>
        <v>B</v>
      </c>
    </row>
    <row r="139" spans="1:3" x14ac:dyDescent="0.55000000000000004">
      <c r="A139" t="s">
        <v>139</v>
      </c>
      <c r="B139" s="1">
        <v>31.99</v>
      </c>
      <c r="C139" t="str">
        <f t="shared" si="2"/>
        <v>F</v>
      </c>
    </row>
    <row r="140" spans="1:3" x14ac:dyDescent="0.55000000000000004">
      <c r="A140" t="s">
        <v>140</v>
      </c>
      <c r="B140" s="1">
        <v>84.495000000000005</v>
      </c>
      <c r="C140" t="str">
        <f t="shared" si="2"/>
        <v>B</v>
      </c>
    </row>
    <row r="141" spans="1:3" x14ac:dyDescent="0.55000000000000004">
      <c r="A141" t="s">
        <v>141</v>
      </c>
      <c r="B141" s="1">
        <v>85.727499999999992</v>
      </c>
      <c r="C141" t="str">
        <f t="shared" si="2"/>
        <v>B</v>
      </c>
    </row>
    <row r="142" spans="1:3" x14ac:dyDescent="0.55000000000000004">
      <c r="A142" t="s">
        <v>142</v>
      </c>
      <c r="B142" s="1">
        <v>86.034999999999997</v>
      </c>
      <c r="C142" t="str">
        <f t="shared" si="2"/>
        <v>B</v>
      </c>
    </row>
    <row r="143" spans="1:3" x14ac:dyDescent="0.55000000000000004">
      <c r="A143" t="s">
        <v>143</v>
      </c>
      <c r="B143" s="1">
        <v>88.826249999999987</v>
      </c>
      <c r="C143" t="str">
        <f t="shared" si="2"/>
        <v>B</v>
      </c>
    </row>
    <row r="144" spans="1:3" x14ac:dyDescent="0.55000000000000004">
      <c r="A144" t="s">
        <v>144</v>
      </c>
      <c r="B144" s="1">
        <v>85.117500000000007</v>
      </c>
      <c r="C144" t="str">
        <f t="shared" si="2"/>
        <v>B</v>
      </c>
    </row>
    <row r="145" spans="1:3" x14ac:dyDescent="0.55000000000000004">
      <c r="A145" t="s">
        <v>145</v>
      </c>
      <c r="B145" s="1">
        <v>84.314999999999998</v>
      </c>
      <c r="C145" t="str">
        <f t="shared" si="2"/>
        <v>B</v>
      </c>
    </row>
    <row r="146" spans="1:3" x14ac:dyDescent="0.55000000000000004">
      <c r="A146" t="s">
        <v>146</v>
      </c>
      <c r="B146" s="1">
        <v>88.518749999999997</v>
      </c>
      <c r="C146" t="str">
        <f t="shared" si="2"/>
        <v>B</v>
      </c>
    </row>
    <row r="147" spans="1:3" x14ac:dyDescent="0.55000000000000004">
      <c r="A147" t="s">
        <v>147</v>
      </c>
      <c r="B147" s="1">
        <v>41.271250000000002</v>
      </c>
      <c r="C147" t="str">
        <f t="shared" si="2"/>
        <v>F</v>
      </c>
    </row>
    <row r="148" spans="1:3" x14ac:dyDescent="0.55000000000000004">
      <c r="A148" t="s">
        <v>148</v>
      </c>
      <c r="B148" s="1">
        <v>90.862499999999997</v>
      </c>
      <c r="C148" t="str">
        <f t="shared" si="2"/>
        <v>A</v>
      </c>
    </row>
    <row r="149" spans="1:3" x14ac:dyDescent="0.55000000000000004">
      <c r="A149" t="s">
        <v>149</v>
      </c>
      <c r="B149" s="1">
        <v>92.417500000000004</v>
      </c>
      <c r="C149" t="str">
        <f t="shared" si="2"/>
        <v>A</v>
      </c>
    </row>
    <row r="150" spans="1:3" x14ac:dyDescent="0.55000000000000004">
      <c r="A150" t="s">
        <v>150</v>
      </c>
      <c r="B150" s="1">
        <v>72.13</v>
      </c>
      <c r="C150" t="str">
        <f t="shared" si="2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Accounts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Tadeo Equihua</cp:lastModifiedBy>
  <dcterms:created xsi:type="dcterms:W3CDTF">2015-04-27T20:09:56Z</dcterms:created>
  <dcterms:modified xsi:type="dcterms:W3CDTF">2023-03-24T02:11:02Z</dcterms:modified>
</cp:coreProperties>
</file>