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ooners-my.sharepoint.com/personal/jude_okolie_ou_edu/Documents/Research_Materials/Undergraduate_students/Brooke/Summer 2024/DATA FOR ML/"/>
    </mc:Choice>
  </mc:AlternateContent>
  <xr:revisionPtr revIDLastSave="0" documentId="8_{1909196A-3C1A-43D9-A1CF-26F1AE9056FC}" xr6:coauthVersionLast="47" xr6:coauthVersionMax="47" xr10:uidLastSave="{00000000-0000-0000-0000-000000000000}"/>
  <bookViews>
    <workbookView xWindow="-108" yWindow="-108" windowWidth="23256" windowHeight="13896" xr2:uid="{8622496D-A519-4663-8FBE-E3005687BC49}"/>
  </bookViews>
  <sheets>
    <sheet name="Dataset 1" sheetId="1" r:id="rId1"/>
    <sheet name="Dataset descritpion" sheetId="2" r:id="rId2"/>
    <sheet name="Pharmaceuticals 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" l="1"/>
  <c r="O11" i="1" l="1"/>
  <c r="O10" i="1"/>
  <c r="H11" i="1"/>
  <c r="H10" i="1"/>
</calcChain>
</file>

<file path=xl/sharedStrings.xml><?xml version="1.0" encoding="utf-8"?>
<sst xmlns="http://schemas.openxmlformats.org/spreadsheetml/2006/main" count="322" uniqueCount="207">
  <si>
    <t>Number</t>
  </si>
  <si>
    <t>Biomass</t>
  </si>
  <si>
    <t>TemP</t>
  </si>
  <si>
    <t>PS</t>
  </si>
  <si>
    <t>BET</t>
  </si>
  <si>
    <t>PV</t>
  </si>
  <si>
    <t>References</t>
  </si>
  <si>
    <t>(Calisto et al., 2014)</t>
  </si>
  <si>
    <t>(Essandoh et al., 2015)</t>
  </si>
  <si>
    <t>(Rajapaksha et al., 2015)</t>
  </si>
  <si>
    <t>(Oh &amp; Seo, 2016)</t>
  </si>
  <si>
    <t>(Jia et al., 2016)</t>
  </si>
  <si>
    <t>(Wan et al., 2016)</t>
  </si>
  <si>
    <t>(Mondal et al., 2016)</t>
  </si>
  <si>
    <t>(Ferreira et al., 2016)</t>
  </si>
  <si>
    <t>(Li et al., 2016)</t>
  </si>
  <si>
    <t>(Yang et al., 2016)</t>
  </si>
  <si>
    <t>(Li et al., 2017)</t>
  </si>
  <si>
    <t>(Jia et al., 2018)</t>
  </si>
  <si>
    <t>(Qin et al., 2017)</t>
  </si>
  <si>
    <t>(Luo et al., 2018)</t>
  </si>
  <si>
    <t>(Chakraborty et al., 2018)</t>
  </si>
  <si>
    <t>(Tao et al., 2019)</t>
  </si>
  <si>
    <t>(Chen et al., 2018)</t>
  </si>
  <si>
    <t>(Wang et al., 2018)</t>
  </si>
  <si>
    <t>(Zhang et al., 2018)</t>
  </si>
  <si>
    <t>(Li et al., 2018)</t>
  </si>
  <si>
    <t>(Zhang et al., 2019)</t>
  </si>
  <si>
    <t>(Fernandes et al., 2019)</t>
  </si>
  <si>
    <t>(Tan et al., 2020)</t>
  </si>
  <si>
    <t>(Choi et al., 2020)</t>
  </si>
  <si>
    <t>(Jang &amp; Kan, 2019)</t>
  </si>
  <si>
    <t>(Wang et al., 2019)</t>
  </si>
  <si>
    <t>Processing waste</t>
  </si>
  <si>
    <t>(Zhang et al., 2020b)</t>
  </si>
  <si>
    <t>(Jung et al., 2015)</t>
  </si>
  <si>
    <t>(Xu et al., 2020)</t>
  </si>
  <si>
    <t>River sediment</t>
  </si>
  <si>
    <t>(Liyanage et al., 2020)</t>
  </si>
  <si>
    <t>(Liu et al., 2020)</t>
  </si>
  <si>
    <t>(Shen et al., 2020)</t>
  </si>
  <si>
    <t>(Zhang et al., 2020a)</t>
  </si>
  <si>
    <t>(Dai et al., 2020)</t>
  </si>
  <si>
    <t>(Chakraborty et al., 2020)</t>
  </si>
  <si>
    <t>(Luo et al., 2020)</t>
  </si>
  <si>
    <t>Qm</t>
  </si>
  <si>
    <t xml:space="preserve">Adsorption capacity </t>
  </si>
  <si>
    <t>Brunauer–Emmett–Teller surface area</t>
  </si>
  <si>
    <t>C</t>
  </si>
  <si>
    <t>H</t>
  </si>
  <si>
    <t>O</t>
  </si>
  <si>
    <t xml:space="preserve">Pore volume </t>
  </si>
  <si>
    <t>Pore size</t>
  </si>
  <si>
    <t>pHpzc</t>
  </si>
  <si>
    <t>Pyrolysis temperature</t>
  </si>
  <si>
    <t>N</t>
  </si>
  <si>
    <t xml:space="preserve">Types of pharmaceuticals </t>
  </si>
  <si>
    <t>TP</t>
  </si>
  <si>
    <t>E</t>
  </si>
  <si>
    <t>S</t>
  </si>
  <si>
    <t>A</t>
  </si>
  <si>
    <t>V</t>
  </si>
  <si>
    <t>L</t>
  </si>
  <si>
    <t>PH of the solution</t>
  </si>
  <si>
    <t>pHS</t>
  </si>
  <si>
    <t>Temp</t>
  </si>
  <si>
    <t xml:space="preserve">Time </t>
  </si>
  <si>
    <t>Adsorption temperature</t>
  </si>
  <si>
    <t>Excess molar refraction</t>
  </si>
  <si>
    <t>Solute dipolarity/polarizability</t>
  </si>
  <si>
    <t>Hydrogen bond acidity</t>
  </si>
  <si>
    <t xml:space="preserve">Hydrogen bond basicity </t>
  </si>
  <si>
    <t xml:space="preserve">McGowan's characteristics volume </t>
  </si>
  <si>
    <t xml:space="preserve">Gas-to-hexadecane partition </t>
  </si>
  <si>
    <t>B</t>
  </si>
  <si>
    <t>Citalopram</t>
  </si>
  <si>
    <t>Qm (mg/g)</t>
  </si>
  <si>
    <t>Pyrolysis time</t>
  </si>
  <si>
    <t>Time (min)</t>
  </si>
  <si>
    <r>
      <t xml:space="preserve">Calisto, V., Ferreira, C.I.A., Santos, S.M., Gil, M.V., Otero, M., Esteves, V.I. 2014. Production of adsorbents by pyrolysis of paper mill sludge and application on the removal of citalopram from water. </t>
    </r>
    <r>
      <rPr>
        <i/>
        <sz val="12"/>
        <color theme="1"/>
        <rFont val="Times New Roman"/>
        <family val="1"/>
      </rPr>
      <t>Bioresource Technology</t>
    </r>
    <r>
      <rPr>
        <sz val="12"/>
        <color theme="1"/>
        <rFont val="Times New Roman"/>
        <family val="1"/>
      </rPr>
      <t xml:space="preserve">, </t>
    </r>
    <r>
      <rPr>
        <b/>
        <sz val="12"/>
        <color theme="1"/>
        <rFont val="Times New Roman"/>
        <family val="1"/>
      </rPr>
      <t>166</t>
    </r>
    <r>
      <rPr>
        <sz val="12"/>
        <color theme="1"/>
        <rFont val="Times New Roman"/>
        <family val="1"/>
      </rPr>
      <t>, 335-344.</t>
    </r>
  </si>
  <si>
    <r>
      <t xml:space="preserve">Chakraborty, P., Banerjee, S., Kumar, S., Sadhukhan, S., Halder, G. 2018. Elucidation of ibuprofen uptake capability of raw and steam activated biochar of Aegle marmelos shell: Isotherm, kinetics, thermodynamics and cost estimation. </t>
    </r>
    <r>
      <rPr>
        <i/>
        <sz val="12"/>
        <color theme="1"/>
        <rFont val="Times New Roman"/>
        <family val="1"/>
      </rPr>
      <t>Process Safety and Environmental Protection</t>
    </r>
    <r>
      <rPr>
        <sz val="12"/>
        <color theme="1"/>
        <rFont val="Times New Roman"/>
        <family val="1"/>
      </rPr>
      <t xml:space="preserve">, </t>
    </r>
    <r>
      <rPr>
        <b/>
        <sz val="12"/>
        <color theme="1"/>
        <rFont val="Times New Roman"/>
        <family val="1"/>
      </rPr>
      <t>118</t>
    </r>
    <r>
      <rPr>
        <sz val="12"/>
        <color theme="1"/>
        <rFont val="Times New Roman"/>
        <family val="1"/>
      </rPr>
      <t>, 10-23.</t>
    </r>
  </si>
  <si>
    <r>
      <t xml:space="preserve">Chakraborty, P., Singh, S.D., Gorai, I., Singh, D., Rahman, W.-U., Halder, G. 2020. Explication of physically and chemically treated date stone biochar for sorptive remotion of ibuprofen from aqueous solution. </t>
    </r>
    <r>
      <rPr>
        <i/>
        <sz val="12"/>
        <color theme="1"/>
        <rFont val="Times New Roman"/>
        <family val="1"/>
      </rPr>
      <t>Journal of Water Process Engineering</t>
    </r>
    <r>
      <rPr>
        <sz val="12"/>
        <color theme="1"/>
        <rFont val="Times New Roman"/>
        <family val="1"/>
      </rPr>
      <t xml:space="preserve">, </t>
    </r>
    <r>
      <rPr>
        <b/>
        <sz val="12"/>
        <color theme="1"/>
        <rFont val="Times New Roman"/>
        <family val="1"/>
      </rPr>
      <t>33</t>
    </r>
    <r>
      <rPr>
        <sz val="12"/>
        <color theme="1"/>
        <rFont val="Times New Roman"/>
        <family val="1"/>
      </rPr>
      <t>, 101022.</t>
    </r>
  </si>
  <si>
    <r>
      <t xml:space="preserve">Chen, T., Luo, L., Deng, S., Shi, G., Zhang, S., Zhang, Y., Deng, O., Wang, L., Zhang, J., Wei, L. 2018. Sorption of tetracycline on H3PO4 modified biochar derived from rice straw and swine manure. </t>
    </r>
    <r>
      <rPr>
        <i/>
        <sz val="12"/>
        <color theme="1"/>
        <rFont val="Times New Roman"/>
        <family val="1"/>
      </rPr>
      <t>Bioresource Technology</t>
    </r>
    <r>
      <rPr>
        <sz val="12"/>
        <color theme="1"/>
        <rFont val="Times New Roman"/>
        <family val="1"/>
      </rPr>
      <t xml:space="preserve">, </t>
    </r>
    <r>
      <rPr>
        <b/>
        <sz val="12"/>
        <color theme="1"/>
        <rFont val="Times New Roman"/>
        <family val="1"/>
      </rPr>
      <t>267</t>
    </r>
    <r>
      <rPr>
        <sz val="12"/>
        <color theme="1"/>
        <rFont val="Times New Roman"/>
        <family val="1"/>
      </rPr>
      <t>, 431-437.</t>
    </r>
  </si>
  <si>
    <r>
      <t xml:space="preserve">Choi, Y.-K., Choi, T.-R., Gurav, R., Bhatia, S.K., Park, Y.-L., Kim, H.J., Kan, E., Yang, Y.-H. 2020. Adsorption behavior of tetracycline onto Spirulina sp. (microalgae)-derived biochars produced at different temperatures. </t>
    </r>
    <r>
      <rPr>
        <i/>
        <sz val="12"/>
        <color theme="1"/>
        <rFont val="Times New Roman"/>
        <family val="1"/>
      </rPr>
      <t>Science of The Total Environment</t>
    </r>
    <r>
      <rPr>
        <sz val="12"/>
        <color theme="1"/>
        <rFont val="Times New Roman"/>
        <family val="1"/>
      </rPr>
      <t xml:space="preserve">, </t>
    </r>
    <r>
      <rPr>
        <b/>
        <sz val="12"/>
        <color theme="1"/>
        <rFont val="Times New Roman"/>
        <family val="1"/>
      </rPr>
      <t>710</t>
    </r>
    <r>
      <rPr>
        <sz val="12"/>
        <color theme="1"/>
        <rFont val="Times New Roman"/>
        <family val="1"/>
      </rPr>
      <t>, 136282.</t>
    </r>
  </si>
  <si>
    <r>
      <t xml:space="preserve">Dai, J., Meng, X., Zhang, Y., Huang, Y. 2020. Effects of modification and magnetization of rice straw derived biochar on adsorption of tetracycline from water. </t>
    </r>
    <r>
      <rPr>
        <i/>
        <sz val="12"/>
        <color theme="1"/>
        <rFont val="Times New Roman"/>
        <family val="1"/>
      </rPr>
      <t>Bioresource Technology</t>
    </r>
    <r>
      <rPr>
        <sz val="12"/>
        <color theme="1"/>
        <rFont val="Times New Roman"/>
        <family val="1"/>
      </rPr>
      <t xml:space="preserve">, </t>
    </r>
    <r>
      <rPr>
        <b/>
        <sz val="12"/>
        <color theme="1"/>
        <rFont val="Times New Roman"/>
        <family val="1"/>
      </rPr>
      <t>311</t>
    </r>
    <r>
      <rPr>
        <sz val="12"/>
        <color theme="1"/>
        <rFont val="Times New Roman"/>
        <family val="1"/>
      </rPr>
      <t>, 123455.</t>
    </r>
  </si>
  <si>
    <r>
      <t xml:space="preserve">Essandoh, M., Kunwar, B., Pittman, C.U., Mohan, D., Mlsna, T. 2015. Sorptive removal of salicylic acid and ibuprofen from aqueous solutions using pine wood fast pyrolysis biochar. </t>
    </r>
    <r>
      <rPr>
        <i/>
        <sz val="12"/>
        <color theme="1"/>
        <rFont val="Times New Roman"/>
        <family val="1"/>
      </rPr>
      <t>Chemical Engineering Journal</t>
    </r>
    <r>
      <rPr>
        <sz val="12"/>
        <color theme="1"/>
        <rFont val="Times New Roman"/>
        <family val="1"/>
      </rPr>
      <t xml:space="preserve">, </t>
    </r>
    <r>
      <rPr>
        <b/>
        <sz val="12"/>
        <color theme="1"/>
        <rFont val="Times New Roman"/>
        <family val="1"/>
      </rPr>
      <t>265</t>
    </r>
    <r>
      <rPr>
        <sz val="12"/>
        <color theme="1"/>
        <rFont val="Times New Roman"/>
        <family val="1"/>
      </rPr>
      <t>, 219-227.</t>
    </r>
  </si>
  <si>
    <r>
      <t xml:space="preserve">Fernandes, M.J., Moreira, M.M., Paíga, P., Dias, D., Bernardo, M., Carvalho, M., Lapa, N., Fonseca, I., Morais, S., Figueiredo, S., Delerue-Matos, C. 2019. Evaluation of the adsorption potential of biochars prepared from forest and agri-food wastes for the removal of fluoxetine. </t>
    </r>
    <r>
      <rPr>
        <i/>
        <sz val="12"/>
        <color theme="1"/>
        <rFont val="Times New Roman"/>
        <family val="1"/>
      </rPr>
      <t>Bioresource Technology</t>
    </r>
    <r>
      <rPr>
        <sz val="12"/>
        <color theme="1"/>
        <rFont val="Times New Roman"/>
        <family val="1"/>
      </rPr>
      <t xml:space="preserve">, </t>
    </r>
    <r>
      <rPr>
        <b/>
        <sz val="12"/>
        <color theme="1"/>
        <rFont val="Times New Roman"/>
        <family val="1"/>
      </rPr>
      <t>292</t>
    </r>
    <r>
      <rPr>
        <sz val="12"/>
        <color theme="1"/>
        <rFont val="Times New Roman"/>
        <family val="1"/>
      </rPr>
      <t>, 121973.</t>
    </r>
  </si>
  <si>
    <r>
      <t xml:space="preserve">Ferreira, C.I.A., Calisto, V., Otero, M., Nadais, H., Esteves, V.I. 2016. Comparative adsorption evaluation of biochars from paper mill sludge with commercial activated carbon for the removal of fish anaesthetics from water in Recirculating Aquaculture Systems. </t>
    </r>
    <r>
      <rPr>
        <i/>
        <sz val="12"/>
        <color theme="1"/>
        <rFont val="Times New Roman"/>
        <family val="1"/>
      </rPr>
      <t>Aquacultural Engineering</t>
    </r>
    <r>
      <rPr>
        <sz val="12"/>
        <color theme="1"/>
        <rFont val="Times New Roman"/>
        <family val="1"/>
      </rPr>
      <t xml:space="preserve">, </t>
    </r>
    <r>
      <rPr>
        <b/>
        <sz val="12"/>
        <color theme="1"/>
        <rFont val="Times New Roman"/>
        <family val="1"/>
      </rPr>
      <t>74</t>
    </r>
    <r>
      <rPr>
        <sz val="12"/>
        <color theme="1"/>
        <rFont val="Times New Roman"/>
        <family val="1"/>
      </rPr>
      <t>, 76-83.</t>
    </r>
  </si>
  <si>
    <r>
      <t xml:space="preserve">Jang, H.M., Kan, E. 2019. Engineered biochar from agricultural waste for removal of tetracycline in water. </t>
    </r>
    <r>
      <rPr>
        <i/>
        <sz val="12"/>
        <color theme="1"/>
        <rFont val="Times New Roman"/>
        <family val="1"/>
      </rPr>
      <t>Bioresource Technology</t>
    </r>
    <r>
      <rPr>
        <sz val="12"/>
        <color theme="1"/>
        <rFont val="Times New Roman"/>
        <family val="1"/>
      </rPr>
      <t xml:space="preserve">, </t>
    </r>
    <r>
      <rPr>
        <b/>
        <sz val="12"/>
        <color theme="1"/>
        <rFont val="Times New Roman"/>
        <family val="1"/>
      </rPr>
      <t>284</t>
    </r>
    <r>
      <rPr>
        <sz val="12"/>
        <color theme="1"/>
        <rFont val="Times New Roman"/>
        <family val="1"/>
      </rPr>
      <t>, 437-447.</t>
    </r>
  </si>
  <si>
    <r>
      <t xml:space="preserve">Jia, M., Wang, F., Bian, Y., Stedtfeld, R.D., Liu, G., Yu, J., Jiang, X. 2018. Sorption of sulfamethazine to biochars as affected by dissolved organic matters of different origin. </t>
    </r>
    <r>
      <rPr>
        <i/>
        <sz val="12"/>
        <color theme="1"/>
        <rFont val="Times New Roman"/>
        <family val="1"/>
      </rPr>
      <t>Bioresource Technology</t>
    </r>
    <r>
      <rPr>
        <sz val="12"/>
        <color theme="1"/>
        <rFont val="Times New Roman"/>
        <family val="1"/>
      </rPr>
      <t xml:space="preserve">, </t>
    </r>
    <r>
      <rPr>
        <b/>
        <sz val="12"/>
        <color theme="1"/>
        <rFont val="Times New Roman"/>
        <family val="1"/>
      </rPr>
      <t>248</t>
    </r>
    <r>
      <rPr>
        <sz val="12"/>
        <color theme="1"/>
        <rFont val="Times New Roman"/>
        <family val="1"/>
      </rPr>
      <t>, 36-43.</t>
    </r>
  </si>
  <si>
    <r>
      <t xml:space="preserve">Jia, M., Wang, F., Jin, X., Song, Y., Bian, Y., Boughner, L.A., Yang, X., Gu, C., Jiang, X., Zhao, Q. 2016. Metal ion–oxytetracycline interactions on maize straw biochar pyrolyzed at different temperatures. </t>
    </r>
    <r>
      <rPr>
        <i/>
        <sz val="12"/>
        <color theme="1"/>
        <rFont val="Times New Roman"/>
        <family val="1"/>
      </rPr>
      <t>Chemical Engineering Journal</t>
    </r>
    <r>
      <rPr>
        <sz val="12"/>
        <color theme="1"/>
        <rFont val="Times New Roman"/>
        <family val="1"/>
      </rPr>
      <t xml:space="preserve">, </t>
    </r>
    <r>
      <rPr>
        <b/>
        <sz val="12"/>
        <color theme="1"/>
        <rFont val="Times New Roman"/>
        <family val="1"/>
      </rPr>
      <t>304</t>
    </r>
    <r>
      <rPr>
        <sz val="12"/>
        <color theme="1"/>
        <rFont val="Times New Roman"/>
        <family val="1"/>
      </rPr>
      <t>, 934-940.</t>
    </r>
  </si>
  <si>
    <r>
      <t xml:space="preserve">Jung, C., Boateng, L.K., Flora, J.R.V., Oh, J., Braswell, M.C., Son, A., Yoon, Y. 2015. Competitive adsorption of selected non-steroidal anti-inflammatory drugs on activated biochars: Experimental and molecular modeling study. </t>
    </r>
    <r>
      <rPr>
        <i/>
        <sz val="12"/>
        <color theme="1"/>
        <rFont val="Times New Roman"/>
        <family val="1"/>
      </rPr>
      <t>Chemical Engineering Journal</t>
    </r>
    <r>
      <rPr>
        <sz val="12"/>
        <color theme="1"/>
        <rFont val="Times New Roman"/>
        <family val="1"/>
      </rPr>
      <t xml:space="preserve">, </t>
    </r>
    <r>
      <rPr>
        <b/>
        <sz val="12"/>
        <color theme="1"/>
        <rFont val="Times New Roman"/>
        <family val="1"/>
      </rPr>
      <t>264</t>
    </r>
    <r>
      <rPr>
        <sz val="12"/>
        <color theme="1"/>
        <rFont val="Times New Roman"/>
        <family val="1"/>
      </rPr>
      <t>, 1-9.</t>
    </r>
  </si>
  <si>
    <r>
      <t xml:space="preserve">Li, H., Hu, J., Meng, Y., Su, J., Wang, X. 2017. An investigation into the rapid removal of tetracycline using multilayered graphene-phase biochar derived from waste chicken feather. </t>
    </r>
    <r>
      <rPr>
        <i/>
        <sz val="12"/>
        <color theme="1"/>
        <rFont val="Times New Roman"/>
        <family val="1"/>
      </rPr>
      <t>Science of The Total Environment</t>
    </r>
    <r>
      <rPr>
        <sz val="12"/>
        <color theme="1"/>
        <rFont val="Times New Roman"/>
        <family val="1"/>
      </rPr>
      <t xml:space="preserve">, </t>
    </r>
    <r>
      <rPr>
        <b/>
        <sz val="12"/>
        <color theme="1"/>
        <rFont val="Times New Roman"/>
        <family val="1"/>
      </rPr>
      <t>603-604</t>
    </r>
    <r>
      <rPr>
        <sz val="12"/>
        <color theme="1"/>
        <rFont val="Times New Roman"/>
        <family val="1"/>
      </rPr>
      <t>, 39-48.</t>
    </r>
  </si>
  <si>
    <r>
      <t xml:space="preserve">Li, J., Yu, G., Pan, L., Li, C., You, F., Xie, S., Wang, Y., Ma, J., Shang, X. 2018. Study of ciprofloxacin removal by biochar obtained from used tea leaves. </t>
    </r>
    <r>
      <rPr>
        <i/>
        <sz val="12"/>
        <color theme="1"/>
        <rFont val="Times New Roman"/>
        <family val="1"/>
      </rPr>
      <t>Journal of Environmental Sciences</t>
    </r>
    <r>
      <rPr>
        <sz val="12"/>
        <color theme="1"/>
        <rFont val="Times New Roman"/>
        <family val="1"/>
      </rPr>
      <t xml:space="preserve">, </t>
    </r>
    <r>
      <rPr>
        <b/>
        <sz val="12"/>
        <color theme="1"/>
        <rFont val="Times New Roman"/>
        <family val="1"/>
      </rPr>
      <t>73</t>
    </r>
    <r>
      <rPr>
        <sz val="12"/>
        <color theme="1"/>
        <rFont val="Times New Roman"/>
        <family val="1"/>
      </rPr>
      <t>, 20-30.</t>
    </r>
  </si>
  <si>
    <r>
      <t xml:space="preserve">Li, Y., Wang, Z., Xie, X., Zhu, J., Li, R., Qin, T. 2016. Removal of Norfloxacin from aqueous solution by clay-biochar composite prepared from potato stem and natural attapulgite. </t>
    </r>
    <r>
      <rPr>
        <i/>
        <sz val="12"/>
        <color theme="1"/>
        <rFont val="Times New Roman"/>
        <family val="1"/>
      </rPr>
      <t>Colloids and Surfaces A: Physicochemical and Engineering Aspects</t>
    </r>
    <r>
      <rPr>
        <sz val="12"/>
        <color theme="1"/>
        <rFont val="Times New Roman"/>
        <family val="1"/>
      </rPr>
      <t xml:space="preserve">, </t>
    </r>
    <r>
      <rPr>
        <b/>
        <sz val="12"/>
        <color theme="1"/>
        <rFont val="Times New Roman"/>
        <family val="1"/>
      </rPr>
      <t>514</t>
    </r>
    <r>
      <rPr>
        <sz val="12"/>
        <color theme="1"/>
        <rFont val="Times New Roman"/>
        <family val="1"/>
      </rPr>
      <t>, 126-136.</t>
    </r>
  </si>
  <si>
    <r>
      <t xml:space="preserve">Liu, H., Xu, G., Li, G. 2020. The characteristics of pharmaceutical sludge-derived biochar and its application for the adsorption of tetracycline. </t>
    </r>
    <r>
      <rPr>
        <i/>
        <sz val="12"/>
        <color theme="1"/>
        <rFont val="Times New Roman"/>
        <family val="1"/>
      </rPr>
      <t>Science of The Total Environment</t>
    </r>
    <r>
      <rPr>
        <sz val="12"/>
        <color theme="1"/>
        <rFont val="Times New Roman"/>
        <family val="1"/>
      </rPr>
      <t xml:space="preserve">, </t>
    </r>
    <r>
      <rPr>
        <b/>
        <sz val="12"/>
        <color theme="1"/>
        <rFont val="Times New Roman"/>
        <family val="1"/>
      </rPr>
      <t>747</t>
    </r>
    <r>
      <rPr>
        <sz val="12"/>
        <color theme="1"/>
        <rFont val="Times New Roman"/>
        <family val="1"/>
      </rPr>
      <t>, 141492.</t>
    </r>
  </si>
  <si>
    <r>
      <t xml:space="preserve">Liyanage, A.S., Canaday, S., Pittman, C.U., Mlsna, T. 2020. Rapid remediation of pharmaceuticals from wastewater using magnetic Fe3O4/Douglas fir biochar adsorbents. </t>
    </r>
    <r>
      <rPr>
        <i/>
        <sz val="12"/>
        <color theme="1"/>
        <rFont val="Times New Roman"/>
        <family val="1"/>
      </rPr>
      <t>Chemosphere</t>
    </r>
    <r>
      <rPr>
        <sz val="12"/>
        <color theme="1"/>
        <rFont val="Times New Roman"/>
        <family val="1"/>
      </rPr>
      <t xml:space="preserve">, </t>
    </r>
    <r>
      <rPr>
        <b/>
        <sz val="12"/>
        <color theme="1"/>
        <rFont val="Times New Roman"/>
        <family val="1"/>
      </rPr>
      <t>258</t>
    </r>
    <r>
      <rPr>
        <sz val="12"/>
        <color theme="1"/>
        <rFont val="Times New Roman"/>
        <family val="1"/>
      </rPr>
      <t>, 127336.</t>
    </r>
  </si>
  <si>
    <r>
      <t xml:space="preserve">Luo, J., Li, X., Ge, C., Müller, K., Yu, H., Huang, P., Li, J., Tsang, D.C.W., Bolan, N.S., Rinklebe, J., Wang, H. 2018. Sorption of norfloxacin, sulfamerazine and oxytetracycline by KOH-modified biochar under single and ternary systems. </t>
    </r>
    <r>
      <rPr>
        <i/>
        <sz val="12"/>
        <color theme="1"/>
        <rFont val="Times New Roman"/>
        <family val="1"/>
      </rPr>
      <t>Bioresource Technology</t>
    </r>
    <r>
      <rPr>
        <sz val="12"/>
        <color theme="1"/>
        <rFont val="Times New Roman"/>
        <family val="1"/>
      </rPr>
      <t xml:space="preserve">, </t>
    </r>
    <r>
      <rPr>
        <b/>
        <sz val="12"/>
        <color theme="1"/>
        <rFont val="Times New Roman"/>
        <family val="1"/>
      </rPr>
      <t>263</t>
    </r>
    <r>
      <rPr>
        <sz val="12"/>
        <color theme="1"/>
        <rFont val="Times New Roman"/>
        <family val="1"/>
      </rPr>
      <t>, 385-392.</t>
    </r>
  </si>
  <si>
    <r>
      <t xml:space="preserve">Luo, R., Li, X., Xu, H., Sun, Y., Wu, J. 2020. Effects of Temperature, Solution pH, and Ball-Milling Modification on the Adsorption of Non-steroidal Anti-inflammatory Drugs onto Biochar. </t>
    </r>
    <r>
      <rPr>
        <i/>
        <sz val="12"/>
        <color theme="1"/>
        <rFont val="Times New Roman"/>
        <family val="1"/>
      </rPr>
      <t>Bulletin of Environmental Contamination and Toxicology</t>
    </r>
    <r>
      <rPr>
        <sz val="12"/>
        <color theme="1"/>
        <rFont val="Times New Roman"/>
        <family val="1"/>
      </rPr>
      <t xml:space="preserve">, </t>
    </r>
    <r>
      <rPr>
        <b/>
        <sz val="12"/>
        <color theme="1"/>
        <rFont val="Times New Roman"/>
        <family val="1"/>
      </rPr>
      <t>105</t>
    </r>
    <r>
      <rPr>
        <sz val="12"/>
        <color theme="1"/>
        <rFont val="Times New Roman"/>
        <family val="1"/>
      </rPr>
      <t>(3), 422-427.</t>
    </r>
  </si>
  <si>
    <r>
      <t xml:space="preserve">Mondal, S., Aikat, K., Halder, G. 2016. Biosorptive uptake of ibuprofen by chemically modified Parthenium hysterophorus derived biochar: Equilibrium, kinetics, thermodynamics and modeling. </t>
    </r>
    <r>
      <rPr>
        <i/>
        <sz val="12"/>
        <color theme="1"/>
        <rFont val="Times New Roman"/>
        <family val="1"/>
      </rPr>
      <t>Ecological Engineering</t>
    </r>
    <r>
      <rPr>
        <sz val="12"/>
        <color theme="1"/>
        <rFont val="Times New Roman"/>
        <family val="1"/>
      </rPr>
      <t xml:space="preserve">, </t>
    </r>
    <r>
      <rPr>
        <b/>
        <sz val="12"/>
        <color theme="1"/>
        <rFont val="Times New Roman"/>
        <family val="1"/>
      </rPr>
      <t>92</t>
    </r>
    <r>
      <rPr>
        <sz val="12"/>
        <color theme="1"/>
        <rFont val="Times New Roman"/>
        <family val="1"/>
      </rPr>
      <t>, 158-172.</t>
    </r>
  </si>
  <si>
    <r>
      <t xml:space="preserve">Oh, S.-Y., Seo, Y.-D. 2016. Sorption of halogenated phenols and pharmaceuticals to biochar: affecting factors and mechanisms. </t>
    </r>
    <r>
      <rPr>
        <i/>
        <sz val="12"/>
        <color theme="1"/>
        <rFont val="Times New Roman"/>
        <family val="1"/>
      </rPr>
      <t>Environmental Science and Pollution Research</t>
    </r>
    <r>
      <rPr>
        <sz val="12"/>
        <color theme="1"/>
        <rFont val="Times New Roman"/>
        <family val="1"/>
      </rPr>
      <t xml:space="preserve">, </t>
    </r>
    <r>
      <rPr>
        <b/>
        <sz val="12"/>
        <color theme="1"/>
        <rFont val="Times New Roman"/>
        <family val="1"/>
      </rPr>
      <t>23</t>
    </r>
    <r>
      <rPr>
        <sz val="12"/>
        <color theme="1"/>
        <rFont val="Times New Roman"/>
        <family val="1"/>
      </rPr>
      <t>(2), 951-961.</t>
    </r>
  </si>
  <si>
    <r>
      <t xml:space="preserve">Qin, T., Wang, Z., Xie, X., Xie, C., Zhu, J., Li, Y. 2017. A novel biochar derived from cauliflower ( Brassica oleracea L.) roots could remove norfloxacin and chlortetracycline efficiently. </t>
    </r>
    <r>
      <rPr>
        <i/>
        <sz val="12"/>
        <color theme="1"/>
        <rFont val="Times New Roman"/>
        <family val="1"/>
      </rPr>
      <t>Water Science and Technology</t>
    </r>
    <r>
      <rPr>
        <sz val="12"/>
        <color theme="1"/>
        <rFont val="Times New Roman"/>
        <family val="1"/>
      </rPr>
      <t xml:space="preserve">, </t>
    </r>
    <r>
      <rPr>
        <b/>
        <sz val="12"/>
        <color theme="1"/>
        <rFont val="Times New Roman"/>
        <family val="1"/>
      </rPr>
      <t>76</t>
    </r>
    <r>
      <rPr>
        <sz val="12"/>
        <color theme="1"/>
        <rFont val="Times New Roman"/>
        <family val="1"/>
      </rPr>
      <t>, wst2017494.</t>
    </r>
  </si>
  <si>
    <r>
      <t xml:space="preserve">Rajapaksha, A.U., Vithanage, M., Ahmad, M., Seo, D.-C., Cho, J.-S., Lee, S.-E., Lee, S.S., Ok, Y.S. 2015. Enhanced sulfamethazine removal by steam-activated invasive plant-derived biochar. </t>
    </r>
    <r>
      <rPr>
        <i/>
        <sz val="12"/>
        <color theme="1"/>
        <rFont val="Times New Roman"/>
        <family val="1"/>
      </rPr>
      <t>Journal of Hazardous Materials</t>
    </r>
    <r>
      <rPr>
        <sz val="12"/>
        <color theme="1"/>
        <rFont val="Times New Roman"/>
        <family val="1"/>
      </rPr>
      <t xml:space="preserve">, </t>
    </r>
    <r>
      <rPr>
        <b/>
        <sz val="12"/>
        <color theme="1"/>
        <rFont val="Times New Roman"/>
        <family val="1"/>
      </rPr>
      <t>290</t>
    </r>
    <r>
      <rPr>
        <sz val="12"/>
        <color theme="1"/>
        <rFont val="Times New Roman"/>
        <family val="1"/>
      </rPr>
      <t>, 43-50.</t>
    </r>
  </si>
  <si>
    <r>
      <t xml:space="preserve">Shen, Q., Wang, Z., Yu, Q., Cheng, Y., Liu, Z., Zhang, T., Zhou, S. 2020. Removal of tetracycline from an aqueous solution using manganese dioxide modified biochar derived from Chinese herbal medicine residues. </t>
    </r>
    <r>
      <rPr>
        <i/>
        <sz val="12"/>
        <color theme="1"/>
        <rFont val="Times New Roman"/>
        <family val="1"/>
      </rPr>
      <t>Environmental Research</t>
    </r>
    <r>
      <rPr>
        <sz val="12"/>
        <color theme="1"/>
        <rFont val="Times New Roman"/>
        <family val="1"/>
      </rPr>
      <t xml:space="preserve">, </t>
    </r>
    <r>
      <rPr>
        <b/>
        <sz val="12"/>
        <color theme="1"/>
        <rFont val="Times New Roman"/>
        <family val="1"/>
      </rPr>
      <t>183</t>
    </r>
    <r>
      <rPr>
        <sz val="12"/>
        <color theme="1"/>
        <rFont val="Times New Roman"/>
        <family val="1"/>
      </rPr>
      <t>, 109195.</t>
    </r>
  </si>
  <si>
    <r>
      <t xml:space="preserve">Tan, G., Mao, Y., Wang, H., Xu, N. 2020. A comparative study of arsenic(V), tetracycline and nitrate ions adsorption onto magnetic biochars and activated carbon. </t>
    </r>
    <r>
      <rPr>
        <i/>
        <sz val="12"/>
        <color theme="1"/>
        <rFont val="Times New Roman"/>
        <family val="1"/>
      </rPr>
      <t>Chemical Engineering Research and Design</t>
    </r>
    <r>
      <rPr>
        <sz val="12"/>
        <color theme="1"/>
        <rFont val="Times New Roman"/>
        <family val="1"/>
      </rPr>
      <t xml:space="preserve">, </t>
    </r>
    <r>
      <rPr>
        <b/>
        <sz val="12"/>
        <color theme="1"/>
        <rFont val="Times New Roman"/>
        <family val="1"/>
      </rPr>
      <t>159</t>
    </r>
    <r>
      <rPr>
        <sz val="12"/>
        <color theme="1"/>
        <rFont val="Times New Roman"/>
        <family val="1"/>
      </rPr>
      <t>, 582-591.</t>
    </r>
  </si>
  <si>
    <r>
      <t xml:space="preserve">Tao, Q., Li, B., Li, Q., Han, X., Jiang, Y., Jupa, R., Wang, C., Li, T. 2019. Simultaneous remediation of sediments contaminated with sulfamethoxazole and cadmium using magnesium-modified biochar derived from Thalia dealbata. </t>
    </r>
    <r>
      <rPr>
        <i/>
        <sz val="12"/>
        <color theme="1"/>
        <rFont val="Times New Roman"/>
        <family val="1"/>
      </rPr>
      <t>Science of The Total Environment</t>
    </r>
    <r>
      <rPr>
        <sz val="12"/>
        <color theme="1"/>
        <rFont val="Times New Roman"/>
        <family val="1"/>
      </rPr>
      <t xml:space="preserve">, </t>
    </r>
    <r>
      <rPr>
        <b/>
        <sz val="12"/>
        <color theme="1"/>
        <rFont val="Times New Roman"/>
        <family val="1"/>
      </rPr>
      <t>659</t>
    </r>
    <r>
      <rPr>
        <sz val="12"/>
        <color theme="1"/>
        <rFont val="Times New Roman"/>
        <family val="1"/>
      </rPr>
      <t>, 1448-1456.</t>
    </r>
  </si>
  <si>
    <r>
      <t xml:space="preserve">Wan, S., Hua, Z., Sun, L., Bai, X., Liang, L. 2016. Biosorption of nitroimidazole antibiotics onto chemically modified porous biochar prepared by experimental design: Kinetics, thermodynamics, and equilibrium analysis. </t>
    </r>
    <r>
      <rPr>
        <i/>
        <sz val="12"/>
        <color theme="1"/>
        <rFont val="Times New Roman"/>
        <family val="1"/>
      </rPr>
      <t>Process Safety and Environmental Protection</t>
    </r>
    <r>
      <rPr>
        <sz val="12"/>
        <color theme="1"/>
        <rFont val="Times New Roman"/>
        <family val="1"/>
      </rPr>
      <t xml:space="preserve">, </t>
    </r>
    <r>
      <rPr>
        <b/>
        <sz val="12"/>
        <color theme="1"/>
        <rFont val="Times New Roman"/>
        <family val="1"/>
      </rPr>
      <t>104</t>
    </r>
    <r>
      <rPr>
        <sz val="12"/>
        <color theme="1"/>
        <rFont val="Times New Roman"/>
        <family val="1"/>
      </rPr>
      <t>, 422-435.</t>
    </r>
  </si>
  <si>
    <r>
      <t xml:space="preserve">Wang, H., Fang, C., Wang, Q., Yixuan, C., Song, Y., Chen, Y., Xue, X. 2018. Sorption of tetracycline on biochar derived from rice straw and swine manure. </t>
    </r>
    <r>
      <rPr>
        <i/>
        <sz val="12"/>
        <color theme="1"/>
        <rFont val="Times New Roman"/>
        <family val="1"/>
      </rPr>
      <t>RSC Advances</t>
    </r>
    <r>
      <rPr>
        <sz val="12"/>
        <color theme="1"/>
        <rFont val="Times New Roman"/>
        <family val="1"/>
      </rPr>
      <t xml:space="preserve">, </t>
    </r>
    <r>
      <rPr>
        <b/>
        <sz val="12"/>
        <color theme="1"/>
        <rFont val="Times New Roman"/>
        <family val="1"/>
      </rPr>
      <t>8</t>
    </r>
    <r>
      <rPr>
        <sz val="12"/>
        <color theme="1"/>
        <rFont val="Times New Roman"/>
        <family val="1"/>
      </rPr>
      <t>, 16260-16268.</t>
    </r>
  </si>
  <si>
    <r>
      <t xml:space="preserve">Wang, Z., Yang, X., Qin, T., Liang, G., Li, Y., Xie, X. 2019. Efficient removal of oxytetracycline from aqueous solution by a novel magnetic clay–biochar composite using natural attapulgite and cauliflower leaves. </t>
    </r>
    <r>
      <rPr>
        <i/>
        <sz val="12"/>
        <color theme="1"/>
        <rFont val="Times New Roman"/>
        <family val="1"/>
      </rPr>
      <t>Environmental Science and Pollution Research</t>
    </r>
    <r>
      <rPr>
        <sz val="12"/>
        <color theme="1"/>
        <rFont val="Times New Roman"/>
        <family val="1"/>
      </rPr>
      <t xml:space="preserve">, </t>
    </r>
    <r>
      <rPr>
        <b/>
        <sz val="12"/>
        <color theme="1"/>
        <rFont val="Times New Roman"/>
        <family val="1"/>
      </rPr>
      <t>26</t>
    </r>
    <r>
      <rPr>
        <sz val="12"/>
        <color theme="1"/>
        <rFont val="Times New Roman"/>
        <family val="1"/>
      </rPr>
      <t>.</t>
    </r>
  </si>
  <si>
    <r>
      <t xml:space="preserve">Xu, D., Li, Z., Wang, P., Bai, W., Wang, H. 2020. Aquatic plant-derived biochars produced in different pyrolytic conditions: Spectroscopic studies and adsorption behavior of diclofenac sodium in water media. </t>
    </r>
    <r>
      <rPr>
        <i/>
        <sz val="12"/>
        <color theme="1"/>
        <rFont val="Times New Roman"/>
        <family val="1"/>
      </rPr>
      <t>Sustainable Chemistry and Pharmacy</t>
    </r>
    <r>
      <rPr>
        <sz val="12"/>
        <color theme="1"/>
        <rFont val="Times New Roman"/>
        <family val="1"/>
      </rPr>
      <t xml:space="preserve">, </t>
    </r>
    <r>
      <rPr>
        <b/>
        <sz val="12"/>
        <color theme="1"/>
        <rFont val="Times New Roman"/>
        <family val="1"/>
      </rPr>
      <t>17</t>
    </r>
    <r>
      <rPr>
        <sz val="12"/>
        <color theme="1"/>
        <rFont val="Times New Roman"/>
        <family val="1"/>
      </rPr>
      <t>, 100275.</t>
    </r>
  </si>
  <si>
    <r>
      <t xml:space="preserve">Yang, X., Xu, G., Yu, H., Zhang, Z. 2016. Preparation of ferric-activated sludge-based adsorbent from biological sludge for tetracycline removal. </t>
    </r>
    <r>
      <rPr>
        <i/>
        <sz val="12"/>
        <color theme="1"/>
        <rFont val="Times New Roman"/>
        <family val="1"/>
      </rPr>
      <t>Bioresource Technology</t>
    </r>
    <r>
      <rPr>
        <sz val="12"/>
        <color theme="1"/>
        <rFont val="Times New Roman"/>
        <family val="1"/>
      </rPr>
      <t xml:space="preserve">, </t>
    </r>
    <r>
      <rPr>
        <b/>
        <sz val="12"/>
        <color theme="1"/>
        <rFont val="Times New Roman"/>
        <family val="1"/>
      </rPr>
      <t>211</t>
    </r>
    <r>
      <rPr>
        <sz val="12"/>
        <color theme="1"/>
        <rFont val="Times New Roman"/>
        <family val="1"/>
      </rPr>
      <t>, 566-573.</t>
    </r>
  </si>
  <si>
    <r>
      <t xml:space="preserve">Zhang, J., Lu, M., Wan, J., Sun, Y., Lan, H., Deng, X. 2018. Effects of pH, dissolved humic acid and Cu2+ on the adsorption of norfloxacin on montmorillonite-biochar composite derived from wheat straw. </t>
    </r>
    <r>
      <rPr>
        <i/>
        <sz val="12"/>
        <color theme="1"/>
        <rFont val="Times New Roman"/>
        <family val="1"/>
      </rPr>
      <t>Biochemical Engineering Journal</t>
    </r>
    <r>
      <rPr>
        <sz val="12"/>
        <color theme="1"/>
        <rFont val="Times New Roman"/>
        <family val="1"/>
      </rPr>
      <t xml:space="preserve">, </t>
    </r>
    <r>
      <rPr>
        <b/>
        <sz val="12"/>
        <color theme="1"/>
        <rFont val="Times New Roman"/>
        <family val="1"/>
      </rPr>
      <t>130</t>
    </r>
    <r>
      <rPr>
        <sz val="12"/>
        <color theme="1"/>
        <rFont val="Times New Roman"/>
        <family val="1"/>
      </rPr>
      <t>, 104-112.</t>
    </r>
  </si>
  <si>
    <r>
      <t xml:space="preserve">Zhang, P., Li, Y., Cao, Y., Han, L. 2019. Characteristics of tetracycline adsorption by cow manure biochar prepared at different pyrolysis temperatures. </t>
    </r>
    <r>
      <rPr>
        <i/>
        <sz val="12"/>
        <color theme="1"/>
        <rFont val="Times New Roman"/>
        <family val="1"/>
      </rPr>
      <t>Bioresource Technology</t>
    </r>
    <r>
      <rPr>
        <sz val="12"/>
        <color theme="1"/>
        <rFont val="Times New Roman"/>
        <family val="1"/>
      </rPr>
      <t xml:space="preserve">, </t>
    </r>
    <r>
      <rPr>
        <b/>
        <sz val="12"/>
        <color theme="1"/>
        <rFont val="Times New Roman"/>
        <family val="1"/>
      </rPr>
      <t>285</t>
    </r>
    <r>
      <rPr>
        <sz val="12"/>
        <color theme="1"/>
        <rFont val="Times New Roman"/>
        <family val="1"/>
      </rPr>
      <t>, 121348.</t>
    </r>
  </si>
  <si>
    <r>
      <t xml:space="preserve">Zhang, R., Zheng, X., Chen, B., Ma, J., Niu, X., Zhang, D., Lin, Z., Fu, M., Zhou, S. 2020a. Enhanced adsorption of sulfamethoxazole from aqueous solution by Fe-impregnated graphited biochar. </t>
    </r>
    <r>
      <rPr>
        <i/>
        <sz val="12"/>
        <color theme="1"/>
        <rFont val="Times New Roman"/>
        <family val="1"/>
      </rPr>
      <t>Journal of Cleaner Production</t>
    </r>
    <r>
      <rPr>
        <sz val="12"/>
        <color theme="1"/>
        <rFont val="Times New Roman"/>
        <family val="1"/>
      </rPr>
      <t xml:space="preserve">, </t>
    </r>
    <r>
      <rPr>
        <b/>
        <sz val="12"/>
        <color theme="1"/>
        <rFont val="Times New Roman"/>
        <family val="1"/>
      </rPr>
      <t>256</t>
    </r>
    <r>
      <rPr>
        <sz val="12"/>
        <color theme="1"/>
        <rFont val="Times New Roman"/>
        <family val="1"/>
      </rPr>
      <t>, 120662.</t>
    </r>
  </si>
  <si>
    <r>
      <t xml:space="preserve">Zhang, X., Zhang, Y., Ngo, H.H., Guo, W., Wen, H., Zhang, D., Li, C., Qi, L. 2020b. Characterization and sulfonamide antibiotics adsorption capacity of spent coffee grounds based biochar and hydrochar. </t>
    </r>
    <r>
      <rPr>
        <i/>
        <sz val="12"/>
        <color theme="1"/>
        <rFont val="Times New Roman"/>
        <family val="1"/>
      </rPr>
      <t>Science of The Total Environment</t>
    </r>
    <r>
      <rPr>
        <sz val="12"/>
        <color theme="1"/>
        <rFont val="Times New Roman"/>
        <family val="1"/>
      </rPr>
      <t xml:space="preserve">, </t>
    </r>
    <r>
      <rPr>
        <b/>
        <sz val="12"/>
        <color theme="1"/>
        <rFont val="Times New Roman"/>
        <family val="1"/>
      </rPr>
      <t>716</t>
    </r>
    <r>
      <rPr>
        <sz val="12"/>
        <color theme="1"/>
        <rFont val="Times New Roman"/>
        <family val="1"/>
      </rPr>
      <t>, 137015.</t>
    </r>
  </si>
  <si>
    <t xml:space="preserve">References </t>
  </si>
  <si>
    <t>Machine learning-assisted evaluation of potential biochars for pharmaceutical removal from water</t>
  </si>
  <si>
    <t xml:space="preserve">Important paper </t>
  </si>
  <si>
    <t>Salicylic acid</t>
  </si>
  <si>
    <t>No.</t>
  </si>
  <si>
    <t>mean</t>
  </si>
  <si>
    <t>n</t>
  </si>
  <si>
    <t xml:space="preserve">2-Phenoxyethanol </t>
  </si>
  <si>
    <t>Acetaminophen</t>
  </si>
  <si>
    <t>Acetylsalicylic acid</t>
  </si>
  <si>
    <t>Benzocaine</t>
  </si>
  <si>
    <t>Caffeine</t>
  </si>
  <si>
    <t>Ciprofloxacin</t>
  </si>
  <si>
    <t xml:space="preserve">Citalopram </t>
  </si>
  <si>
    <t>Diclofenac</t>
  </si>
  <si>
    <t>Fluoxetine</t>
  </si>
  <si>
    <t>Ibuprofen</t>
  </si>
  <si>
    <t>Metronidazole</t>
  </si>
  <si>
    <t>Naproxen</t>
  </si>
  <si>
    <t>Norfloxacin</t>
  </si>
  <si>
    <t>Oxytetracycline</t>
  </si>
  <si>
    <t>Sulfadiazine</t>
  </si>
  <si>
    <t>Sulfamerazine</t>
  </si>
  <si>
    <t>Sulfamethazine</t>
  </si>
  <si>
    <t>Sulfamethoxazole</t>
  </si>
  <si>
    <t>Tetracycline</t>
  </si>
  <si>
    <t>Waste sludge (paper)</t>
  </si>
  <si>
    <t>Waste sludge (Biological)</t>
  </si>
  <si>
    <t>ibuprofen</t>
  </si>
  <si>
    <t xml:space="preserve">sulfamethazine </t>
  </si>
  <si>
    <t>Burcucumber plants</t>
  </si>
  <si>
    <t>Triclosan</t>
  </si>
  <si>
    <t>Point of zero charge of sorbents</t>
  </si>
  <si>
    <t>Pinewood</t>
  </si>
  <si>
    <t>Corn stalk</t>
  </si>
  <si>
    <t>Biosolids from muncipal waste</t>
  </si>
  <si>
    <t xml:space="preserve">Fallen leaves </t>
  </si>
  <si>
    <t xml:space="preserve">Oxytetracycline </t>
  </si>
  <si>
    <t xml:space="preserve">Maize straw </t>
  </si>
  <si>
    <t>Nitroimidazole</t>
  </si>
  <si>
    <t xml:space="preserve">Eucalyptus sawdust </t>
  </si>
  <si>
    <t>Dimetridazole</t>
  </si>
  <si>
    <t>FERRIC ACTIVATION</t>
  </si>
  <si>
    <t>NON FERRIC</t>
  </si>
  <si>
    <t>1.39 </t>
  </si>
  <si>
    <t>PLEASE CHECK</t>
  </si>
  <si>
    <t>238.10 </t>
  </si>
  <si>
    <t>3,26</t>
  </si>
  <si>
    <t>Floxentine</t>
  </si>
  <si>
    <t xml:space="preserve">Diclofenac </t>
  </si>
  <si>
    <t>Parthenium hysterophorus</t>
  </si>
  <si>
    <t>paper mill sludge</t>
  </si>
  <si>
    <t>Potato plant stem clay</t>
  </si>
  <si>
    <t>biological sludge</t>
  </si>
  <si>
    <t>biological sludge (Ferric activation)</t>
  </si>
  <si>
    <t>waste chicken feathers</t>
  </si>
  <si>
    <t>Straw biochar</t>
  </si>
  <si>
    <t xml:space="preserve">Califlower Roots </t>
  </si>
  <si>
    <t>Cassava waste</t>
  </si>
  <si>
    <t>Aegle marmelos shell</t>
  </si>
  <si>
    <t>Thalia dealbata</t>
  </si>
  <si>
    <t>Rice Straw</t>
  </si>
  <si>
    <t>Swine manure</t>
  </si>
  <si>
    <t>wheat straw</t>
  </si>
  <si>
    <t>wheat straw - clay</t>
  </si>
  <si>
    <t>Tea leaves</t>
  </si>
  <si>
    <t>Cow Manure</t>
  </si>
  <si>
    <t xml:space="preserve">Eucalypus </t>
  </si>
  <si>
    <t>Hollow Tree</t>
  </si>
  <si>
    <t>Quince</t>
  </si>
  <si>
    <t>Vine</t>
  </si>
  <si>
    <t>Walnut tree</t>
  </si>
  <si>
    <t>Corn straw</t>
  </si>
  <si>
    <t>Spirulina sp. (microalgae)</t>
  </si>
  <si>
    <t>Alfalfa</t>
  </si>
  <si>
    <t> cauliflower leaves and FEcl3</t>
  </si>
  <si>
    <t>cauliflower leaves</t>
  </si>
  <si>
    <t>caulifilore leaves</t>
  </si>
  <si>
    <t>Coffee Grounds</t>
  </si>
  <si>
    <t>torrefeied lololly pine chips </t>
  </si>
  <si>
    <t>vallisneria natan</t>
  </si>
  <si>
    <r>
      <t>potamogeton malaianus</t>
    </r>
    <r>
      <rPr>
        <sz val="10"/>
        <color rgb="FF1F1F1F"/>
        <rFont val="Georgia"/>
        <family val="1"/>
      </rPr>
      <t> </t>
    </r>
  </si>
  <si>
    <t>potampgeton crispus</t>
  </si>
  <si>
    <t>Sludge (pharmaceutical)</t>
  </si>
  <si>
    <t>Chinese herbal medicine residues (Plant)</t>
  </si>
  <si>
    <t>bagasse (Pristine)</t>
  </si>
  <si>
    <t>bagasse (300 mM FeCl3)</t>
  </si>
  <si>
    <t>bagasse (200 mM FeCl3)</t>
  </si>
  <si>
    <t>bagasse (100 mM FeCl3)</t>
  </si>
  <si>
    <t>bagasse (500 mM FeCl3)</t>
  </si>
  <si>
    <t>date stone biochar</t>
  </si>
  <si>
    <t>Wood chip biochar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</si>
</sst>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8"/>
      <color rgb="FF1F1F1F"/>
      <name val="Georgia"/>
      <family val="1"/>
    </font>
    <font>
      <sz val="14"/>
      <color rgb="FF000000"/>
      <name val="Times New Roman"/>
      <family val="1"/>
    </font>
    <font>
      <i/>
      <sz val="10"/>
      <color rgb="FF1F1F1F"/>
      <name val="Georgia"/>
      <family val="1"/>
    </font>
    <font>
      <sz val="10"/>
      <color rgb="FF1F1F1F"/>
      <name val="Georgia"/>
      <family val="1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1" xfId="0" applyFont="1" applyBorder="1" applyAlignment="1">
      <alignment vertical="center"/>
    </xf>
    <xf numFmtId="0" fontId="1" fillId="0" borderId="0" xfId="0" applyFont="1"/>
    <xf numFmtId="0" fontId="2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vertical="center" wrapText="1"/>
    </xf>
    <xf numFmtId="0" fontId="0" fillId="0" borderId="2" xfId="0" applyBorder="1" applyAlignment="1">
      <alignment vertical="top" wrapText="1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horizontal="right" vertical="center"/>
    </xf>
    <xf numFmtId="0" fontId="2" fillId="2" borderId="4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/>
    </xf>
    <xf numFmtId="0" fontId="1" fillId="2" borderId="5" xfId="0" applyFont="1" applyFill="1" applyBorder="1"/>
    <xf numFmtId="0" fontId="2" fillId="2" borderId="6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 indent="5"/>
    </xf>
    <xf numFmtId="0" fontId="3" fillId="2" borderId="2" xfId="0" applyFont="1" applyFill="1" applyBorder="1" applyAlignment="1">
      <alignment horizontal="right" vertical="center"/>
    </xf>
    <xf numFmtId="164" fontId="3" fillId="0" borderId="2" xfId="0" applyNumberFormat="1" applyFont="1" applyBorder="1" applyAlignment="1">
      <alignment horizontal="right" vertical="center"/>
    </xf>
    <xf numFmtId="0" fontId="3" fillId="3" borderId="2" xfId="0" applyFont="1" applyFill="1" applyBorder="1" applyAlignment="1">
      <alignment horizontal="right"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horizontal="right" vertical="center"/>
    </xf>
    <xf numFmtId="0" fontId="3" fillId="4" borderId="2" xfId="0" applyFont="1" applyFill="1" applyBorder="1" applyAlignment="1">
      <alignment horizontal="right" vertical="center"/>
    </xf>
    <xf numFmtId="0" fontId="7" fillId="0" borderId="0" xfId="0" applyFont="1"/>
    <xf numFmtId="0" fontId="3" fillId="0" borderId="8" xfId="0" applyFont="1" applyBorder="1" applyAlignment="1">
      <alignment horizontal="right" vertical="center"/>
    </xf>
    <xf numFmtId="0" fontId="3" fillId="5" borderId="2" xfId="0" applyFont="1" applyFill="1" applyBorder="1" applyAlignment="1">
      <alignment horizontal="right" vertical="center"/>
    </xf>
    <xf numFmtId="0" fontId="3" fillId="6" borderId="2" xfId="0" applyFont="1" applyFill="1" applyBorder="1" applyAlignment="1">
      <alignment horizontal="right" vertical="center"/>
    </xf>
    <xf numFmtId="0" fontId="1" fillId="5" borderId="0" xfId="0" applyFont="1" applyFill="1"/>
    <xf numFmtId="0" fontId="8" fillId="0" borderId="0" xfId="0" applyFont="1"/>
    <xf numFmtId="0" fontId="9" fillId="0" borderId="0" xfId="0" applyFont="1"/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781F3-E74C-463C-800B-1740F84A58D7}">
  <dimension ref="B2:Q89"/>
  <sheetViews>
    <sheetView tabSelected="1" topLeftCell="A43" zoomScaleNormal="115" workbookViewId="0">
      <selection activeCell="E88" sqref="E88:E89"/>
    </sheetView>
  </sheetViews>
  <sheetFormatPr defaultRowHeight="14.4" x14ac:dyDescent="0.3"/>
  <cols>
    <col min="5" max="5" width="33.109375" customWidth="1"/>
    <col min="6" max="6" width="23.6640625" customWidth="1"/>
    <col min="8" max="8" width="12.109375" customWidth="1"/>
    <col min="16" max="16" width="14.44140625" customWidth="1"/>
    <col min="17" max="17" width="42.33203125" customWidth="1"/>
    <col min="21" max="21" width="37" customWidth="1"/>
  </cols>
  <sheetData>
    <row r="2" spans="4:17" ht="15" thickBot="1" x14ac:dyDescent="0.35"/>
    <row r="3" spans="4:17" ht="16.2" thickBot="1" x14ac:dyDescent="0.35">
      <c r="D3" s="11" t="s">
        <v>0</v>
      </c>
      <c r="E3" s="12" t="s">
        <v>1</v>
      </c>
      <c r="F3" s="13" t="s">
        <v>57</v>
      </c>
      <c r="G3" s="12" t="s">
        <v>2</v>
      </c>
      <c r="H3" s="12" t="s">
        <v>78</v>
      </c>
      <c r="I3" s="12" t="s">
        <v>3</v>
      </c>
      <c r="J3" s="12" t="s">
        <v>4</v>
      </c>
      <c r="K3" s="12" t="s">
        <v>5</v>
      </c>
      <c r="L3" s="12" t="s">
        <v>48</v>
      </c>
      <c r="M3" s="12" t="s">
        <v>49</v>
      </c>
      <c r="N3" s="12" t="s">
        <v>55</v>
      </c>
      <c r="O3" s="12" t="s">
        <v>50</v>
      </c>
      <c r="P3" s="12" t="s">
        <v>76</v>
      </c>
      <c r="Q3" s="14" t="s">
        <v>6</v>
      </c>
    </row>
    <row r="4" spans="4:17" ht="15.6" x14ac:dyDescent="0.3">
      <c r="D4" s="37">
        <v>1</v>
      </c>
      <c r="E4" s="9" t="s">
        <v>141</v>
      </c>
      <c r="F4" s="9" t="s">
        <v>75</v>
      </c>
      <c r="G4" s="10">
        <v>315</v>
      </c>
      <c r="H4" s="10">
        <v>150</v>
      </c>
      <c r="I4" s="10">
        <v>9.82</v>
      </c>
      <c r="J4" s="10">
        <v>3.43</v>
      </c>
      <c r="K4" s="10">
        <v>0.02</v>
      </c>
      <c r="L4" s="10">
        <v>30.84</v>
      </c>
      <c r="M4" s="10">
        <v>2.14</v>
      </c>
      <c r="N4" s="10">
        <v>0.43</v>
      </c>
      <c r="O4" s="10">
        <v>20.32</v>
      </c>
      <c r="P4" s="10">
        <v>4.4000000000000004</v>
      </c>
      <c r="Q4" s="33" t="s">
        <v>7</v>
      </c>
    </row>
    <row r="5" spans="4:17" ht="15.6" x14ac:dyDescent="0.3">
      <c r="D5" s="31"/>
      <c r="E5" s="9" t="s">
        <v>141</v>
      </c>
      <c r="F5" s="4" t="s">
        <v>75</v>
      </c>
      <c r="G5" s="5">
        <v>600</v>
      </c>
      <c r="H5" s="5">
        <v>10</v>
      </c>
      <c r="I5" s="5">
        <v>1.37</v>
      </c>
      <c r="J5" s="5">
        <v>94.39</v>
      </c>
      <c r="K5" s="5">
        <v>0.06</v>
      </c>
      <c r="L5" s="5">
        <v>30.69</v>
      </c>
      <c r="M5" s="5">
        <v>0.96</v>
      </c>
      <c r="N5" s="5">
        <v>0.32</v>
      </c>
      <c r="O5" s="5">
        <v>20.41</v>
      </c>
      <c r="P5" s="5">
        <v>3.8</v>
      </c>
      <c r="Q5" s="30"/>
    </row>
    <row r="6" spans="4:17" ht="15.6" x14ac:dyDescent="0.3">
      <c r="D6" s="31"/>
      <c r="E6" s="9" t="s">
        <v>141</v>
      </c>
      <c r="F6" s="4" t="s">
        <v>75</v>
      </c>
      <c r="G6" s="5">
        <v>800</v>
      </c>
      <c r="H6" s="5">
        <v>10</v>
      </c>
      <c r="I6" s="5">
        <v>1.37</v>
      </c>
      <c r="J6" s="5">
        <v>120.86</v>
      </c>
      <c r="K6" s="5">
        <v>0.08</v>
      </c>
      <c r="L6" s="5">
        <v>28.81</v>
      </c>
      <c r="M6" s="5">
        <v>0.47</v>
      </c>
      <c r="N6" s="5">
        <v>0.33</v>
      </c>
      <c r="O6" s="5">
        <v>19.29</v>
      </c>
      <c r="P6" s="5">
        <v>8.5</v>
      </c>
      <c r="Q6" s="30"/>
    </row>
    <row r="7" spans="4:17" ht="15.6" x14ac:dyDescent="0.3">
      <c r="D7" s="31"/>
      <c r="E7" s="4" t="s">
        <v>142</v>
      </c>
      <c r="F7" s="4" t="s">
        <v>75</v>
      </c>
      <c r="G7" s="5">
        <v>800</v>
      </c>
      <c r="H7" s="5">
        <v>150</v>
      </c>
      <c r="I7" s="5">
        <v>1.41</v>
      </c>
      <c r="J7" s="5">
        <v>209.12</v>
      </c>
      <c r="K7" s="5">
        <v>0.13</v>
      </c>
      <c r="L7" s="5">
        <v>27.05</v>
      </c>
      <c r="M7" s="5">
        <v>0.82</v>
      </c>
      <c r="N7" s="5">
        <v>0.33</v>
      </c>
      <c r="O7" s="5">
        <v>9.73</v>
      </c>
      <c r="P7" s="5">
        <v>19.600000000000001</v>
      </c>
      <c r="Q7" s="30"/>
    </row>
    <row r="8" spans="4:17" ht="15.6" x14ac:dyDescent="0.3">
      <c r="D8" s="31"/>
      <c r="E8" s="4" t="s">
        <v>142</v>
      </c>
      <c r="F8" s="4" t="s">
        <v>75</v>
      </c>
      <c r="G8" s="5">
        <v>800</v>
      </c>
      <c r="H8" s="5">
        <v>10</v>
      </c>
      <c r="I8" s="5">
        <v>3.69</v>
      </c>
      <c r="J8" s="5">
        <v>10.82</v>
      </c>
      <c r="K8" s="5">
        <v>0.02</v>
      </c>
      <c r="L8" s="5">
        <v>35.35</v>
      </c>
      <c r="M8" s="5">
        <v>0.72</v>
      </c>
      <c r="N8" s="5">
        <v>2.4700000000000002</v>
      </c>
      <c r="O8" s="5">
        <v>2.0099999999999998</v>
      </c>
      <c r="P8" s="5">
        <v>4.3</v>
      </c>
      <c r="Q8" s="30"/>
    </row>
    <row r="9" spans="4:17" ht="15.6" x14ac:dyDescent="0.3">
      <c r="D9" s="31"/>
      <c r="E9" s="4" t="s">
        <v>142</v>
      </c>
      <c r="F9" s="4" t="s">
        <v>75</v>
      </c>
      <c r="G9" s="5">
        <v>800</v>
      </c>
      <c r="H9" s="5">
        <v>10</v>
      </c>
      <c r="I9" s="5">
        <v>15.46</v>
      </c>
      <c r="J9" s="5">
        <v>2.36</v>
      </c>
      <c r="K9" s="5">
        <v>0.02</v>
      </c>
      <c r="L9" s="5">
        <v>42.07</v>
      </c>
      <c r="M9" s="5">
        <v>0.7</v>
      </c>
      <c r="N9" s="5">
        <v>3.1</v>
      </c>
      <c r="O9" s="5">
        <v>1.68</v>
      </c>
      <c r="P9" s="5">
        <v>2.2000000000000002</v>
      </c>
      <c r="Q9" s="30"/>
    </row>
    <row r="10" spans="4:17" ht="15.6" x14ac:dyDescent="0.3">
      <c r="D10" s="3">
        <v>2</v>
      </c>
      <c r="E10" s="4" t="s">
        <v>148</v>
      </c>
      <c r="F10" s="4" t="s">
        <v>118</v>
      </c>
      <c r="G10" s="5">
        <v>425</v>
      </c>
      <c r="H10" s="18">
        <f>20/60</f>
        <v>0.33333333333333331</v>
      </c>
      <c r="I10" s="5">
        <v>3.82</v>
      </c>
      <c r="J10" s="5">
        <v>1.35</v>
      </c>
      <c r="K10" s="5">
        <v>0.1</v>
      </c>
      <c r="L10" s="5">
        <v>73.14</v>
      </c>
      <c r="M10" s="5">
        <v>3.27</v>
      </c>
      <c r="N10" s="5">
        <v>0.32</v>
      </c>
      <c r="O10" s="5">
        <f>100- SUM(L10:N10)</f>
        <v>23.27000000000001</v>
      </c>
      <c r="P10" s="5">
        <v>22.7</v>
      </c>
      <c r="Q10" s="32" t="s">
        <v>8</v>
      </c>
    </row>
    <row r="11" spans="4:17" ht="15.6" x14ac:dyDescent="0.3">
      <c r="D11" s="3"/>
      <c r="E11" s="4" t="s">
        <v>148</v>
      </c>
      <c r="F11" s="4" t="s">
        <v>143</v>
      </c>
      <c r="G11" s="5">
        <v>425</v>
      </c>
      <c r="H11" s="18">
        <f>20/60</f>
        <v>0.33333333333333331</v>
      </c>
      <c r="I11" s="17"/>
      <c r="J11" s="5">
        <v>1.35</v>
      </c>
      <c r="K11" s="17"/>
      <c r="L11" s="5">
        <v>73.14</v>
      </c>
      <c r="M11" s="5">
        <v>3.27</v>
      </c>
      <c r="N11" s="5">
        <v>0.32</v>
      </c>
      <c r="O11" s="5">
        <f>100- SUM(L11:N11)</f>
        <v>23.27000000000001</v>
      </c>
      <c r="P11" s="5">
        <v>10.74</v>
      </c>
      <c r="Q11" s="33"/>
    </row>
    <row r="12" spans="4:17" ht="15.6" x14ac:dyDescent="0.3">
      <c r="D12" s="31">
        <v>3</v>
      </c>
      <c r="E12" s="4" t="s">
        <v>145</v>
      </c>
      <c r="F12" s="4" t="s">
        <v>144</v>
      </c>
      <c r="G12" s="5">
        <v>300</v>
      </c>
      <c r="H12" s="5">
        <v>120</v>
      </c>
      <c r="I12" s="5">
        <v>3.07</v>
      </c>
      <c r="J12" s="5">
        <v>0.85</v>
      </c>
      <c r="K12" s="5">
        <v>4.0000000000000001E-3</v>
      </c>
      <c r="L12" s="5">
        <v>65.98</v>
      </c>
      <c r="M12" s="5">
        <v>5.55</v>
      </c>
      <c r="N12" s="5">
        <v>5.08</v>
      </c>
      <c r="O12" s="5">
        <v>23.09</v>
      </c>
      <c r="P12" s="5">
        <v>15.66</v>
      </c>
      <c r="Q12" s="30" t="s">
        <v>9</v>
      </c>
    </row>
    <row r="13" spans="4:17" ht="15.6" x14ac:dyDescent="0.3">
      <c r="D13" s="31"/>
      <c r="E13" s="4" t="s">
        <v>145</v>
      </c>
      <c r="F13" s="4" t="s">
        <v>144</v>
      </c>
      <c r="G13" s="5">
        <v>300</v>
      </c>
      <c r="H13" s="5">
        <v>120</v>
      </c>
      <c r="I13" s="5">
        <v>5.42</v>
      </c>
      <c r="J13" s="5">
        <v>1.22</v>
      </c>
      <c r="K13" s="5">
        <v>3.0000000000000001E-3</v>
      </c>
      <c r="L13" s="5">
        <v>68.099999999999994</v>
      </c>
      <c r="M13" s="5">
        <v>5.1100000000000003</v>
      </c>
      <c r="N13" s="5">
        <v>5.0999999999999996</v>
      </c>
      <c r="O13" s="5">
        <v>21.43</v>
      </c>
      <c r="P13" s="5">
        <v>14.68</v>
      </c>
      <c r="Q13" s="30"/>
    </row>
    <row r="14" spans="4:17" ht="15.6" x14ac:dyDescent="0.3">
      <c r="D14" s="31"/>
      <c r="E14" s="4" t="s">
        <v>145</v>
      </c>
      <c r="F14" s="4" t="s">
        <v>144</v>
      </c>
      <c r="G14" s="5">
        <v>700</v>
      </c>
      <c r="H14" s="5">
        <v>120</v>
      </c>
      <c r="I14" s="5">
        <v>6.8</v>
      </c>
      <c r="J14" s="5">
        <v>2.31</v>
      </c>
      <c r="K14" s="5">
        <v>8.0000000000000002E-3</v>
      </c>
      <c r="L14" s="5">
        <v>69.41</v>
      </c>
      <c r="M14" s="5">
        <v>1.31</v>
      </c>
      <c r="N14" s="5">
        <v>4.6100000000000003</v>
      </c>
      <c r="O14" s="5">
        <v>24.45</v>
      </c>
      <c r="P14" s="5">
        <v>20.56</v>
      </c>
      <c r="Q14" s="30"/>
    </row>
    <row r="15" spans="4:17" ht="15.6" x14ac:dyDescent="0.3">
      <c r="D15" s="31"/>
      <c r="E15" s="4" t="s">
        <v>145</v>
      </c>
      <c r="F15" s="4" t="s">
        <v>144</v>
      </c>
      <c r="G15" s="5">
        <v>700</v>
      </c>
      <c r="H15" s="5">
        <v>120</v>
      </c>
      <c r="I15" s="5">
        <v>8.39</v>
      </c>
      <c r="J15" s="5">
        <v>7.1</v>
      </c>
      <c r="K15" s="5">
        <v>0.04</v>
      </c>
      <c r="L15" s="5">
        <v>50.55</v>
      </c>
      <c r="M15" s="5">
        <v>1.66</v>
      </c>
      <c r="N15" s="5">
        <v>2.54</v>
      </c>
      <c r="O15" s="5">
        <v>44.88</v>
      </c>
      <c r="P15" s="5">
        <v>37.729999999999997</v>
      </c>
      <c r="Q15" s="30"/>
    </row>
    <row r="16" spans="4:17" ht="15.6" x14ac:dyDescent="0.3">
      <c r="D16" s="31">
        <v>4</v>
      </c>
      <c r="E16" s="4" t="s">
        <v>149</v>
      </c>
      <c r="F16" s="4" t="s">
        <v>146</v>
      </c>
      <c r="G16" s="5">
        <v>550</v>
      </c>
      <c r="H16" s="5">
        <v>240</v>
      </c>
      <c r="I16" s="5">
        <v>10.63</v>
      </c>
      <c r="J16" s="5">
        <v>16.8</v>
      </c>
      <c r="K16" s="5">
        <v>0.38</v>
      </c>
      <c r="L16" s="5">
        <v>56.4</v>
      </c>
      <c r="M16" s="5">
        <v>2.13</v>
      </c>
      <c r="N16" s="5">
        <v>2.29</v>
      </c>
      <c r="O16" s="5">
        <v>13.4</v>
      </c>
      <c r="P16" s="5">
        <v>24.6</v>
      </c>
      <c r="Q16" s="30" t="s">
        <v>10</v>
      </c>
    </row>
    <row r="17" spans="2:17" ht="15.6" x14ac:dyDescent="0.3">
      <c r="D17" s="31"/>
      <c r="E17" s="4" t="s">
        <v>149</v>
      </c>
      <c r="F17" s="4" t="s">
        <v>146</v>
      </c>
      <c r="G17" s="5">
        <v>550</v>
      </c>
      <c r="H17" s="5">
        <v>240</v>
      </c>
      <c r="I17" s="5">
        <v>3.82</v>
      </c>
      <c r="J17" s="5">
        <v>18.7</v>
      </c>
      <c r="K17" s="5">
        <v>0.19</v>
      </c>
      <c r="L17" s="5">
        <v>77.400000000000006</v>
      </c>
      <c r="M17" s="5">
        <v>3.12</v>
      </c>
      <c r="N17" s="5">
        <v>4.22</v>
      </c>
      <c r="O17" s="5">
        <v>10.7</v>
      </c>
      <c r="P17" s="5">
        <v>15</v>
      </c>
      <c r="Q17" s="30"/>
    </row>
    <row r="18" spans="2:17" ht="15.6" x14ac:dyDescent="0.3">
      <c r="D18" s="31"/>
      <c r="E18" s="4" t="s">
        <v>151</v>
      </c>
      <c r="F18" s="4" t="s">
        <v>146</v>
      </c>
      <c r="G18" s="5">
        <v>550</v>
      </c>
      <c r="H18" s="5">
        <v>240</v>
      </c>
      <c r="I18" s="5">
        <v>10.63</v>
      </c>
      <c r="J18" s="5">
        <v>12.9</v>
      </c>
      <c r="K18" s="5">
        <v>0.38</v>
      </c>
      <c r="L18" s="5">
        <v>56.5</v>
      </c>
      <c r="M18" s="5">
        <v>2.4300000000000002</v>
      </c>
      <c r="N18" s="5">
        <v>13.6</v>
      </c>
      <c r="O18" s="5">
        <v>1.99</v>
      </c>
      <c r="P18" s="5">
        <v>15</v>
      </c>
      <c r="Q18" s="30"/>
    </row>
    <row r="19" spans="2:17" ht="15.6" x14ac:dyDescent="0.3">
      <c r="D19" s="31"/>
      <c r="E19" s="4" t="s">
        <v>150</v>
      </c>
      <c r="F19" s="4" t="s">
        <v>146</v>
      </c>
      <c r="G19" s="5">
        <v>400</v>
      </c>
      <c r="H19" s="5">
        <v>240</v>
      </c>
      <c r="I19" s="5">
        <v>12.37</v>
      </c>
      <c r="J19" s="5">
        <v>123</v>
      </c>
      <c r="K19" s="5">
        <v>0.39</v>
      </c>
      <c r="L19" s="5">
        <v>31.8</v>
      </c>
      <c r="M19" s="5">
        <v>3.4</v>
      </c>
      <c r="N19" s="5">
        <v>4.41</v>
      </c>
      <c r="O19" s="5">
        <v>19.399999999999999</v>
      </c>
      <c r="P19" s="5">
        <v>21</v>
      </c>
      <c r="Q19" s="30"/>
    </row>
    <row r="20" spans="2:17" ht="15.6" x14ac:dyDescent="0.3">
      <c r="D20" s="3">
        <v>5</v>
      </c>
      <c r="E20" s="4" t="s">
        <v>153</v>
      </c>
      <c r="F20" s="4" t="s">
        <v>152</v>
      </c>
      <c r="G20" s="5">
        <v>300</v>
      </c>
      <c r="H20" s="19">
        <f>1.5*60</f>
        <v>90</v>
      </c>
      <c r="I20" s="19">
        <v>3.26</v>
      </c>
      <c r="J20" s="19">
        <v>0.47899999999999998</v>
      </c>
      <c r="K20" s="19">
        <v>0.04</v>
      </c>
      <c r="L20" s="19">
        <v>60</v>
      </c>
      <c r="M20" s="19">
        <v>2.87</v>
      </c>
      <c r="N20" s="19">
        <v>2.4900000000000002</v>
      </c>
      <c r="O20" s="19">
        <v>22.2</v>
      </c>
      <c r="P20" s="5">
        <v>16</v>
      </c>
      <c r="Q20" s="6" t="s">
        <v>11</v>
      </c>
    </row>
    <row r="21" spans="2:17" ht="15.6" x14ac:dyDescent="0.3">
      <c r="D21" s="31">
        <v>6</v>
      </c>
      <c r="E21" s="20" t="s">
        <v>155</v>
      </c>
      <c r="F21" s="20" t="s">
        <v>154</v>
      </c>
      <c r="G21" s="21">
        <v>500</v>
      </c>
      <c r="H21" s="21">
        <v>90</v>
      </c>
      <c r="I21" s="21">
        <v>3.26</v>
      </c>
      <c r="J21" s="21">
        <v>3.1520000000000001</v>
      </c>
      <c r="K21" s="21">
        <v>4.0000000000000001E-3</v>
      </c>
      <c r="L21" s="21">
        <v>88.18</v>
      </c>
      <c r="M21" s="21">
        <v>2.57</v>
      </c>
      <c r="N21" s="21">
        <v>0.37</v>
      </c>
      <c r="O21" s="21">
        <v>12.37</v>
      </c>
      <c r="P21" s="21">
        <v>16</v>
      </c>
      <c r="Q21" s="36" t="s">
        <v>12</v>
      </c>
    </row>
    <row r="22" spans="2:17" ht="15.6" x14ac:dyDescent="0.3">
      <c r="D22" s="31"/>
      <c r="E22" s="20" t="s">
        <v>155</v>
      </c>
      <c r="F22" s="20" t="s">
        <v>132</v>
      </c>
      <c r="G22" s="21">
        <v>500</v>
      </c>
      <c r="H22" s="21">
        <v>90</v>
      </c>
      <c r="I22" s="21">
        <v>1.96</v>
      </c>
      <c r="J22" s="21">
        <v>882.04</v>
      </c>
      <c r="K22" s="21">
        <v>0.43</v>
      </c>
      <c r="L22" s="21">
        <v>71.349999999999994</v>
      </c>
      <c r="M22" s="21">
        <v>1.1599999999999999</v>
      </c>
      <c r="N22" s="21">
        <v>0.36</v>
      </c>
      <c r="O22" s="21">
        <v>19.8</v>
      </c>
      <c r="P22" s="21">
        <v>18.28</v>
      </c>
      <c r="Q22" s="36"/>
    </row>
    <row r="23" spans="2:17" ht="15.6" x14ac:dyDescent="0.3">
      <c r="D23" s="31"/>
      <c r="E23" s="20" t="s">
        <v>155</v>
      </c>
      <c r="F23" s="20" t="s">
        <v>156</v>
      </c>
      <c r="G23" s="21">
        <v>500</v>
      </c>
      <c r="H23" s="21">
        <v>90</v>
      </c>
      <c r="I23" s="21">
        <v>1.96</v>
      </c>
      <c r="J23" s="21">
        <v>882.04</v>
      </c>
      <c r="K23" s="21">
        <v>0.43</v>
      </c>
      <c r="L23" s="21">
        <v>71.349999999999994</v>
      </c>
      <c r="M23" s="21">
        <v>1.1599999999999999</v>
      </c>
      <c r="N23" s="21">
        <v>0.36</v>
      </c>
      <c r="O23" s="21">
        <v>19.8</v>
      </c>
      <c r="P23" s="21">
        <v>20</v>
      </c>
      <c r="Q23" s="36"/>
    </row>
    <row r="24" spans="2:17" ht="15.6" x14ac:dyDescent="0.3">
      <c r="D24" s="3">
        <v>7</v>
      </c>
      <c r="E24" s="29" t="s">
        <v>165</v>
      </c>
      <c r="F24" s="4" t="s">
        <v>143</v>
      </c>
      <c r="G24" s="5">
        <v>500</v>
      </c>
      <c r="H24" s="5">
        <v>60</v>
      </c>
      <c r="I24" s="5">
        <v>1.32</v>
      </c>
      <c r="J24" s="5">
        <v>308</v>
      </c>
      <c r="K24" s="5">
        <v>0.38</v>
      </c>
      <c r="L24" s="22"/>
      <c r="M24" s="22"/>
      <c r="N24" s="22"/>
      <c r="O24" s="22"/>
      <c r="P24" s="5">
        <v>3.7589999999999999</v>
      </c>
      <c r="Q24" s="4" t="s">
        <v>13</v>
      </c>
    </row>
    <row r="25" spans="2:17" ht="15.6" x14ac:dyDescent="0.3">
      <c r="D25" s="3">
        <v>8</v>
      </c>
      <c r="E25" s="4" t="s">
        <v>166</v>
      </c>
      <c r="F25" s="4" t="s">
        <v>125</v>
      </c>
      <c r="G25" s="5">
        <v>800</v>
      </c>
      <c r="H25" s="5">
        <v>150</v>
      </c>
      <c r="I25" s="5">
        <v>1.45</v>
      </c>
      <c r="J25" s="5">
        <v>258</v>
      </c>
      <c r="K25" s="5">
        <v>0.04</v>
      </c>
      <c r="L25" s="5">
        <v>66.7</v>
      </c>
      <c r="M25" s="5">
        <v>1.08</v>
      </c>
      <c r="N25" s="5">
        <v>0.3</v>
      </c>
      <c r="O25" s="5">
        <v>1.94</v>
      </c>
      <c r="P25" s="5">
        <v>51.4</v>
      </c>
      <c r="Q25" s="4" t="s">
        <v>14</v>
      </c>
    </row>
    <row r="26" spans="2:17" ht="15.6" x14ac:dyDescent="0.3">
      <c r="D26" s="3">
        <v>9</v>
      </c>
      <c r="E26" s="4" t="s">
        <v>167</v>
      </c>
      <c r="F26" s="4" t="s">
        <v>134</v>
      </c>
      <c r="G26" s="5">
        <v>500</v>
      </c>
      <c r="H26" s="5">
        <v>360</v>
      </c>
      <c r="I26" s="5">
        <v>5.42</v>
      </c>
      <c r="J26" s="5">
        <v>90.4</v>
      </c>
      <c r="K26" s="5">
        <v>0.12</v>
      </c>
      <c r="L26" s="5">
        <v>75.81</v>
      </c>
      <c r="M26" s="5"/>
      <c r="N26" s="5"/>
      <c r="O26" s="5">
        <v>19.3</v>
      </c>
      <c r="P26" s="5">
        <v>3.12</v>
      </c>
      <c r="Q26" s="4" t="s">
        <v>15</v>
      </c>
    </row>
    <row r="27" spans="2:17" ht="15.6" x14ac:dyDescent="0.3">
      <c r="B27" t="s">
        <v>157</v>
      </c>
      <c r="D27" s="31">
        <v>10</v>
      </c>
      <c r="E27" s="4" t="s">
        <v>169</v>
      </c>
      <c r="F27" s="4" t="s">
        <v>140</v>
      </c>
      <c r="G27" s="5">
        <v>750</v>
      </c>
      <c r="H27" s="5">
        <v>120</v>
      </c>
      <c r="I27" s="5">
        <v>8.5399999999999991</v>
      </c>
      <c r="J27" s="5">
        <v>2.33</v>
      </c>
      <c r="K27" s="5">
        <v>0.01</v>
      </c>
      <c r="L27" s="5">
        <v>21.86</v>
      </c>
      <c r="M27" s="5">
        <v>0.98</v>
      </c>
      <c r="N27" s="5">
        <v>1.71</v>
      </c>
      <c r="O27" s="5">
        <v>15.04</v>
      </c>
      <c r="P27" s="5">
        <v>64.41</v>
      </c>
      <c r="Q27" s="30" t="s">
        <v>16</v>
      </c>
    </row>
    <row r="28" spans="2:17" ht="15.6" x14ac:dyDescent="0.3">
      <c r="B28" t="s">
        <v>158</v>
      </c>
      <c r="D28" s="31"/>
      <c r="E28" s="4" t="s">
        <v>168</v>
      </c>
      <c r="F28" s="4" t="s">
        <v>140</v>
      </c>
      <c r="G28" s="5">
        <v>750</v>
      </c>
      <c r="H28" s="24">
        <v>120</v>
      </c>
      <c r="I28" s="5">
        <v>4.4400000000000004</v>
      </c>
      <c r="J28" s="5">
        <v>126.86</v>
      </c>
      <c r="K28" s="5">
        <v>0.16</v>
      </c>
      <c r="L28" s="5">
        <v>30.38</v>
      </c>
      <c r="M28" s="5">
        <v>0.92</v>
      </c>
      <c r="N28" s="5">
        <v>1.58</v>
      </c>
      <c r="O28" s="5">
        <v>12.02</v>
      </c>
      <c r="P28" s="23">
        <v>15.23</v>
      </c>
      <c r="Q28" s="30"/>
    </row>
    <row r="29" spans="2:17" ht="15.6" x14ac:dyDescent="0.3">
      <c r="B29" s="27" t="s">
        <v>160</v>
      </c>
      <c r="D29" s="3">
        <v>11</v>
      </c>
      <c r="E29" s="4" t="s">
        <v>170</v>
      </c>
      <c r="F29" s="4" t="s">
        <v>140</v>
      </c>
      <c r="G29" s="5">
        <v>800</v>
      </c>
      <c r="H29" s="5">
        <v>60</v>
      </c>
      <c r="I29" s="5">
        <v>2.88</v>
      </c>
      <c r="J29" s="5">
        <v>1838.86</v>
      </c>
      <c r="K29" s="5">
        <v>1.03</v>
      </c>
      <c r="L29" s="5">
        <v>66.06</v>
      </c>
      <c r="M29" s="5">
        <v>3.38</v>
      </c>
      <c r="N29" s="5">
        <v>14.15</v>
      </c>
      <c r="O29" s="5">
        <v>16.41</v>
      </c>
      <c r="P29" s="25">
        <v>231.14</v>
      </c>
      <c r="Q29" s="4" t="s">
        <v>17</v>
      </c>
    </row>
    <row r="30" spans="2:17" ht="15.6" x14ac:dyDescent="0.3">
      <c r="D30" s="31">
        <v>12</v>
      </c>
      <c r="E30" s="4" t="s">
        <v>171</v>
      </c>
      <c r="F30" s="4" t="s">
        <v>144</v>
      </c>
      <c r="G30" s="5">
        <v>300</v>
      </c>
      <c r="H30" s="5">
        <v>90</v>
      </c>
      <c r="I30" s="5">
        <v>10.63</v>
      </c>
      <c r="J30" s="5">
        <v>0.47899999999999998</v>
      </c>
      <c r="K30" s="5">
        <v>6.0000000000000001E-3</v>
      </c>
      <c r="L30" s="26"/>
      <c r="M30" s="26"/>
      <c r="N30" s="26"/>
      <c r="O30" s="26"/>
      <c r="P30" s="5" t="s">
        <v>159</v>
      </c>
      <c r="Q30" s="30" t="s">
        <v>18</v>
      </c>
    </row>
    <row r="31" spans="2:17" ht="15.6" x14ac:dyDescent="0.3">
      <c r="D31" s="31"/>
      <c r="E31" s="4" t="s">
        <v>171</v>
      </c>
      <c r="F31" s="4" t="s">
        <v>144</v>
      </c>
      <c r="G31" s="5">
        <v>600</v>
      </c>
      <c r="H31" s="5">
        <v>90</v>
      </c>
      <c r="I31" s="5">
        <v>6.78</v>
      </c>
      <c r="J31" s="5">
        <v>3.1520000000000001</v>
      </c>
      <c r="K31" s="5">
        <v>4.0000000000000001E-3</v>
      </c>
      <c r="L31" s="26"/>
      <c r="M31" s="26"/>
      <c r="N31" s="26"/>
      <c r="O31" s="26"/>
      <c r="P31" s="5">
        <v>3.06</v>
      </c>
      <c r="Q31" s="30"/>
    </row>
    <row r="32" spans="2:17" ht="15.6" x14ac:dyDescent="0.3">
      <c r="D32" s="3">
        <v>13</v>
      </c>
      <c r="E32" s="4" t="s">
        <v>172</v>
      </c>
      <c r="F32" s="4" t="s">
        <v>134</v>
      </c>
      <c r="G32" s="5">
        <v>500</v>
      </c>
      <c r="H32" s="5">
        <v>360</v>
      </c>
      <c r="I32" s="5">
        <v>3.12</v>
      </c>
      <c r="J32" s="5">
        <v>232.15</v>
      </c>
      <c r="K32" s="5">
        <v>0.15</v>
      </c>
      <c r="L32" s="5">
        <v>84.4</v>
      </c>
      <c r="M32" s="5">
        <v>0</v>
      </c>
      <c r="N32" s="5">
        <v>0</v>
      </c>
      <c r="O32" s="5">
        <v>12.89</v>
      </c>
      <c r="P32" s="5">
        <v>29.5</v>
      </c>
      <c r="Q32" s="4" t="s">
        <v>19</v>
      </c>
    </row>
    <row r="33" spans="4:17" ht="15.6" x14ac:dyDescent="0.3">
      <c r="D33" s="3">
        <v>14</v>
      </c>
      <c r="E33" s="4" t="s">
        <v>173</v>
      </c>
      <c r="F33" s="4" t="s">
        <v>134</v>
      </c>
      <c r="G33" s="5">
        <v>500</v>
      </c>
      <c r="H33" s="5">
        <v>60</v>
      </c>
      <c r="I33" s="5">
        <v>2.42</v>
      </c>
      <c r="J33" s="5">
        <v>128.41999999999999</v>
      </c>
      <c r="K33" s="5">
        <v>0.01</v>
      </c>
      <c r="L33" s="5">
        <v>72.3</v>
      </c>
      <c r="M33" s="5">
        <v>2.56</v>
      </c>
      <c r="N33" s="5">
        <v>0.35</v>
      </c>
      <c r="O33" s="5">
        <v>24.7</v>
      </c>
      <c r="P33" s="5">
        <v>1.97</v>
      </c>
      <c r="Q33" s="4" t="s">
        <v>20</v>
      </c>
    </row>
    <row r="34" spans="4:17" ht="15.6" x14ac:dyDescent="0.3">
      <c r="D34" s="31">
        <v>15</v>
      </c>
      <c r="E34" s="4" t="s">
        <v>174</v>
      </c>
      <c r="F34" s="4" t="s">
        <v>143</v>
      </c>
      <c r="G34" s="5">
        <v>650</v>
      </c>
      <c r="H34" s="5">
        <v>60</v>
      </c>
      <c r="I34" s="5">
        <v>3.82</v>
      </c>
      <c r="J34" s="5">
        <v>4.4000000000000004</v>
      </c>
      <c r="K34" s="5">
        <v>0.18</v>
      </c>
      <c r="L34" s="5">
        <v>72.86</v>
      </c>
      <c r="M34" s="5">
        <v>0</v>
      </c>
      <c r="N34" s="5">
        <v>0</v>
      </c>
      <c r="O34" s="5">
        <v>16.05</v>
      </c>
      <c r="P34" s="5">
        <v>5</v>
      </c>
      <c r="Q34" s="30" t="s">
        <v>21</v>
      </c>
    </row>
    <row r="35" spans="4:17" ht="15.6" x14ac:dyDescent="0.3">
      <c r="D35" s="31"/>
      <c r="E35" s="4" t="s">
        <v>174</v>
      </c>
      <c r="F35" s="4" t="s">
        <v>143</v>
      </c>
      <c r="G35" s="5">
        <v>800</v>
      </c>
      <c r="H35" s="5">
        <v>90</v>
      </c>
      <c r="I35" s="5">
        <v>3.82</v>
      </c>
      <c r="J35" s="5">
        <v>308</v>
      </c>
      <c r="K35" s="5">
        <v>0.38</v>
      </c>
      <c r="L35" s="5">
        <v>74.53</v>
      </c>
      <c r="M35" s="5">
        <v>0</v>
      </c>
      <c r="N35" s="5">
        <v>0</v>
      </c>
      <c r="O35" s="5">
        <v>20.93</v>
      </c>
      <c r="P35" s="5">
        <v>12.657999999999999</v>
      </c>
      <c r="Q35" s="30"/>
    </row>
    <row r="36" spans="4:17" ht="15.6" x14ac:dyDescent="0.3">
      <c r="D36" s="31">
        <v>16</v>
      </c>
      <c r="E36" s="4" t="s">
        <v>175</v>
      </c>
      <c r="F36" s="4" t="s">
        <v>144</v>
      </c>
      <c r="G36" s="5">
        <v>500</v>
      </c>
      <c r="H36" s="5">
        <v>240</v>
      </c>
      <c r="I36" s="5">
        <v>10.63</v>
      </c>
      <c r="J36" s="5">
        <v>7.1</v>
      </c>
      <c r="K36" s="5">
        <v>8.0000000000000002E-3</v>
      </c>
      <c r="L36" s="5">
        <v>64.36</v>
      </c>
      <c r="M36" s="5">
        <v>2.95</v>
      </c>
      <c r="N36" s="5">
        <v>1.81</v>
      </c>
      <c r="O36" s="5">
        <v>13.84</v>
      </c>
      <c r="P36" s="5">
        <v>1.4528000000000001</v>
      </c>
      <c r="Q36" s="30" t="s">
        <v>22</v>
      </c>
    </row>
    <row r="37" spans="4:17" ht="15.6" x14ac:dyDescent="0.3">
      <c r="D37" s="31"/>
      <c r="E37" s="4" t="s">
        <v>175</v>
      </c>
      <c r="F37" s="4" t="s">
        <v>144</v>
      </c>
      <c r="G37" s="5">
        <v>500</v>
      </c>
      <c r="H37" s="5">
        <v>240</v>
      </c>
      <c r="I37" s="5">
        <v>2.42</v>
      </c>
      <c r="J37" s="5">
        <v>110.6</v>
      </c>
      <c r="K37" s="5">
        <v>0.18</v>
      </c>
      <c r="L37" s="5">
        <v>54.5</v>
      </c>
      <c r="M37" s="5">
        <v>2.64</v>
      </c>
      <c r="N37" s="5">
        <v>1.26</v>
      </c>
      <c r="O37" s="5">
        <v>20.58</v>
      </c>
      <c r="P37" s="5">
        <v>3.4908000000000001</v>
      </c>
      <c r="Q37" s="30"/>
    </row>
    <row r="38" spans="4:17" ht="15.6" x14ac:dyDescent="0.3">
      <c r="D38" s="31">
        <v>17</v>
      </c>
      <c r="E38" s="4" t="s">
        <v>176</v>
      </c>
      <c r="F38" s="4" t="s">
        <v>140</v>
      </c>
      <c r="G38" s="5">
        <v>700</v>
      </c>
      <c r="H38" s="5">
        <v>120</v>
      </c>
      <c r="I38" s="5">
        <v>5.42</v>
      </c>
      <c r="J38" s="5">
        <v>372.21</v>
      </c>
      <c r="K38" s="5">
        <v>0.23</v>
      </c>
      <c r="L38" s="5">
        <v>37.770000000000003</v>
      </c>
      <c r="M38" s="5">
        <v>0.43</v>
      </c>
      <c r="N38" s="5">
        <v>1.05</v>
      </c>
      <c r="O38" s="5">
        <v>5.31</v>
      </c>
      <c r="P38" s="5">
        <v>167.5</v>
      </c>
      <c r="Q38" s="30" t="s">
        <v>23</v>
      </c>
    </row>
    <row r="39" spans="4:17" ht="15.6" x14ac:dyDescent="0.3">
      <c r="D39" s="31"/>
      <c r="E39" s="4" t="s">
        <v>177</v>
      </c>
      <c r="F39" s="4" t="s">
        <v>140</v>
      </c>
      <c r="G39" s="5">
        <v>700</v>
      </c>
      <c r="H39" s="5">
        <v>120</v>
      </c>
      <c r="I39" s="5">
        <v>5.18</v>
      </c>
      <c r="J39" s="5">
        <v>319.04000000000002</v>
      </c>
      <c r="K39" s="5">
        <v>0.25</v>
      </c>
      <c r="L39" s="5">
        <v>48.35</v>
      </c>
      <c r="M39" s="5">
        <v>0.66</v>
      </c>
      <c r="N39" s="5">
        <v>2.23</v>
      </c>
      <c r="O39" s="5">
        <v>4.7699999999999996</v>
      </c>
      <c r="P39" s="5">
        <v>160.30000000000001</v>
      </c>
      <c r="Q39" s="30"/>
    </row>
    <row r="40" spans="4:17" ht="15.6" x14ac:dyDescent="0.3">
      <c r="D40" s="31">
        <v>18</v>
      </c>
      <c r="E40" s="4" t="s">
        <v>176</v>
      </c>
      <c r="F40" s="4" t="s">
        <v>140</v>
      </c>
      <c r="G40" s="5">
        <v>400</v>
      </c>
      <c r="H40" s="5">
        <v>120</v>
      </c>
      <c r="I40" s="5">
        <v>20.63</v>
      </c>
      <c r="J40" s="5">
        <v>6.74</v>
      </c>
      <c r="K40" s="5">
        <v>0.02</v>
      </c>
      <c r="L40" s="5">
        <v>50.02</v>
      </c>
      <c r="M40" s="5">
        <v>3.52</v>
      </c>
      <c r="N40" s="5">
        <v>1.62</v>
      </c>
      <c r="O40" s="5">
        <v>17.36</v>
      </c>
      <c r="P40" s="5">
        <v>8.2460000000000004</v>
      </c>
      <c r="Q40" s="30" t="s">
        <v>24</v>
      </c>
    </row>
    <row r="41" spans="4:17" ht="15.6" x14ac:dyDescent="0.3">
      <c r="D41" s="31"/>
      <c r="E41" s="4" t="s">
        <v>177</v>
      </c>
      <c r="F41" s="4" t="s">
        <v>140</v>
      </c>
      <c r="G41" s="5">
        <v>600</v>
      </c>
      <c r="H41" s="5">
        <v>120</v>
      </c>
      <c r="I41" s="5">
        <v>17.04</v>
      </c>
      <c r="J41" s="5">
        <v>21.69</v>
      </c>
      <c r="K41" s="5">
        <v>0.05</v>
      </c>
      <c r="L41" s="5">
        <v>55.33</v>
      </c>
      <c r="M41" s="5">
        <v>1.67</v>
      </c>
      <c r="N41" s="5">
        <v>1.1499999999999999</v>
      </c>
      <c r="O41" s="5">
        <v>11.21</v>
      </c>
      <c r="P41" s="5">
        <v>14.185</v>
      </c>
      <c r="Q41" s="30"/>
    </row>
    <row r="42" spans="4:17" ht="15.6" x14ac:dyDescent="0.3">
      <c r="D42" s="31"/>
      <c r="E42" s="4" t="s">
        <v>176</v>
      </c>
      <c r="F42" s="4" t="s">
        <v>140</v>
      </c>
      <c r="G42" s="5">
        <v>400</v>
      </c>
      <c r="H42" s="5">
        <v>120</v>
      </c>
      <c r="I42" s="5">
        <v>16.38</v>
      </c>
      <c r="J42" s="5">
        <v>5.17</v>
      </c>
      <c r="K42" s="5">
        <v>0.01</v>
      </c>
      <c r="L42" s="5">
        <v>35.68</v>
      </c>
      <c r="M42" s="5">
        <v>2.2599999999999998</v>
      </c>
      <c r="N42" s="5">
        <v>2.56</v>
      </c>
      <c r="O42" s="5">
        <v>10.94</v>
      </c>
      <c r="P42" s="5">
        <v>6.5129999999999999</v>
      </c>
      <c r="Q42" s="30"/>
    </row>
    <row r="43" spans="4:17" ht="15.6" x14ac:dyDescent="0.3">
      <c r="D43" s="31"/>
      <c r="E43" s="4" t="s">
        <v>177</v>
      </c>
      <c r="F43" s="4" t="s">
        <v>140</v>
      </c>
      <c r="G43" s="5">
        <v>600</v>
      </c>
      <c r="H43" s="5">
        <v>120</v>
      </c>
      <c r="I43" s="5">
        <v>12.36</v>
      </c>
      <c r="J43" s="5">
        <v>10.56</v>
      </c>
      <c r="K43" s="5">
        <v>0.04</v>
      </c>
      <c r="L43" s="5">
        <v>31.27</v>
      </c>
      <c r="M43" s="5">
        <v>1.7</v>
      </c>
      <c r="N43" s="5">
        <v>1.84</v>
      </c>
      <c r="O43" s="5">
        <v>7.85</v>
      </c>
      <c r="P43" s="5">
        <v>8.125</v>
      </c>
      <c r="Q43" s="30"/>
    </row>
    <row r="44" spans="4:17" ht="15.6" x14ac:dyDescent="0.3">
      <c r="D44" s="31">
        <v>19</v>
      </c>
      <c r="E44" s="4" t="s">
        <v>178</v>
      </c>
      <c r="F44" s="4" t="s">
        <v>134</v>
      </c>
      <c r="G44" s="5">
        <v>450</v>
      </c>
      <c r="H44" s="5">
        <v>360</v>
      </c>
      <c r="I44" s="5">
        <v>9.85</v>
      </c>
      <c r="J44" s="5">
        <v>20.100000000000001</v>
      </c>
      <c r="K44" s="5">
        <v>0.14000000000000001</v>
      </c>
      <c r="L44" s="5">
        <v>52.4</v>
      </c>
      <c r="M44" s="5">
        <v>10.3</v>
      </c>
      <c r="N44" s="5">
        <v>2.0299999999999998</v>
      </c>
      <c r="O44" s="5">
        <v>25.2</v>
      </c>
      <c r="P44" s="5">
        <v>7.25</v>
      </c>
      <c r="Q44" s="30" t="s">
        <v>25</v>
      </c>
    </row>
    <row r="45" spans="4:17" ht="15.6" x14ac:dyDescent="0.3">
      <c r="D45" s="31"/>
      <c r="E45" s="4" t="s">
        <v>179</v>
      </c>
      <c r="F45" s="4" t="s">
        <v>134</v>
      </c>
      <c r="G45" s="5">
        <v>500</v>
      </c>
      <c r="H45" s="5">
        <v>360</v>
      </c>
      <c r="I45" s="5">
        <v>21.7</v>
      </c>
      <c r="J45" s="5">
        <v>112.6</v>
      </c>
      <c r="K45" s="5">
        <v>0.6</v>
      </c>
      <c r="L45" s="5">
        <v>58.8</v>
      </c>
      <c r="M45" s="5">
        <v>1.1599999999999999</v>
      </c>
      <c r="N45" s="5">
        <v>1.85</v>
      </c>
      <c r="O45" s="5">
        <v>27</v>
      </c>
      <c r="P45" s="5">
        <v>18.2</v>
      </c>
      <c r="Q45" s="30"/>
    </row>
    <row r="46" spans="4:17" ht="15.6" x14ac:dyDescent="0.3">
      <c r="D46" s="3">
        <v>20</v>
      </c>
      <c r="E46" s="4" t="s">
        <v>180</v>
      </c>
      <c r="F46" s="4" t="s">
        <v>127</v>
      </c>
      <c r="G46" s="5">
        <v>450</v>
      </c>
      <c r="H46" s="5">
        <v>30</v>
      </c>
      <c r="I46" s="5">
        <v>4.4400000000000004</v>
      </c>
      <c r="J46" s="5">
        <v>8.06</v>
      </c>
      <c r="K46" s="5">
        <v>0.01</v>
      </c>
      <c r="L46" s="5">
        <v>48.05</v>
      </c>
      <c r="M46" s="5">
        <v>4.46</v>
      </c>
      <c r="N46" s="5">
        <v>3.12</v>
      </c>
      <c r="O46" s="5">
        <v>43.74</v>
      </c>
      <c r="P46" s="25" t="s">
        <v>161</v>
      </c>
      <c r="Q46" s="4" t="s">
        <v>26</v>
      </c>
    </row>
    <row r="47" spans="4:17" ht="15.6" x14ac:dyDescent="0.3">
      <c r="D47" s="31">
        <v>21</v>
      </c>
      <c r="E47" s="4" t="s">
        <v>181</v>
      </c>
      <c r="F47" s="4" t="s">
        <v>140</v>
      </c>
      <c r="G47" s="5">
        <v>300</v>
      </c>
      <c r="H47" s="5">
        <v>60</v>
      </c>
      <c r="I47" s="5">
        <v>7.34</v>
      </c>
      <c r="J47" s="5">
        <v>1.55</v>
      </c>
      <c r="K47" s="5">
        <v>3.0000000000000001E-3</v>
      </c>
      <c r="L47" s="5">
        <v>47.25</v>
      </c>
      <c r="M47" s="5">
        <v>4.2300000000000004</v>
      </c>
      <c r="N47" s="5" t="s">
        <v>162</v>
      </c>
      <c r="O47" s="5">
        <v>11.23</v>
      </c>
      <c r="P47" s="5">
        <v>26.727</v>
      </c>
      <c r="Q47" s="30" t="s">
        <v>27</v>
      </c>
    </row>
    <row r="48" spans="4:17" ht="15.6" x14ac:dyDescent="0.3">
      <c r="D48" s="31"/>
      <c r="E48" s="4" t="s">
        <v>181</v>
      </c>
      <c r="F48" s="4" t="s">
        <v>140</v>
      </c>
      <c r="G48" s="5">
        <v>500</v>
      </c>
      <c r="H48" s="5">
        <v>60</v>
      </c>
      <c r="I48" s="5">
        <v>5.89</v>
      </c>
      <c r="J48" s="5">
        <v>1.77</v>
      </c>
      <c r="K48" s="5">
        <v>3.0000000000000001E-3</v>
      </c>
      <c r="L48" s="5">
        <v>43.08</v>
      </c>
      <c r="M48" s="5">
        <v>1.6</v>
      </c>
      <c r="N48" s="5">
        <v>2.15</v>
      </c>
      <c r="O48" s="5">
        <v>7.17</v>
      </c>
      <c r="P48" s="5">
        <v>15.061</v>
      </c>
      <c r="Q48" s="30"/>
    </row>
    <row r="49" spans="4:17" ht="15.6" x14ac:dyDescent="0.3">
      <c r="D49" s="31"/>
      <c r="E49" s="4" t="s">
        <v>181</v>
      </c>
      <c r="F49" s="4" t="s">
        <v>140</v>
      </c>
      <c r="G49" s="5">
        <v>700</v>
      </c>
      <c r="H49" s="5">
        <v>60</v>
      </c>
      <c r="I49" s="5">
        <v>3</v>
      </c>
      <c r="J49" s="5">
        <v>31.23</v>
      </c>
      <c r="K49" s="5">
        <v>0.02</v>
      </c>
      <c r="L49" s="5">
        <v>42.56</v>
      </c>
      <c r="M49" s="5">
        <v>0.72</v>
      </c>
      <c r="N49" s="5">
        <v>1.79</v>
      </c>
      <c r="O49" s="5">
        <v>2.73</v>
      </c>
      <c r="P49" s="5">
        <v>22.553000000000001</v>
      </c>
      <c r="Q49" s="30"/>
    </row>
    <row r="50" spans="4:17" ht="15.6" x14ac:dyDescent="0.3">
      <c r="D50" s="31">
        <v>22</v>
      </c>
      <c r="E50" s="4" t="s">
        <v>182</v>
      </c>
      <c r="F50" s="4" t="s">
        <v>163</v>
      </c>
      <c r="G50" s="5">
        <v>500</v>
      </c>
      <c r="H50" s="5">
        <v>480</v>
      </c>
      <c r="I50" s="5">
        <v>3.82</v>
      </c>
      <c r="J50" s="5">
        <v>335</v>
      </c>
      <c r="K50" s="5">
        <v>0.17</v>
      </c>
      <c r="L50" s="5">
        <v>83.61</v>
      </c>
      <c r="M50" s="5">
        <v>1.56</v>
      </c>
      <c r="N50" s="5">
        <v>0.41</v>
      </c>
      <c r="O50" s="5">
        <v>12.75</v>
      </c>
      <c r="P50" s="5">
        <v>6.41</v>
      </c>
      <c r="Q50" s="30" t="s">
        <v>28</v>
      </c>
    </row>
    <row r="51" spans="4:17" ht="15.6" x14ac:dyDescent="0.3">
      <c r="D51" s="31"/>
      <c r="E51" s="4" t="s">
        <v>183</v>
      </c>
      <c r="F51" s="4" t="s">
        <v>163</v>
      </c>
      <c r="G51" s="5">
        <v>500</v>
      </c>
      <c r="H51" s="5">
        <v>480</v>
      </c>
      <c r="I51" s="5">
        <v>3.82</v>
      </c>
      <c r="J51" s="5">
        <v>207</v>
      </c>
      <c r="K51" s="5">
        <v>0.1</v>
      </c>
      <c r="L51" s="5">
        <v>79.47</v>
      </c>
      <c r="M51" s="5">
        <v>1.88</v>
      </c>
      <c r="N51" s="5">
        <v>0.31</v>
      </c>
      <c r="O51" s="5">
        <v>13.79</v>
      </c>
      <c r="P51" s="5">
        <v>3.04</v>
      </c>
      <c r="Q51" s="30"/>
    </row>
    <row r="52" spans="4:17" ht="15.6" x14ac:dyDescent="0.3">
      <c r="D52" s="31"/>
      <c r="E52" s="4" t="s">
        <v>184</v>
      </c>
      <c r="F52" s="4" t="s">
        <v>163</v>
      </c>
      <c r="G52" s="5">
        <v>500</v>
      </c>
      <c r="H52" s="5">
        <v>480</v>
      </c>
      <c r="I52" s="5">
        <v>3.82</v>
      </c>
      <c r="J52" s="5">
        <v>230</v>
      </c>
      <c r="K52" s="5">
        <v>0.12</v>
      </c>
      <c r="L52" s="5">
        <v>79.92</v>
      </c>
      <c r="M52" s="5">
        <v>1.55</v>
      </c>
      <c r="N52" s="5">
        <v>0.62</v>
      </c>
      <c r="O52" s="5">
        <v>12.85</v>
      </c>
      <c r="P52" s="5">
        <v>2.21</v>
      </c>
      <c r="Q52" s="30"/>
    </row>
    <row r="53" spans="4:17" ht="15.6" x14ac:dyDescent="0.3">
      <c r="D53" s="31"/>
      <c r="E53" s="4" t="s">
        <v>185</v>
      </c>
      <c r="F53" s="4" t="s">
        <v>163</v>
      </c>
      <c r="G53" s="5">
        <v>500</v>
      </c>
      <c r="H53" s="5">
        <v>480</v>
      </c>
      <c r="I53" s="5">
        <v>3.82</v>
      </c>
      <c r="J53" s="5">
        <v>62</v>
      </c>
      <c r="K53" s="5">
        <v>0.03</v>
      </c>
      <c r="L53" s="5">
        <v>80.31</v>
      </c>
      <c r="M53" s="5">
        <v>1.73</v>
      </c>
      <c r="N53" s="5">
        <v>0.93</v>
      </c>
      <c r="O53" s="5">
        <v>11.13</v>
      </c>
      <c r="P53" s="5">
        <v>2.9</v>
      </c>
      <c r="Q53" s="30"/>
    </row>
    <row r="54" spans="4:17" ht="15.6" x14ac:dyDescent="0.3">
      <c r="D54" s="31"/>
      <c r="E54" s="4" t="s">
        <v>186</v>
      </c>
      <c r="F54" s="4" t="s">
        <v>163</v>
      </c>
      <c r="G54" s="5">
        <v>500</v>
      </c>
      <c r="H54" s="5">
        <v>480</v>
      </c>
      <c r="I54" s="5">
        <v>3.82</v>
      </c>
      <c r="J54" s="5">
        <v>219</v>
      </c>
      <c r="K54" s="5">
        <v>0.11</v>
      </c>
      <c r="L54" s="5">
        <v>81.58</v>
      </c>
      <c r="M54" s="5">
        <v>2.12</v>
      </c>
      <c r="N54" s="5">
        <v>0.64</v>
      </c>
      <c r="O54" s="5">
        <v>10.79</v>
      </c>
      <c r="P54" s="5">
        <v>2.37</v>
      </c>
      <c r="Q54" s="30"/>
    </row>
    <row r="55" spans="4:17" ht="15.6" x14ac:dyDescent="0.3">
      <c r="D55" s="31">
        <v>23</v>
      </c>
      <c r="E55" s="4" t="s">
        <v>187</v>
      </c>
      <c r="F55" s="4" t="s">
        <v>140</v>
      </c>
      <c r="G55" s="5">
        <v>600</v>
      </c>
      <c r="H55" s="5">
        <v>150</v>
      </c>
      <c r="I55" s="5">
        <v>3.33</v>
      </c>
      <c r="J55" s="5">
        <v>56.18</v>
      </c>
      <c r="K55" s="5">
        <v>3.1300000000000001E-2</v>
      </c>
      <c r="L55" s="5">
        <v>85.06</v>
      </c>
      <c r="M55" s="5">
        <v>0.84</v>
      </c>
      <c r="N55" s="5">
        <v>0.61</v>
      </c>
      <c r="O55" s="5">
        <v>4.1399999999999997</v>
      </c>
      <c r="P55" s="5">
        <v>1.1399999999999999</v>
      </c>
      <c r="Q55" s="30" t="s">
        <v>29</v>
      </c>
    </row>
    <row r="56" spans="4:17" ht="15.6" x14ac:dyDescent="0.3">
      <c r="D56" s="31"/>
      <c r="E56" s="4" t="s">
        <v>187</v>
      </c>
      <c r="F56" s="4" t="s">
        <v>140</v>
      </c>
      <c r="G56" s="5">
        <v>600</v>
      </c>
      <c r="H56" s="5">
        <v>150</v>
      </c>
      <c r="I56" s="5">
        <v>5.42</v>
      </c>
      <c r="J56" s="5">
        <v>115.43</v>
      </c>
      <c r="K56" s="5">
        <v>6.93E-2</v>
      </c>
      <c r="L56" s="5">
        <v>56.27</v>
      </c>
      <c r="M56" s="5">
        <v>0.77</v>
      </c>
      <c r="N56" s="5">
        <v>0.45</v>
      </c>
      <c r="O56" s="5">
        <v>10.47</v>
      </c>
      <c r="P56" s="5">
        <v>6.77</v>
      </c>
      <c r="Q56" s="30"/>
    </row>
    <row r="57" spans="4:17" ht="15.6" x14ac:dyDescent="0.3">
      <c r="D57" s="31"/>
      <c r="E57" s="4" t="s">
        <v>187</v>
      </c>
      <c r="F57" s="4" t="s">
        <v>140</v>
      </c>
      <c r="G57" s="5">
        <v>600</v>
      </c>
      <c r="H57" s="5">
        <v>150</v>
      </c>
      <c r="I57" s="5">
        <v>5.18</v>
      </c>
      <c r="J57" s="5">
        <v>48.41</v>
      </c>
      <c r="K57" s="5">
        <v>1.5900000000000001E-2</v>
      </c>
      <c r="L57" s="5">
        <v>64.13</v>
      </c>
      <c r="M57" s="5">
        <v>0.11</v>
      </c>
      <c r="N57" s="5">
        <v>0.67</v>
      </c>
      <c r="O57" s="5">
        <v>8.2899999999999991</v>
      </c>
      <c r="P57" s="5">
        <v>4.2</v>
      </c>
      <c r="Q57" s="30"/>
    </row>
    <row r="58" spans="4:17" ht="15.6" x14ac:dyDescent="0.3">
      <c r="D58" s="3">
        <v>24</v>
      </c>
      <c r="E58" s="4" t="s">
        <v>188</v>
      </c>
      <c r="F58" s="4" t="s">
        <v>140</v>
      </c>
      <c r="G58" s="5">
        <v>750</v>
      </c>
      <c r="H58" s="5">
        <v>120</v>
      </c>
      <c r="I58" s="5">
        <v>5.42</v>
      </c>
      <c r="J58" s="5">
        <v>2.63</v>
      </c>
      <c r="K58" s="5">
        <v>1.2E-2</v>
      </c>
      <c r="L58" s="5">
        <v>66.599999999999994</v>
      </c>
      <c r="M58" s="5">
        <v>1.3</v>
      </c>
      <c r="N58" s="5">
        <v>9.42</v>
      </c>
      <c r="O58" s="5">
        <v>12.25</v>
      </c>
      <c r="P58" s="25">
        <v>147.9</v>
      </c>
      <c r="Q58" s="4" t="s">
        <v>30</v>
      </c>
    </row>
    <row r="59" spans="4:17" ht="15.6" x14ac:dyDescent="0.3">
      <c r="D59" s="31">
        <v>25</v>
      </c>
      <c r="E59" s="4" t="s">
        <v>189</v>
      </c>
      <c r="F59" s="4" t="s">
        <v>140</v>
      </c>
      <c r="G59" s="5">
        <v>300</v>
      </c>
      <c r="H59" s="5">
        <v>120</v>
      </c>
      <c r="I59" s="5">
        <v>213.29</v>
      </c>
      <c r="J59" s="5">
        <v>0.68</v>
      </c>
      <c r="K59" s="5">
        <v>1E-3</v>
      </c>
      <c r="L59" s="5">
        <v>55.34</v>
      </c>
      <c r="M59" s="5">
        <v>6.08</v>
      </c>
      <c r="N59" s="5">
        <v>4.1399999999999997</v>
      </c>
      <c r="O59" s="5">
        <v>31.39</v>
      </c>
      <c r="P59" s="5">
        <v>30.7</v>
      </c>
      <c r="Q59" s="30" t="s">
        <v>31</v>
      </c>
    </row>
    <row r="60" spans="4:17" ht="15.6" x14ac:dyDescent="0.3">
      <c r="D60" s="31"/>
      <c r="E60" s="4" t="s">
        <v>189</v>
      </c>
      <c r="F60" s="4" t="s">
        <v>140</v>
      </c>
      <c r="G60" s="5">
        <v>800</v>
      </c>
      <c r="H60" s="5">
        <v>120</v>
      </c>
      <c r="I60" s="5">
        <v>213.29</v>
      </c>
      <c r="J60" s="5">
        <v>50.58</v>
      </c>
      <c r="K60" s="5">
        <v>1.2E-2</v>
      </c>
      <c r="L60" s="5">
        <v>70.33</v>
      </c>
      <c r="M60" s="5">
        <v>1.06</v>
      </c>
      <c r="N60" s="5">
        <v>4.71</v>
      </c>
      <c r="O60" s="5">
        <v>11.75</v>
      </c>
      <c r="P60" s="5">
        <v>55.62</v>
      </c>
      <c r="Q60" s="30"/>
    </row>
    <row r="61" spans="4:17" ht="18" x14ac:dyDescent="0.35">
      <c r="D61" s="31">
        <v>26</v>
      </c>
      <c r="E61" s="4" t="s">
        <v>191</v>
      </c>
      <c r="F61" s="4" t="s">
        <v>135</v>
      </c>
      <c r="G61" s="5">
        <v>500</v>
      </c>
      <c r="H61" s="5">
        <v>360</v>
      </c>
      <c r="I61" s="5">
        <v>3.26</v>
      </c>
      <c r="J61" s="5">
        <v>53.31</v>
      </c>
      <c r="K61" s="5">
        <v>4.3400000000000001E-2</v>
      </c>
      <c r="L61" s="5">
        <v>83.12</v>
      </c>
      <c r="M61" s="5">
        <v>0</v>
      </c>
      <c r="N61" s="5">
        <v>0</v>
      </c>
      <c r="O61" s="5">
        <v>14.03</v>
      </c>
      <c r="P61" s="28">
        <v>21.43</v>
      </c>
      <c r="Q61" s="30" t="s">
        <v>32</v>
      </c>
    </row>
    <row r="62" spans="4:17" ht="18" x14ac:dyDescent="0.35">
      <c r="D62" s="31"/>
      <c r="E62" s="4" t="s">
        <v>192</v>
      </c>
      <c r="F62" s="4" t="s">
        <v>135</v>
      </c>
      <c r="G62" s="5">
        <v>500</v>
      </c>
      <c r="H62" s="5">
        <v>360</v>
      </c>
      <c r="I62" s="5">
        <v>5.89</v>
      </c>
      <c r="J62" s="5">
        <v>68.62</v>
      </c>
      <c r="K62" s="5">
        <v>0.10100000000000001</v>
      </c>
      <c r="L62" s="5">
        <v>24.93</v>
      </c>
      <c r="M62" s="5">
        <v>0</v>
      </c>
      <c r="N62" s="5">
        <v>0</v>
      </c>
      <c r="O62" s="5">
        <v>38.216000000000001</v>
      </c>
      <c r="P62" s="28">
        <v>54.16</v>
      </c>
      <c r="Q62" s="30"/>
    </row>
    <row r="63" spans="4:17" ht="18" x14ac:dyDescent="0.35">
      <c r="D63" s="31"/>
      <c r="E63" s="4" t="s">
        <v>190</v>
      </c>
      <c r="F63" s="4" t="s">
        <v>135</v>
      </c>
      <c r="G63" s="5">
        <v>500</v>
      </c>
      <c r="H63" s="5">
        <v>360</v>
      </c>
      <c r="I63" s="5">
        <v>6.86</v>
      </c>
      <c r="J63" s="5">
        <v>74.06</v>
      </c>
      <c r="K63" s="5">
        <v>0.12690000000000001</v>
      </c>
      <c r="L63" s="5">
        <v>26.89</v>
      </c>
      <c r="M63" s="5">
        <v>0</v>
      </c>
      <c r="N63" s="5">
        <v>0</v>
      </c>
      <c r="O63" s="5">
        <v>39.72</v>
      </c>
      <c r="P63" s="28">
        <v>54.53</v>
      </c>
      <c r="Q63" s="30"/>
    </row>
    <row r="64" spans="4:17" ht="15.6" x14ac:dyDescent="0.3">
      <c r="D64" s="31">
        <v>27</v>
      </c>
      <c r="E64" s="4" t="s">
        <v>193</v>
      </c>
      <c r="F64" s="4" t="s">
        <v>136</v>
      </c>
      <c r="G64" s="5">
        <v>500</v>
      </c>
      <c r="H64" s="5">
        <v>120</v>
      </c>
      <c r="I64" s="5">
        <v>9.8699999999999992</v>
      </c>
      <c r="J64" s="5">
        <v>1.46</v>
      </c>
      <c r="K64" s="5">
        <v>3.6480000000000002E-3</v>
      </c>
      <c r="L64" s="5">
        <v>75.39</v>
      </c>
      <c r="M64" s="5">
        <v>4.8099999999999996</v>
      </c>
      <c r="N64" s="5">
        <v>3.48</v>
      </c>
      <c r="O64" s="5">
        <v>15.09</v>
      </c>
      <c r="P64" s="5">
        <v>0.22189999999999999</v>
      </c>
      <c r="Q64" s="30" t="s">
        <v>34</v>
      </c>
    </row>
    <row r="65" spans="4:17" ht="15.6" x14ac:dyDescent="0.3">
      <c r="D65" s="31"/>
      <c r="E65" s="4" t="s">
        <v>193</v>
      </c>
      <c r="F65" s="4" t="s">
        <v>139</v>
      </c>
      <c r="G65" s="5">
        <v>400</v>
      </c>
      <c r="H65" s="5">
        <v>120</v>
      </c>
      <c r="I65" s="5">
        <v>10.01</v>
      </c>
      <c r="J65" s="5">
        <v>2.29</v>
      </c>
      <c r="K65" s="5">
        <v>5.6410000000000002E-3</v>
      </c>
      <c r="L65" s="5">
        <v>76.349999999999994</v>
      </c>
      <c r="M65" s="5">
        <v>3.2</v>
      </c>
      <c r="N65" s="5">
        <v>3.59</v>
      </c>
      <c r="O65" s="5">
        <v>14.43</v>
      </c>
      <c r="P65" s="5">
        <v>0.48159999999999997</v>
      </c>
      <c r="Q65" s="30"/>
    </row>
    <row r="66" spans="4:17" ht="15.6" x14ac:dyDescent="0.3">
      <c r="D66" s="3">
        <v>28</v>
      </c>
      <c r="E66" s="4" t="s">
        <v>194</v>
      </c>
      <c r="F66" s="4" t="s">
        <v>143</v>
      </c>
      <c r="G66" s="5">
        <v>300</v>
      </c>
      <c r="H66" s="5">
        <v>15</v>
      </c>
      <c r="I66" s="5">
        <v>3.82</v>
      </c>
      <c r="J66" s="5">
        <v>1151</v>
      </c>
      <c r="K66" s="5">
        <v>0.63100000000000001</v>
      </c>
      <c r="L66" s="5">
        <v>83.8</v>
      </c>
      <c r="M66" s="5">
        <v>0.24</v>
      </c>
      <c r="N66" s="5">
        <v>0.3</v>
      </c>
      <c r="O66" s="5">
        <v>13</v>
      </c>
      <c r="P66" s="5">
        <v>14.6</v>
      </c>
      <c r="Q66" s="4" t="s">
        <v>35</v>
      </c>
    </row>
    <row r="67" spans="4:17" ht="15.6" x14ac:dyDescent="0.3">
      <c r="D67" s="31">
        <v>29</v>
      </c>
      <c r="E67" s="29" t="s">
        <v>195</v>
      </c>
      <c r="F67" s="4" t="s">
        <v>164</v>
      </c>
      <c r="G67" s="5">
        <v>450</v>
      </c>
      <c r="H67" s="5">
        <v>120</v>
      </c>
      <c r="I67" s="5">
        <v>12.37</v>
      </c>
      <c r="J67" s="5">
        <v>22.77</v>
      </c>
      <c r="K67" s="5">
        <v>3.9E-2</v>
      </c>
      <c r="L67" s="5">
        <v>21.95</v>
      </c>
      <c r="M67" s="5">
        <v>1.0760000000000001</v>
      </c>
      <c r="N67" s="5">
        <v>2.42</v>
      </c>
      <c r="O67" s="5">
        <v>4.1710000000000003</v>
      </c>
      <c r="P67" s="5">
        <v>25.67</v>
      </c>
      <c r="Q67" s="30" t="s">
        <v>36</v>
      </c>
    </row>
    <row r="68" spans="4:17" ht="15.6" x14ac:dyDescent="0.3">
      <c r="D68" s="31"/>
      <c r="E68" s="4" t="s">
        <v>37</v>
      </c>
      <c r="F68" s="4" t="s">
        <v>164</v>
      </c>
      <c r="G68" s="5">
        <v>450</v>
      </c>
      <c r="H68" s="5">
        <v>120</v>
      </c>
      <c r="I68" s="5">
        <v>6.36</v>
      </c>
      <c r="J68" s="5">
        <v>18.27</v>
      </c>
      <c r="K68" s="5">
        <v>3.9E-2</v>
      </c>
      <c r="L68" s="5">
        <v>9.4600000000000009</v>
      </c>
      <c r="M68" s="5">
        <v>0.38800000000000001</v>
      </c>
      <c r="N68" s="5">
        <v>0.17</v>
      </c>
      <c r="O68" s="5">
        <v>1.419</v>
      </c>
      <c r="P68" s="5">
        <v>36.450000000000003</v>
      </c>
      <c r="Q68" s="30"/>
    </row>
    <row r="69" spans="4:17" ht="15.6" x14ac:dyDescent="0.3">
      <c r="D69" s="31"/>
      <c r="E69" s="29" t="s">
        <v>196</v>
      </c>
      <c r="F69" s="4" t="s">
        <v>164</v>
      </c>
      <c r="G69" s="5">
        <v>450</v>
      </c>
      <c r="H69" s="5">
        <v>120</v>
      </c>
      <c r="I69" s="5">
        <v>9.9</v>
      </c>
      <c r="J69" s="5">
        <v>22.87</v>
      </c>
      <c r="K69" s="5">
        <v>3.9E-2</v>
      </c>
      <c r="L69" s="5">
        <v>14.35</v>
      </c>
      <c r="M69" s="5">
        <v>0.83199999999999996</v>
      </c>
      <c r="N69" s="5">
        <v>0.75</v>
      </c>
      <c r="O69" s="5">
        <v>5.1660000000000004</v>
      </c>
      <c r="P69" s="5">
        <v>28.94</v>
      </c>
      <c r="Q69" s="30"/>
    </row>
    <row r="70" spans="4:17" ht="15.6" x14ac:dyDescent="0.3">
      <c r="D70" s="31"/>
      <c r="E70" s="29" t="s">
        <v>197</v>
      </c>
      <c r="F70" s="4" t="s">
        <v>164</v>
      </c>
      <c r="G70" s="5">
        <v>450</v>
      </c>
      <c r="H70" s="5">
        <v>120</v>
      </c>
      <c r="I70" s="5">
        <v>10.63</v>
      </c>
      <c r="J70" s="5">
        <v>9.86</v>
      </c>
      <c r="K70" s="5">
        <v>3.9E-2</v>
      </c>
      <c r="L70" s="5">
        <v>20.04</v>
      </c>
      <c r="M70" s="5">
        <v>0.70099999999999996</v>
      </c>
      <c r="N70" s="5">
        <v>2.4300000000000002</v>
      </c>
      <c r="O70" s="5">
        <v>4.4089999999999998</v>
      </c>
      <c r="P70" s="5">
        <v>35.26</v>
      </c>
      <c r="Q70" s="30"/>
    </row>
    <row r="71" spans="4:17" ht="15.6" x14ac:dyDescent="0.3">
      <c r="D71" s="31">
        <v>30</v>
      </c>
      <c r="E71" s="4" t="s">
        <v>33</v>
      </c>
      <c r="F71" s="4" t="s">
        <v>143</v>
      </c>
      <c r="G71" s="5">
        <v>950</v>
      </c>
      <c r="H71" s="5">
        <v>0.1</v>
      </c>
      <c r="I71" s="5">
        <v>1.45</v>
      </c>
      <c r="J71" s="5">
        <v>468.2</v>
      </c>
      <c r="K71" s="5">
        <v>0.193</v>
      </c>
      <c r="L71" s="5">
        <v>76.28</v>
      </c>
      <c r="M71" s="5">
        <v>1.85</v>
      </c>
      <c r="N71" s="5">
        <v>1.82</v>
      </c>
      <c r="O71" s="5">
        <v>13.22</v>
      </c>
      <c r="P71" s="5">
        <v>12.3</v>
      </c>
      <c r="Q71" s="30" t="s">
        <v>38</v>
      </c>
    </row>
    <row r="72" spans="4:17" ht="15.6" x14ac:dyDescent="0.3">
      <c r="D72" s="31"/>
      <c r="E72" s="4" t="s">
        <v>33</v>
      </c>
      <c r="F72" s="4" t="s">
        <v>143</v>
      </c>
      <c r="G72" s="5">
        <v>950</v>
      </c>
      <c r="H72" s="5">
        <v>0.1</v>
      </c>
      <c r="I72" s="5">
        <v>1.32</v>
      </c>
      <c r="J72" s="5">
        <v>322</v>
      </c>
      <c r="K72" s="5">
        <v>0.12</v>
      </c>
      <c r="L72" s="5">
        <v>58.52</v>
      </c>
      <c r="M72" s="5">
        <v>1.22</v>
      </c>
      <c r="N72" s="5">
        <v>1.52</v>
      </c>
      <c r="O72" s="5">
        <v>5.83</v>
      </c>
      <c r="P72" s="5">
        <v>30.6</v>
      </c>
      <c r="Q72" s="30"/>
    </row>
    <row r="73" spans="4:17" ht="15.6" x14ac:dyDescent="0.3">
      <c r="D73" s="31">
        <v>31</v>
      </c>
      <c r="E73" s="34" t="s">
        <v>198</v>
      </c>
      <c r="F73" s="4" t="s">
        <v>140</v>
      </c>
      <c r="G73" s="5">
        <v>600</v>
      </c>
      <c r="H73" s="5">
        <v>60</v>
      </c>
      <c r="I73" s="5">
        <v>3.819</v>
      </c>
      <c r="J73" s="5">
        <v>214.97</v>
      </c>
      <c r="K73" s="5">
        <v>0.32100000000000001</v>
      </c>
      <c r="L73" s="5">
        <v>35.43</v>
      </c>
      <c r="M73" s="5">
        <v>1.42</v>
      </c>
      <c r="N73" s="5">
        <v>2.21</v>
      </c>
      <c r="O73" s="5">
        <v>6.03</v>
      </c>
      <c r="P73" s="25">
        <v>102.83</v>
      </c>
      <c r="Q73" s="35" t="s">
        <v>39</v>
      </c>
    </row>
    <row r="74" spans="4:17" ht="15.6" x14ac:dyDescent="0.3">
      <c r="D74" s="31"/>
      <c r="E74" s="34"/>
      <c r="F74" s="4" t="s">
        <v>140</v>
      </c>
      <c r="G74" s="5">
        <v>600</v>
      </c>
      <c r="H74" s="5">
        <v>60</v>
      </c>
      <c r="I74" s="5">
        <v>3.823</v>
      </c>
      <c r="J74" s="5">
        <v>319.8</v>
      </c>
      <c r="K74" s="5">
        <v>0.53700000000000003</v>
      </c>
      <c r="L74" s="5">
        <v>73.349999999999994</v>
      </c>
      <c r="M74" s="5">
        <v>2.57</v>
      </c>
      <c r="N74" s="5">
        <v>2.57</v>
      </c>
      <c r="O74" s="5">
        <v>0.67</v>
      </c>
      <c r="P74" s="25">
        <v>157.69</v>
      </c>
      <c r="Q74" s="35"/>
    </row>
    <row r="75" spans="4:17" ht="15.6" x14ac:dyDescent="0.3">
      <c r="D75" s="3">
        <v>32</v>
      </c>
      <c r="E75" s="4" t="s">
        <v>199</v>
      </c>
      <c r="F75" s="4" t="s">
        <v>140</v>
      </c>
      <c r="G75" s="5">
        <v>500</v>
      </c>
      <c r="H75" s="5">
        <v>120</v>
      </c>
      <c r="I75" s="5">
        <v>7.97</v>
      </c>
      <c r="J75" s="5">
        <v>31.74</v>
      </c>
      <c r="K75" s="5">
        <v>6.3E-2</v>
      </c>
      <c r="L75" s="5">
        <v>36.42</v>
      </c>
      <c r="M75" s="5">
        <v>2.34</v>
      </c>
      <c r="N75" s="5">
        <v>1.76</v>
      </c>
      <c r="O75" s="5">
        <v>55.01</v>
      </c>
      <c r="P75" s="5">
        <v>92.61</v>
      </c>
      <c r="Q75" s="4" t="s">
        <v>40</v>
      </c>
    </row>
    <row r="76" spans="4:17" ht="15.6" x14ac:dyDescent="0.3">
      <c r="D76" s="7"/>
      <c r="E76" s="4" t="s">
        <v>200</v>
      </c>
      <c r="F76" s="4" t="s">
        <v>139</v>
      </c>
      <c r="G76" s="5">
        <v>800</v>
      </c>
      <c r="H76" s="5">
        <v>120</v>
      </c>
      <c r="I76" s="5">
        <v>1.79</v>
      </c>
      <c r="J76" s="5">
        <v>496.03</v>
      </c>
      <c r="K76" s="5">
        <v>0.23</v>
      </c>
      <c r="L76" s="5">
        <v>89.57</v>
      </c>
      <c r="M76" s="5">
        <v>2.4</v>
      </c>
      <c r="N76" s="5">
        <v>0.9</v>
      </c>
      <c r="O76" s="5">
        <v>7.13</v>
      </c>
      <c r="P76" s="5">
        <v>35.427999999999997</v>
      </c>
      <c r="Q76" s="30" t="s">
        <v>41</v>
      </c>
    </row>
    <row r="77" spans="4:17" ht="15.6" x14ac:dyDescent="0.3">
      <c r="D77" s="3">
        <v>33</v>
      </c>
      <c r="E77" s="4" t="s">
        <v>201</v>
      </c>
      <c r="F77" s="4" t="s">
        <v>139</v>
      </c>
      <c r="G77" s="5">
        <v>400</v>
      </c>
      <c r="H77" s="5">
        <v>120</v>
      </c>
      <c r="I77" s="5">
        <v>1.98</v>
      </c>
      <c r="J77" s="5">
        <v>24.51</v>
      </c>
      <c r="K77" s="5">
        <v>2.5000000000000001E-2</v>
      </c>
      <c r="L77" s="5">
        <v>72.42</v>
      </c>
      <c r="M77" s="5">
        <v>3.32</v>
      </c>
      <c r="N77" s="5">
        <v>1.96</v>
      </c>
      <c r="O77" s="5">
        <v>22.3</v>
      </c>
      <c r="P77" s="5">
        <v>12.987</v>
      </c>
      <c r="Q77" s="30"/>
    </row>
    <row r="78" spans="4:17" ht="15.6" x14ac:dyDescent="0.3">
      <c r="D78" s="8"/>
      <c r="E78" s="4" t="s">
        <v>201</v>
      </c>
      <c r="F78" s="4" t="s">
        <v>139</v>
      </c>
      <c r="G78" s="5">
        <v>600</v>
      </c>
      <c r="H78" s="5">
        <v>120</v>
      </c>
      <c r="I78" s="5">
        <v>1.79</v>
      </c>
      <c r="J78" s="5">
        <v>428.86</v>
      </c>
      <c r="K78" s="5">
        <v>0.18</v>
      </c>
      <c r="L78" s="5">
        <v>78.28</v>
      </c>
      <c r="M78" s="5">
        <v>2.39</v>
      </c>
      <c r="N78" s="5">
        <v>1.77</v>
      </c>
      <c r="O78" s="5">
        <v>17.559999999999999</v>
      </c>
      <c r="P78" s="5">
        <v>13.289</v>
      </c>
      <c r="Q78" s="30"/>
    </row>
    <row r="79" spans="4:17" ht="15.6" x14ac:dyDescent="0.3">
      <c r="D79" s="8"/>
      <c r="E79" s="4" t="s">
        <v>201</v>
      </c>
      <c r="F79" s="4" t="s">
        <v>139</v>
      </c>
      <c r="G79" s="5">
        <v>800</v>
      </c>
      <c r="H79" s="5">
        <v>120</v>
      </c>
      <c r="I79" s="5">
        <v>1.73</v>
      </c>
      <c r="J79" s="5">
        <v>613.87</v>
      </c>
      <c r="K79" s="5">
        <v>0.28999999999999998</v>
      </c>
      <c r="L79" s="5">
        <v>75.58</v>
      </c>
      <c r="M79" s="5">
        <v>1.87</v>
      </c>
      <c r="N79" s="5">
        <v>0.8</v>
      </c>
      <c r="O79" s="5">
        <v>21.74</v>
      </c>
      <c r="P79" s="25">
        <v>187.31299999999999</v>
      </c>
      <c r="Q79" s="30"/>
    </row>
    <row r="80" spans="4:17" ht="15.6" x14ac:dyDescent="0.3">
      <c r="D80" s="8"/>
      <c r="E80" s="4" t="s">
        <v>203</v>
      </c>
      <c r="F80" s="4" t="s">
        <v>139</v>
      </c>
      <c r="G80" s="5">
        <v>800</v>
      </c>
      <c r="H80" s="5">
        <v>120</v>
      </c>
      <c r="I80" s="5">
        <v>1.73</v>
      </c>
      <c r="J80" s="5">
        <v>398.74</v>
      </c>
      <c r="K80" s="5">
        <v>0.18</v>
      </c>
      <c r="L80" s="5">
        <v>81.94</v>
      </c>
      <c r="M80" s="5">
        <v>2.79</v>
      </c>
      <c r="N80" s="5">
        <v>1.23</v>
      </c>
      <c r="O80" s="5">
        <v>14.03</v>
      </c>
      <c r="P80" s="5">
        <v>7.5039999999999996</v>
      </c>
      <c r="Q80" s="30"/>
    </row>
    <row r="81" spans="4:17" ht="15.6" x14ac:dyDescent="0.3">
      <c r="D81" s="8"/>
      <c r="E81" s="4" t="s">
        <v>202</v>
      </c>
      <c r="F81" s="4" t="s">
        <v>139</v>
      </c>
      <c r="G81" s="5">
        <v>800</v>
      </c>
      <c r="H81" s="5">
        <v>120</v>
      </c>
      <c r="I81" s="5">
        <v>1.73</v>
      </c>
      <c r="J81" s="5">
        <v>558.12</v>
      </c>
      <c r="K81" s="5">
        <v>0.25</v>
      </c>
      <c r="L81" s="5">
        <v>74.86</v>
      </c>
      <c r="M81" s="5">
        <v>2.89</v>
      </c>
      <c r="N81" s="5">
        <v>0.97</v>
      </c>
      <c r="O81" s="5">
        <v>21.28</v>
      </c>
      <c r="P81" s="25">
        <v>122.84399999999999</v>
      </c>
      <c r="Q81" s="30"/>
    </row>
    <row r="82" spans="4:17" ht="15.6" x14ac:dyDescent="0.3">
      <c r="D82" s="8"/>
      <c r="E82" s="4" t="s">
        <v>204</v>
      </c>
      <c r="F82" s="4" t="s">
        <v>139</v>
      </c>
      <c r="G82" s="5">
        <v>800</v>
      </c>
      <c r="H82" s="5">
        <v>120</v>
      </c>
      <c r="I82" s="5">
        <v>1.73</v>
      </c>
      <c r="J82" s="5">
        <v>605.59</v>
      </c>
      <c r="K82" s="5">
        <v>0.31</v>
      </c>
      <c r="L82" s="5">
        <v>73.86</v>
      </c>
      <c r="M82" s="5">
        <v>3.41</v>
      </c>
      <c r="N82" s="5">
        <v>0.96</v>
      </c>
      <c r="O82" s="5">
        <v>21.77</v>
      </c>
      <c r="P82" s="5">
        <v>205</v>
      </c>
      <c r="Q82" s="30"/>
    </row>
    <row r="83" spans="4:17" ht="15.6" x14ac:dyDescent="0.3">
      <c r="D83" s="7"/>
      <c r="E83" s="4" t="s">
        <v>171</v>
      </c>
      <c r="F83" s="4" t="s">
        <v>140</v>
      </c>
      <c r="G83" s="5">
        <v>300</v>
      </c>
      <c r="H83" s="5">
        <v>60</v>
      </c>
      <c r="I83" s="5">
        <v>42.83</v>
      </c>
      <c r="J83" s="5">
        <v>140.08000000000001</v>
      </c>
      <c r="K83" s="5">
        <v>0.31019000000000002</v>
      </c>
      <c r="L83" s="5">
        <v>43.49</v>
      </c>
      <c r="M83" s="5">
        <v>1.74</v>
      </c>
      <c r="N83" s="5">
        <v>0.73</v>
      </c>
      <c r="O83" s="5">
        <v>24.3</v>
      </c>
      <c r="P83" s="25">
        <v>98.334000000000003</v>
      </c>
      <c r="Q83" s="30" t="s">
        <v>42</v>
      </c>
    </row>
    <row r="84" spans="4:17" ht="15.6" x14ac:dyDescent="0.3">
      <c r="D84" s="3">
        <v>34</v>
      </c>
      <c r="E84" s="4" t="s">
        <v>171</v>
      </c>
      <c r="F84" s="4" t="s">
        <v>140</v>
      </c>
      <c r="G84" s="5">
        <v>300</v>
      </c>
      <c r="H84" s="5">
        <v>60</v>
      </c>
      <c r="I84" s="5">
        <v>36.270000000000003</v>
      </c>
      <c r="J84" s="5">
        <v>165.42</v>
      </c>
      <c r="K84" s="5">
        <v>0.31061</v>
      </c>
      <c r="L84" s="5">
        <v>40.909999999999997</v>
      </c>
      <c r="M84" s="5">
        <v>1.78</v>
      </c>
      <c r="N84" s="5">
        <v>0.68</v>
      </c>
      <c r="O84" s="5">
        <v>22.89</v>
      </c>
      <c r="P84" s="25">
        <v>97.962000000000003</v>
      </c>
      <c r="Q84" s="30"/>
    </row>
    <row r="85" spans="4:17" ht="15.6" x14ac:dyDescent="0.3">
      <c r="D85" s="8"/>
      <c r="E85" s="4" t="s">
        <v>171</v>
      </c>
      <c r="F85" s="4" t="s">
        <v>140</v>
      </c>
      <c r="G85" s="5">
        <v>300</v>
      </c>
      <c r="H85" s="5">
        <v>60</v>
      </c>
      <c r="I85" s="5">
        <v>213.29</v>
      </c>
      <c r="J85" s="5">
        <v>28.13</v>
      </c>
      <c r="K85" s="5">
        <v>3.125E-2</v>
      </c>
      <c r="L85" s="5">
        <v>48.13</v>
      </c>
      <c r="M85" s="5">
        <v>1.53</v>
      </c>
      <c r="N85" s="5">
        <v>1</v>
      </c>
      <c r="O85" s="5">
        <v>48.96</v>
      </c>
      <c r="P85" s="5">
        <v>37.802999999999997</v>
      </c>
      <c r="Q85" s="30"/>
    </row>
    <row r="86" spans="4:17" ht="15.6" x14ac:dyDescent="0.3">
      <c r="D86" s="7"/>
      <c r="E86" s="4" t="s">
        <v>205</v>
      </c>
      <c r="F86" s="4" t="s">
        <v>143</v>
      </c>
      <c r="G86" s="5">
        <v>700</v>
      </c>
      <c r="H86" s="5">
        <v>60</v>
      </c>
      <c r="I86" s="5">
        <v>1.32</v>
      </c>
      <c r="J86" s="5">
        <v>513</v>
      </c>
      <c r="K86" s="5">
        <v>0.20499999999999999</v>
      </c>
      <c r="L86" s="5">
        <v>62.27</v>
      </c>
      <c r="M86" s="5">
        <v>0</v>
      </c>
      <c r="N86" s="5">
        <v>0</v>
      </c>
      <c r="O86" s="5">
        <v>24.01</v>
      </c>
      <c r="P86" s="5">
        <v>10.51</v>
      </c>
      <c r="Q86" s="30" t="s">
        <v>43</v>
      </c>
    </row>
    <row r="87" spans="4:17" ht="15.6" x14ac:dyDescent="0.3">
      <c r="D87" s="3">
        <v>35</v>
      </c>
      <c r="E87" s="4" t="s">
        <v>205</v>
      </c>
      <c r="F87" s="4" t="s">
        <v>143</v>
      </c>
      <c r="G87" s="5">
        <v>700</v>
      </c>
      <c r="H87" s="5">
        <v>60</v>
      </c>
      <c r="I87" s="5">
        <v>1.32</v>
      </c>
      <c r="J87" s="5">
        <v>342</v>
      </c>
      <c r="K87" s="5">
        <v>0.13200000000000001</v>
      </c>
      <c r="L87" s="5">
        <v>46.13</v>
      </c>
      <c r="M87" s="5">
        <v>0</v>
      </c>
      <c r="N87" s="5">
        <v>0</v>
      </c>
      <c r="O87" s="5">
        <v>32.25</v>
      </c>
      <c r="P87" s="5">
        <v>13.87</v>
      </c>
      <c r="Q87" s="30"/>
    </row>
    <row r="88" spans="4:17" ht="15.6" x14ac:dyDescent="0.3">
      <c r="D88" s="31">
        <v>36</v>
      </c>
      <c r="E88" s="4" t="s">
        <v>206</v>
      </c>
      <c r="F88" s="4" t="s">
        <v>143</v>
      </c>
      <c r="G88" s="5">
        <v>800</v>
      </c>
      <c r="H88" s="5">
        <v>300</v>
      </c>
      <c r="I88" s="5">
        <v>2.25</v>
      </c>
      <c r="J88" s="5">
        <v>841</v>
      </c>
      <c r="K88" s="5">
        <v>0.378</v>
      </c>
      <c r="L88" s="5">
        <v>68.27</v>
      </c>
      <c r="M88" s="5">
        <v>1.24</v>
      </c>
      <c r="N88" s="5"/>
      <c r="O88" s="5">
        <v>12.39</v>
      </c>
      <c r="P88" s="5">
        <v>70.8</v>
      </c>
      <c r="Q88" s="30" t="s">
        <v>44</v>
      </c>
    </row>
    <row r="89" spans="4:17" ht="15.6" x14ac:dyDescent="0.3">
      <c r="D89" s="31"/>
      <c r="E89" s="4" t="s">
        <v>206</v>
      </c>
      <c r="F89" s="4" t="s">
        <v>143</v>
      </c>
      <c r="G89" s="5">
        <v>800</v>
      </c>
      <c r="H89" s="5">
        <v>420</v>
      </c>
      <c r="I89" s="5">
        <v>4.68</v>
      </c>
      <c r="J89" s="5">
        <v>477</v>
      </c>
      <c r="K89" s="5">
        <v>0.38</v>
      </c>
      <c r="L89" s="5">
        <v>38.35</v>
      </c>
      <c r="M89" s="5">
        <v>1.04</v>
      </c>
      <c r="N89" s="5"/>
      <c r="O89" s="5">
        <v>4.6100000000000003</v>
      </c>
      <c r="P89" s="5">
        <v>84.9</v>
      </c>
      <c r="Q89" s="30"/>
    </row>
  </sheetData>
  <mergeCells count="47">
    <mergeCell ref="D4:D9"/>
    <mergeCell ref="Q4:Q9"/>
    <mergeCell ref="D12:D15"/>
    <mergeCell ref="Q12:Q15"/>
    <mergeCell ref="D16:D19"/>
    <mergeCell ref="Q16:Q19"/>
    <mergeCell ref="D21:D23"/>
    <mergeCell ref="Q21:Q23"/>
    <mergeCell ref="D27:D28"/>
    <mergeCell ref="Q27:Q28"/>
    <mergeCell ref="D30:D31"/>
    <mergeCell ref="Q30:Q31"/>
    <mergeCell ref="D34:D35"/>
    <mergeCell ref="Q34:Q35"/>
    <mergeCell ref="D36:D37"/>
    <mergeCell ref="Q36:Q37"/>
    <mergeCell ref="D38:D39"/>
    <mergeCell ref="Q38:Q39"/>
    <mergeCell ref="D40:D43"/>
    <mergeCell ref="Q40:Q43"/>
    <mergeCell ref="D44:D45"/>
    <mergeCell ref="Q44:Q45"/>
    <mergeCell ref="D47:D49"/>
    <mergeCell ref="Q47:Q49"/>
    <mergeCell ref="Q67:Q70"/>
    <mergeCell ref="D50:D54"/>
    <mergeCell ref="Q50:Q54"/>
    <mergeCell ref="D55:D57"/>
    <mergeCell ref="Q55:Q57"/>
    <mergeCell ref="D59:D60"/>
    <mergeCell ref="Q59:Q60"/>
    <mergeCell ref="Q83:Q85"/>
    <mergeCell ref="Q86:Q87"/>
    <mergeCell ref="D88:D89"/>
    <mergeCell ref="Q88:Q89"/>
    <mergeCell ref="Q10:Q11"/>
    <mergeCell ref="D71:D72"/>
    <mergeCell ref="Q71:Q72"/>
    <mergeCell ref="D73:D74"/>
    <mergeCell ref="E73:E74"/>
    <mergeCell ref="Q73:Q74"/>
    <mergeCell ref="Q76:Q82"/>
    <mergeCell ref="D61:D63"/>
    <mergeCell ref="Q61:Q63"/>
    <mergeCell ref="D64:D65"/>
    <mergeCell ref="Q64:Q65"/>
    <mergeCell ref="D67:D7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8A5ED-94ED-49A6-B25D-91AC9098DCE7}">
  <dimension ref="C3:U58"/>
  <sheetViews>
    <sheetView topLeftCell="A16" workbookViewId="0">
      <selection activeCell="C41" sqref="C41"/>
    </sheetView>
  </sheetViews>
  <sheetFormatPr defaultRowHeight="14.4" x14ac:dyDescent="0.3"/>
  <cols>
    <col min="4" max="4" width="54.33203125" customWidth="1"/>
  </cols>
  <sheetData>
    <row r="3" spans="3:10" x14ac:dyDescent="0.3">
      <c r="C3" s="2" t="s">
        <v>45</v>
      </c>
      <c r="D3" s="2" t="s">
        <v>46</v>
      </c>
    </row>
    <row r="4" spans="3:10" x14ac:dyDescent="0.3">
      <c r="C4" t="s">
        <v>65</v>
      </c>
      <c r="D4" t="s">
        <v>67</v>
      </c>
      <c r="I4" t="s">
        <v>117</v>
      </c>
      <c r="J4" t="s">
        <v>116</v>
      </c>
    </row>
    <row r="5" spans="3:10" x14ac:dyDescent="0.3">
      <c r="C5" t="s">
        <v>66</v>
      </c>
      <c r="D5" t="s">
        <v>77</v>
      </c>
    </row>
    <row r="6" spans="3:10" x14ac:dyDescent="0.3">
      <c r="C6" t="s">
        <v>3</v>
      </c>
      <c r="D6" t="s">
        <v>52</v>
      </c>
    </row>
    <row r="7" spans="3:10" x14ac:dyDescent="0.3">
      <c r="C7" t="s">
        <v>4</v>
      </c>
      <c r="D7" t="s">
        <v>47</v>
      </c>
    </row>
    <row r="8" spans="3:10" x14ac:dyDescent="0.3">
      <c r="C8" t="s">
        <v>5</v>
      </c>
      <c r="D8" t="s">
        <v>51</v>
      </c>
    </row>
    <row r="9" spans="3:10" ht="15" thickBot="1" x14ac:dyDescent="0.35">
      <c r="C9" t="s">
        <v>2</v>
      </c>
      <c r="D9" t="s">
        <v>54</v>
      </c>
    </row>
    <row r="10" spans="3:10" ht="16.2" thickBot="1" x14ac:dyDescent="0.35">
      <c r="C10" t="s">
        <v>57</v>
      </c>
      <c r="D10" s="1" t="s">
        <v>56</v>
      </c>
    </row>
    <row r="11" spans="3:10" x14ac:dyDescent="0.3">
      <c r="C11" t="s">
        <v>58</v>
      </c>
      <c r="D11" t="s">
        <v>68</v>
      </c>
    </row>
    <row r="12" spans="3:10" x14ac:dyDescent="0.3">
      <c r="C12" t="s">
        <v>59</v>
      </c>
      <c r="D12" t="s">
        <v>69</v>
      </c>
    </row>
    <row r="13" spans="3:10" x14ac:dyDescent="0.3">
      <c r="C13" t="s">
        <v>60</v>
      </c>
      <c r="D13" t="s">
        <v>70</v>
      </c>
    </row>
    <row r="14" spans="3:10" x14ac:dyDescent="0.3">
      <c r="C14" t="s">
        <v>74</v>
      </c>
      <c r="D14" t="s">
        <v>71</v>
      </c>
    </row>
    <row r="15" spans="3:10" x14ac:dyDescent="0.3">
      <c r="C15" t="s">
        <v>61</v>
      </c>
      <c r="D15" t="s">
        <v>72</v>
      </c>
    </row>
    <row r="16" spans="3:10" x14ac:dyDescent="0.3">
      <c r="C16" t="s">
        <v>62</v>
      </c>
      <c r="D16" t="s">
        <v>73</v>
      </c>
    </row>
    <row r="17" spans="3:21" x14ac:dyDescent="0.3">
      <c r="C17" t="s">
        <v>64</v>
      </c>
      <c r="D17" t="s">
        <v>63</v>
      </c>
    </row>
    <row r="18" spans="3:21" x14ac:dyDescent="0.3">
      <c r="C18" t="s">
        <v>53</v>
      </c>
      <c r="D18" t="s">
        <v>147</v>
      </c>
    </row>
    <row r="20" spans="3:21" x14ac:dyDescent="0.3">
      <c r="D20" s="38" t="s">
        <v>115</v>
      </c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</row>
    <row r="21" spans="3:21" ht="15.6" x14ac:dyDescent="0.3">
      <c r="C21" s="15"/>
    </row>
    <row r="22" spans="3:21" ht="15.6" x14ac:dyDescent="0.3">
      <c r="C22" s="16" t="s">
        <v>79</v>
      </c>
    </row>
    <row r="23" spans="3:21" ht="15.6" x14ac:dyDescent="0.3">
      <c r="C23" s="16" t="s">
        <v>80</v>
      </c>
    </row>
    <row r="24" spans="3:21" ht="15.6" x14ac:dyDescent="0.3">
      <c r="C24" s="16" t="s">
        <v>81</v>
      </c>
    </row>
    <row r="25" spans="3:21" ht="15.6" x14ac:dyDescent="0.3">
      <c r="C25" s="16" t="s">
        <v>82</v>
      </c>
    </row>
    <row r="26" spans="3:21" ht="15.6" x14ac:dyDescent="0.3">
      <c r="C26" s="16" t="s">
        <v>83</v>
      </c>
    </row>
    <row r="27" spans="3:21" ht="15.6" x14ac:dyDescent="0.3">
      <c r="C27" s="16" t="s">
        <v>84</v>
      </c>
    </row>
    <row r="28" spans="3:21" ht="15.6" x14ac:dyDescent="0.3">
      <c r="C28" s="16" t="s">
        <v>85</v>
      </c>
    </row>
    <row r="29" spans="3:21" ht="15.6" x14ac:dyDescent="0.3">
      <c r="C29" s="16" t="s">
        <v>86</v>
      </c>
    </row>
    <row r="30" spans="3:21" ht="15.6" x14ac:dyDescent="0.3">
      <c r="C30" s="16" t="s">
        <v>87</v>
      </c>
    </row>
    <row r="31" spans="3:21" ht="15.6" x14ac:dyDescent="0.3">
      <c r="C31" s="16" t="s">
        <v>88</v>
      </c>
    </row>
    <row r="32" spans="3:21" ht="15.6" x14ac:dyDescent="0.3">
      <c r="C32" s="16" t="s">
        <v>89</v>
      </c>
    </row>
    <row r="33" spans="3:3" ht="15.6" x14ac:dyDescent="0.3">
      <c r="C33" s="16" t="s">
        <v>90</v>
      </c>
    </row>
    <row r="34" spans="3:3" ht="15.6" x14ac:dyDescent="0.3">
      <c r="C34" s="16" t="s">
        <v>91</v>
      </c>
    </row>
    <row r="35" spans="3:3" ht="15.6" x14ac:dyDescent="0.3">
      <c r="C35" s="16" t="s">
        <v>92</v>
      </c>
    </row>
    <row r="36" spans="3:3" ht="15.6" x14ac:dyDescent="0.3">
      <c r="C36" s="16" t="s">
        <v>93</v>
      </c>
    </row>
    <row r="37" spans="3:3" ht="15.6" x14ac:dyDescent="0.3">
      <c r="C37" s="16" t="s">
        <v>94</v>
      </c>
    </row>
    <row r="38" spans="3:3" ht="15.6" x14ac:dyDescent="0.3">
      <c r="C38" s="16" t="s">
        <v>95</v>
      </c>
    </row>
    <row r="39" spans="3:3" ht="15.6" x14ac:dyDescent="0.3">
      <c r="C39" s="16" t="s">
        <v>96</v>
      </c>
    </row>
    <row r="40" spans="3:3" ht="15.6" x14ac:dyDescent="0.3">
      <c r="C40" s="16" t="s">
        <v>97</v>
      </c>
    </row>
    <row r="41" spans="3:3" ht="15.6" x14ac:dyDescent="0.3">
      <c r="C41" s="16" t="s">
        <v>98</v>
      </c>
    </row>
    <row r="42" spans="3:3" ht="15.6" x14ac:dyDescent="0.3">
      <c r="C42" s="16" t="s">
        <v>99</v>
      </c>
    </row>
    <row r="43" spans="3:3" ht="15.6" x14ac:dyDescent="0.3">
      <c r="C43" s="16" t="s">
        <v>100</v>
      </c>
    </row>
    <row r="44" spans="3:3" ht="15.6" x14ac:dyDescent="0.3">
      <c r="C44" s="16" t="s">
        <v>101</v>
      </c>
    </row>
    <row r="45" spans="3:3" ht="15.6" x14ac:dyDescent="0.3">
      <c r="C45" s="16" t="s">
        <v>102</v>
      </c>
    </row>
    <row r="46" spans="3:3" ht="15.6" x14ac:dyDescent="0.3">
      <c r="C46" s="16" t="s">
        <v>103</v>
      </c>
    </row>
    <row r="47" spans="3:3" ht="15.6" x14ac:dyDescent="0.3">
      <c r="C47" s="16" t="s">
        <v>104</v>
      </c>
    </row>
    <row r="48" spans="3:3" ht="15.6" x14ac:dyDescent="0.3">
      <c r="C48" s="16" t="s">
        <v>105</v>
      </c>
    </row>
    <row r="49" spans="3:3" ht="15.6" x14ac:dyDescent="0.3">
      <c r="C49" s="16" t="s">
        <v>106</v>
      </c>
    </row>
    <row r="50" spans="3:3" ht="15.6" x14ac:dyDescent="0.3">
      <c r="C50" s="16" t="s">
        <v>107</v>
      </c>
    </row>
    <row r="51" spans="3:3" ht="15.6" x14ac:dyDescent="0.3">
      <c r="C51" s="16" t="s">
        <v>108</v>
      </c>
    </row>
    <row r="52" spans="3:3" ht="15.6" x14ac:dyDescent="0.3">
      <c r="C52" s="16" t="s">
        <v>109</v>
      </c>
    </row>
    <row r="53" spans="3:3" ht="15.6" x14ac:dyDescent="0.3">
      <c r="C53" s="16" t="s">
        <v>110</v>
      </c>
    </row>
    <row r="54" spans="3:3" ht="15.6" x14ac:dyDescent="0.3">
      <c r="C54" s="16" t="s">
        <v>111</v>
      </c>
    </row>
    <row r="55" spans="3:3" ht="15.6" x14ac:dyDescent="0.3">
      <c r="C55" s="16" t="s">
        <v>112</v>
      </c>
    </row>
    <row r="56" spans="3:3" ht="15.6" x14ac:dyDescent="0.3">
      <c r="C56" s="16" t="s">
        <v>113</v>
      </c>
    </row>
    <row r="57" spans="3:3" ht="15.6" x14ac:dyDescent="0.3">
      <c r="C57" s="16" t="s">
        <v>114</v>
      </c>
    </row>
    <row r="58" spans="3:3" ht="15.6" x14ac:dyDescent="0.3">
      <c r="C58" s="15"/>
    </row>
  </sheetData>
  <mergeCells count="1">
    <mergeCell ref="D20:U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C2F75-AD92-44CC-91E9-F5BAEDAA0447}">
  <dimension ref="G3:J23"/>
  <sheetViews>
    <sheetView topLeftCell="D1" workbookViewId="0">
      <selection activeCell="F31" sqref="F31"/>
    </sheetView>
  </sheetViews>
  <sheetFormatPr defaultRowHeight="14.4" x14ac:dyDescent="0.3"/>
  <cols>
    <col min="8" max="8" width="37.109375" customWidth="1"/>
  </cols>
  <sheetData>
    <row r="3" spans="7:10" x14ac:dyDescent="0.3">
      <c r="G3" t="s">
        <v>119</v>
      </c>
      <c r="H3" t="s">
        <v>57</v>
      </c>
      <c r="I3" t="s">
        <v>120</v>
      </c>
      <c r="J3" t="s">
        <v>121</v>
      </c>
    </row>
    <row r="4" spans="7:10" x14ac:dyDescent="0.3">
      <c r="G4">
        <v>1</v>
      </c>
      <c r="H4" t="s">
        <v>122</v>
      </c>
      <c r="I4">
        <v>82</v>
      </c>
      <c r="J4">
        <v>1</v>
      </c>
    </row>
    <row r="5" spans="7:10" x14ac:dyDescent="0.3">
      <c r="G5">
        <v>2</v>
      </c>
      <c r="H5" t="s">
        <v>123</v>
      </c>
      <c r="I5">
        <v>143.85</v>
      </c>
      <c r="J5">
        <v>2</v>
      </c>
    </row>
    <row r="6" spans="7:10" x14ac:dyDescent="0.3">
      <c r="G6">
        <v>3</v>
      </c>
      <c r="H6" t="s">
        <v>124</v>
      </c>
      <c r="I6">
        <v>110.57</v>
      </c>
      <c r="J6">
        <v>6</v>
      </c>
    </row>
    <row r="7" spans="7:10" x14ac:dyDescent="0.3">
      <c r="G7">
        <v>4</v>
      </c>
      <c r="H7" t="s">
        <v>125</v>
      </c>
      <c r="I7">
        <v>51.4</v>
      </c>
      <c r="J7">
        <v>1</v>
      </c>
    </row>
    <row r="8" spans="7:10" x14ac:dyDescent="0.3">
      <c r="G8">
        <v>5</v>
      </c>
      <c r="H8" t="s">
        <v>126</v>
      </c>
      <c r="I8">
        <v>47.43</v>
      </c>
      <c r="J8">
        <v>6</v>
      </c>
    </row>
    <row r="9" spans="7:10" x14ac:dyDescent="0.3">
      <c r="G9">
        <v>6</v>
      </c>
      <c r="H9" t="s">
        <v>127</v>
      </c>
      <c r="I9">
        <v>238.1</v>
      </c>
      <c r="J9">
        <v>1</v>
      </c>
    </row>
    <row r="10" spans="7:10" x14ac:dyDescent="0.3">
      <c r="G10">
        <v>7</v>
      </c>
      <c r="H10" t="s">
        <v>128</v>
      </c>
      <c r="I10">
        <v>7.08</v>
      </c>
      <c r="J10">
        <v>6</v>
      </c>
    </row>
    <row r="11" spans="7:10" x14ac:dyDescent="0.3">
      <c r="G11">
        <v>8</v>
      </c>
      <c r="H11" t="s">
        <v>129</v>
      </c>
      <c r="I11">
        <v>34.950000000000003</v>
      </c>
      <c r="J11">
        <v>15</v>
      </c>
    </row>
    <row r="12" spans="7:10" x14ac:dyDescent="0.3">
      <c r="G12">
        <v>9</v>
      </c>
      <c r="H12" t="s">
        <v>130</v>
      </c>
      <c r="I12">
        <v>3.37</v>
      </c>
      <c r="J12">
        <v>5</v>
      </c>
    </row>
    <row r="13" spans="7:10" x14ac:dyDescent="0.3">
      <c r="G13">
        <v>10</v>
      </c>
      <c r="H13" t="s">
        <v>131</v>
      </c>
      <c r="I13">
        <v>22.23</v>
      </c>
      <c r="J13">
        <v>22</v>
      </c>
    </row>
    <row r="14" spans="7:10" x14ac:dyDescent="0.3">
      <c r="G14">
        <v>11</v>
      </c>
      <c r="H14" t="s">
        <v>132</v>
      </c>
      <c r="I14">
        <v>167.5</v>
      </c>
      <c r="J14">
        <v>1</v>
      </c>
    </row>
    <row r="15" spans="7:10" x14ac:dyDescent="0.3">
      <c r="G15">
        <v>12</v>
      </c>
      <c r="H15" t="s">
        <v>133</v>
      </c>
      <c r="I15">
        <v>228</v>
      </c>
      <c r="J15">
        <v>1</v>
      </c>
    </row>
    <row r="16" spans="7:10" x14ac:dyDescent="0.3">
      <c r="G16">
        <v>13</v>
      </c>
      <c r="H16" t="s">
        <v>134</v>
      </c>
      <c r="I16">
        <v>15.57</v>
      </c>
      <c r="J16">
        <v>9</v>
      </c>
    </row>
    <row r="17" spans="7:10" x14ac:dyDescent="0.3">
      <c r="G17">
        <v>14</v>
      </c>
      <c r="H17" t="s">
        <v>135</v>
      </c>
      <c r="I17">
        <v>28.85</v>
      </c>
      <c r="J17">
        <v>12</v>
      </c>
    </row>
    <row r="18" spans="7:10" x14ac:dyDescent="0.3">
      <c r="G18">
        <v>15</v>
      </c>
      <c r="H18" t="s">
        <v>118</v>
      </c>
      <c r="I18">
        <v>29.28</v>
      </c>
      <c r="J18">
        <v>5</v>
      </c>
    </row>
    <row r="19" spans="7:10" x14ac:dyDescent="0.3">
      <c r="G19">
        <v>16</v>
      </c>
      <c r="H19" t="s">
        <v>136</v>
      </c>
      <c r="I19">
        <v>0.35</v>
      </c>
      <c r="J19">
        <v>2</v>
      </c>
    </row>
    <row r="20" spans="7:10" x14ac:dyDescent="0.3">
      <c r="G20">
        <v>17</v>
      </c>
      <c r="H20" t="s">
        <v>137</v>
      </c>
      <c r="I20">
        <v>0.67</v>
      </c>
      <c r="J20">
        <v>1</v>
      </c>
    </row>
    <row r="21" spans="7:10" x14ac:dyDescent="0.3">
      <c r="G21">
        <v>18</v>
      </c>
      <c r="H21" t="s">
        <v>138</v>
      </c>
      <c r="I21">
        <v>19.5</v>
      </c>
      <c r="J21">
        <v>12</v>
      </c>
    </row>
    <row r="22" spans="7:10" x14ac:dyDescent="0.3">
      <c r="G22">
        <v>19</v>
      </c>
      <c r="H22" t="s">
        <v>139</v>
      </c>
      <c r="I22">
        <v>62.13</v>
      </c>
      <c r="J22">
        <v>9</v>
      </c>
    </row>
    <row r="23" spans="7:10" x14ac:dyDescent="0.3">
      <c r="G23">
        <v>20</v>
      </c>
      <c r="H23" t="s">
        <v>140</v>
      </c>
      <c r="I23">
        <v>96.68</v>
      </c>
      <c r="J23">
        <v>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57499d4-76d9-4532-81a1-e33a667acba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976509CF460642B022D5147ED703C0" ma:contentTypeVersion="16" ma:contentTypeDescription="Create a new document." ma:contentTypeScope="" ma:versionID="f25a1e828b29e0f351600f2da4db9677">
  <xsd:schema xmlns:xsd="http://www.w3.org/2001/XMLSchema" xmlns:xs="http://www.w3.org/2001/XMLSchema" xmlns:p="http://schemas.microsoft.com/office/2006/metadata/properties" xmlns:ns3="057499d4-76d9-4532-81a1-e33a667acba2" xmlns:ns4="46f2566f-d6a9-427f-9300-22600149e699" targetNamespace="http://schemas.microsoft.com/office/2006/metadata/properties" ma:root="true" ma:fieldsID="ebfce3d1e6e9f05c7aecb9c25fc4613f" ns3:_="" ns4:_="">
    <xsd:import namespace="057499d4-76d9-4532-81a1-e33a667acba2"/>
    <xsd:import namespace="46f2566f-d6a9-427f-9300-22600149e69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7499d4-76d9-4532-81a1-e33a667acb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description="" ma:indexed="true" ma:internalName="MediaServiceLocatio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f2566f-d6a9-427f-9300-22600149e69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1E8EB3A-E3F2-4FCC-8A13-93C035D53CB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D48D54C-34DC-4075-AF1E-49D0B9FE568D}">
  <ds:schemaRefs>
    <ds:schemaRef ds:uri="http://www.w3.org/XML/1998/namespace"/>
    <ds:schemaRef ds:uri="http://schemas.microsoft.com/office/infopath/2007/PartnerControls"/>
    <ds:schemaRef ds:uri="http://purl.org/dc/terms/"/>
    <ds:schemaRef ds:uri="http://purl.org/dc/elements/1.1/"/>
    <ds:schemaRef ds:uri="http://purl.org/dc/dcmitype/"/>
    <ds:schemaRef ds:uri="46f2566f-d6a9-427f-9300-22600149e699"/>
    <ds:schemaRef ds:uri="http://schemas.microsoft.com/office/2006/documentManagement/types"/>
    <ds:schemaRef ds:uri="http://schemas.openxmlformats.org/package/2006/metadata/core-properties"/>
    <ds:schemaRef ds:uri="057499d4-76d9-4532-81a1-e33a667acba2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9BE207AE-2B33-4B99-A0B6-7F6C652B62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7499d4-76d9-4532-81a1-e33a667acba2"/>
    <ds:schemaRef ds:uri="46f2566f-d6a9-427f-9300-22600149e6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 1</vt:lpstr>
      <vt:lpstr>Dataset descritpion</vt:lpstr>
      <vt:lpstr>Pharmaceuticals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Okolie, Jude A.</dc:creator>
  <cp:lastModifiedBy>Rogachuk, Brooke E.</cp:lastModifiedBy>
  <dcterms:created xsi:type="dcterms:W3CDTF">2024-07-08T13:36:13Z</dcterms:created>
  <dcterms:modified xsi:type="dcterms:W3CDTF">2024-07-12T09:17:07Z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0x010100FB976509CF460642B022D5147ED703C0</vt:lpwstr>
  </property>
</Properties>
</file>