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AP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4" i="1"/>
  <c r="N13" i="1"/>
  <c r="N12" i="1"/>
  <c r="N11" i="1"/>
  <c r="N10" i="1"/>
  <c r="N9" i="1"/>
  <c r="N8" i="1"/>
  <c r="N7" i="1"/>
  <c r="N6" i="1"/>
  <c r="M15" i="1"/>
  <c r="M14" i="1"/>
  <c r="M13" i="1"/>
  <c r="M12" i="1"/>
  <c r="M11" i="1"/>
  <c r="M10" i="1"/>
  <c r="M9" i="1"/>
  <c r="M8" i="1"/>
  <c r="M7" i="1"/>
  <c r="M6" i="1"/>
  <c r="L15" i="1"/>
  <c r="L14" i="1"/>
  <c r="L13" i="1"/>
  <c r="L12" i="1"/>
  <c r="L11" i="1"/>
  <c r="L10" i="1"/>
  <c r="L9" i="1"/>
  <c r="L8" i="1"/>
  <c r="L7" i="1"/>
  <c r="L6" i="1"/>
  <c r="K15" i="1"/>
  <c r="K14" i="1"/>
  <c r="K13" i="1"/>
  <c r="K12" i="1"/>
  <c r="K11" i="1"/>
  <c r="K10" i="1"/>
  <c r="K9" i="1"/>
  <c r="K8" i="1"/>
  <c r="K7" i="1"/>
  <c r="K6" i="1"/>
  <c r="J15" i="1"/>
  <c r="J14" i="1"/>
  <c r="J13" i="1"/>
  <c r="J12" i="1"/>
  <c r="J11" i="1"/>
  <c r="J10" i="1"/>
  <c r="J9" i="1"/>
  <c r="J8" i="1"/>
  <c r="J7" i="1"/>
  <c r="J6" i="1"/>
  <c r="I15" i="1"/>
  <c r="I14" i="1"/>
  <c r="I13" i="1"/>
  <c r="I12" i="1"/>
  <c r="I11" i="1"/>
  <c r="I8" i="1"/>
  <c r="I9" i="1"/>
  <c r="I10" i="1"/>
  <c r="I6" i="1"/>
  <c r="I7" i="1"/>
  <c r="H15" i="1"/>
  <c r="H14" i="1"/>
  <c r="H13" i="1"/>
  <c r="H12" i="1"/>
  <c r="H11" i="1"/>
  <c r="H10" i="1"/>
  <c r="H9" i="1"/>
  <c r="H8" i="1"/>
  <c r="H7" i="1"/>
  <c r="H6" i="1"/>
</calcChain>
</file>

<file path=xl/sharedStrings.xml><?xml version="1.0" encoding="utf-8"?>
<sst xmlns="http://schemas.openxmlformats.org/spreadsheetml/2006/main" count="37" uniqueCount="34">
  <si>
    <t>PetStar una empresa mexicana lider en reciclaje de botellas de PET</t>
  </si>
  <si>
    <t>calle Prolongacion de Juarez Num.1442, col. La Escalera Villa Benito Juarez Macuspana Tabasco C.P 86722, Tel (936) 361 0238</t>
  </si>
  <si>
    <r>
      <rPr>
        <b/>
        <sz val="11"/>
        <color theme="5"/>
        <rFont val="Calibri"/>
        <family val="2"/>
        <scheme val="minor"/>
      </rPr>
      <t>NOMINA DE EMPLEADOS</t>
    </r>
    <r>
      <rPr>
        <sz val="11"/>
        <color theme="1"/>
        <rFont val="Calibri"/>
        <family val="2"/>
        <scheme val="minor"/>
      </rPr>
      <t xml:space="preserve"> </t>
    </r>
  </si>
  <si>
    <t xml:space="preserve">NOMBRE </t>
  </si>
  <si>
    <t xml:space="preserve">PUESTO </t>
  </si>
  <si>
    <t xml:space="preserve">PAGO X DIA </t>
  </si>
  <si>
    <t xml:space="preserve">FICHA </t>
  </si>
  <si>
    <t xml:space="preserve">NUM </t>
  </si>
  <si>
    <t>DIAS TRAB.</t>
  </si>
  <si>
    <t>HRS EXTRAS</t>
  </si>
  <si>
    <t xml:space="preserve">PAGO X HRS EXTRAS </t>
  </si>
  <si>
    <t xml:space="preserve">COMISIONES POR HRS EXTRA </t>
  </si>
  <si>
    <t>SUELDO NETO</t>
  </si>
  <si>
    <t>IMSS</t>
  </si>
  <si>
    <t>I.S.R..</t>
  </si>
  <si>
    <t xml:space="preserve">TOTAL DE DEDUCCIONES </t>
  </si>
  <si>
    <t xml:space="preserve">SALARIO </t>
  </si>
  <si>
    <t xml:space="preserve">FANY CISNEROS MARTINEZ </t>
  </si>
  <si>
    <t xml:space="preserve">JESUS ALEXANDER ESPARZA MALDONADO  </t>
  </si>
  <si>
    <t xml:space="preserve">YAZMIN VALDEZ ESTRADA </t>
  </si>
  <si>
    <t>MARIA TERESA ESTRADA FLORES</t>
  </si>
  <si>
    <t>MARIO VALDEZ BASURTO</t>
  </si>
  <si>
    <t xml:space="preserve">ARACELI LOPEZ DENA </t>
  </si>
  <si>
    <t xml:space="preserve">ARCELIA FLORES RODRIGEZ </t>
  </si>
  <si>
    <t xml:space="preserve">SALVADOR ESTRADA LOPEZ </t>
  </si>
  <si>
    <t xml:space="preserve">JAQUELINE VALDEZ ESTRADA </t>
  </si>
  <si>
    <t xml:space="preserve">JAQUELINE ESPARZA VALDEZ </t>
  </si>
  <si>
    <t>GERENTE</t>
  </si>
  <si>
    <t>SUBGERENTE</t>
  </si>
  <si>
    <t xml:space="preserve">CAJERA </t>
  </si>
  <si>
    <t>CAJERO</t>
  </si>
  <si>
    <t>EMPACADORES</t>
  </si>
  <si>
    <t xml:space="preserve">EMPARADORES </t>
  </si>
  <si>
    <t>DESEMPACADORES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</si>
</sst>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1" applyNumberFormat="1" applyFont="1"/>
    <xf numFmtId="0" fontId="0" fillId="0" borderId="0" xfId="0" applyAlignment="1">
      <alignment horizontal="center"/>
    </xf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N16" sqref="N16"/>
    </sheetView>
  </sheetViews>
  <sheetFormatPr baseColWidth="10" defaultRowHeight="15" x14ac:dyDescent="0.25"/>
  <cols>
    <col min="10" max="10" width="12" bestFit="1" customWidth="1"/>
  </cols>
  <sheetData>
    <row r="1" spans="1:14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pans="1:14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t="s">
        <v>7</v>
      </c>
      <c r="B5" t="s">
        <v>6</v>
      </c>
      <c r="C5" t="s">
        <v>3</v>
      </c>
      <c r="D5" t="s">
        <v>4</v>
      </c>
      <c r="E5" t="s">
        <v>5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</row>
    <row r="6" spans="1:14" x14ac:dyDescent="0.25">
      <c r="A6" s="1">
        <v>1</v>
      </c>
      <c r="B6">
        <v>2310</v>
      </c>
      <c r="C6" t="s">
        <v>18</v>
      </c>
      <c r="D6" t="s">
        <v>27</v>
      </c>
      <c r="E6" s="3">
        <v>700</v>
      </c>
      <c r="F6">
        <v>15</v>
      </c>
      <c r="G6">
        <v>1</v>
      </c>
      <c r="H6" s="5">
        <f>E6*20%</f>
        <v>140</v>
      </c>
      <c r="I6" s="5">
        <f>G6*H6</f>
        <v>140</v>
      </c>
      <c r="J6" s="5">
        <f>(E6*F6)+I6</f>
        <v>10640</v>
      </c>
      <c r="K6" s="5">
        <f>J6*12%</f>
        <v>1276.8</v>
      </c>
      <c r="L6" s="5">
        <f>J6*10%</f>
        <v>1064</v>
      </c>
      <c r="M6" s="5">
        <f>K6+L6</f>
        <v>2340.8000000000002</v>
      </c>
      <c r="N6" s="5">
        <f>J6-M6</f>
        <v>8299.2000000000007</v>
      </c>
    </row>
    <row r="7" spans="1:14" x14ac:dyDescent="0.25">
      <c r="A7" s="1">
        <v>2</v>
      </c>
      <c r="B7">
        <v>2311</v>
      </c>
      <c r="C7" t="s">
        <v>17</v>
      </c>
      <c r="D7" t="s">
        <v>28</v>
      </c>
      <c r="E7" s="2">
        <v>600</v>
      </c>
      <c r="F7">
        <v>15</v>
      </c>
      <c r="G7">
        <v>10</v>
      </c>
      <c r="H7" s="5">
        <f>E7*20%</f>
        <v>120</v>
      </c>
      <c r="I7" s="5">
        <f>G7*H7</f>
        <v>1200</v>
      </c>
      <c r="J7" s="5">
        <f>(E7*F7)+I7</f>
        <v>10200</v>
      </c>
      <c r="K7" s="5">
        <f>J7*12%</f>
        <v>1224</v>
      </c>
      <c r="L7" s="5">
        <f>J7*10%</f>
        <v>1020</v>
      </c>
      <c r="M7" s="5">
        <f>K7+L7</f>
        <v>2244</v>
      </c>
      <c r="N7" s="5">
        <f>J7-M7</f>
        <v>7956</v>
      </c>
    </row>
    <row r="8" spans="1:14" x14ac:dyDescent="0.25">
      <c r="A8" s="1">
        <v>3</v>
      </c>
      <c r="B8">
        <v>2312</v>
      </c>
      <c r="C8" t="s">
        <v>25</v>
      </c>
      <c r="D8" t="s">
        <v>29</v>
      </c>
      <c r="E8" s="2">
        <v>300</v>
      </c>
      <c r="F8">
        <v>13</v>
      </c>
      <c r="G8">
        <v>7</v>
      </c>
      <c r="H8" s="5">
        <f>E8*20%</f>
        <v>60</v>
      </c>
      <c r="I8" s="5">
        <f>G8*H8</f>
        <v>420</v>
      </c>
      <c r="J8" s="5">
        <f>(E8*F8)+I8</f>
        <v>4320</v>
      </c>
      <c r="K8" s="5">
        <f>J8*12%</f>
        <v>518.4</v>
      </c>
      <c r="L8" s="5">
        <f>J8*10%</f>
        <v>432</v>
      </c>
      <c r="M8" s="5">
        <f>K8+L8</f>
        <v>950.4</v>
      </c>
      <c r="N8" s="5">
        <f>J8-M8</f>
        <v>3369.6</v>
      </c>
    </row>
    <row r="9" spans="1:14" x14ac:dyDescent="0.25">
      <c r="A9" s="1">
        <v>4</v>
      </c>
      <c r="B9">
        <v>2313</v>
      </c>
      <c r="C9" t="s">
        <v>20</v>
      </c>
      <c r="D9" t="s">
        <v>29</v>
      </c>
      <c r="E9" s="2">
        <v>300</v>
      </c>
      <c r="F9">
        <v>10</v>
      </c>
      <c r="G9">
        <v>8</v>
      </c>
      <c r="H9" s="5">
        <f>E9*20%</f>
        <v>60</v>
      </c>
      <c r="I9" s="5">
        <f>G9*H9</f>
        <v>480</v>
      </c>
      <c r="J9" s="5">
        <f>(E9*F9)+I9</f>
        <v>3480</v>
      </c>
      <c r="K9" s="5">
        <f>J9*12%</f>
        <v>417.59999999999997</v>
      </c>
      <c r="L9" s="5">
        <f>J9*10%</f>
        <v>348</v>
      </c>
      <c r="M9" s="5">
        <f>K9+L9</f>
        <v>765.59999999999991</v>
      </c>
      <c r="N9" s="5">
        <f>J9-M9</f>
        <v>2714.4</v>
      </c>
    </row>
    <row r="10" spans="1:14" x14ac:dyDescent="0.25">
      <c r="A10" s="1">
        <v>5</v>
      </c>
      <c r="B10">
        <v>2314</v>
      </c>
      <c r="C10" t="s">
        <v>21</v>
      </c>
      <c r="D10" t="s">
        <v>30</v>
      </c>
      <c r="E10" s="2">
        <v>300</v>
      </c>
      <c r="F10">
        <v>9</v>
      </c>
      <c r="G10">
        <v>5</v>
      </c>
      <c r="H10" s="5">
        <f>E10*20%</f>
        <v>60</v>
      </c>
      <c r="I10" s="5">
        <f>G10*H10</f>
        <v>300</v>
      </c>
      <c r="J10" s="5">
        <f>(E10*F10)+I10</f>
        <v>3000</v>
      </c>
      <c r="K10" s="5">
        <f>J10*12%</f>
        <v>360</v>
      </c>
      <c r="L10" s="5">
        <f>J10*10%</f>
        <v>300</v>
      </c>
      <c r="M10" s="5">
        <f>K10+L10</f>
        <v>660</v>
      </c>
      <c r="N10" s="5">
        <f>J10-M10</f>
        <v>2340</v>
      </c>
    </row>
    <row r="11" spans="1:14" x14ac:dyDescent="0.25">
      <c r="A11" s="1">
        <v>6</v>
      </c>
      <c r="B11">
        <v>2315</v>
      </c>
      <c r="C11" t="s">
        <v>22</v>
      </c>
      <c r="D11" t="s">
        <v>29</v>
      </c>
      <c r="E11" s="2">
        <v>300</v>
      </c>
      <c r="F11">
        <v>10</v>
      </c>
      <c r="G11">
        <v>5</v>
      </c>
      <c r="H11" s="5">
        <f>E11*20%</f>
        <v>60</v>
      </c>
      <c r="I11" s="5">
        <f>G11*H11</f>
        <v>300</v>
      </c>
      <c r="J11" s="5">
        <f>(E11*F11)+I11</f>
        <v>3300</v>
      </c>
      <c r="K11" s="5">
        <f>J11*12%</f>
        <v>396</v>
      </c>
      <c r="L11" s="5">
        <f>J11*10%</f>
        <v>330</v>
      </c>
      <c r="M11" s="5">
        <f>K11+L11</f>
        <v>726</v>
      </c>
      <c r="N11" s="5">
        <f>J11-M11</f>
        <v>2574</v>
      </c>
    </row>
    <row r="12" spans="1:14" x14ac:dyDescent="0.25">
      <c r="A12" s="1">
        <v>7</v>
      </c>
      <c r="B12">
        <v>2316</v>
      </c>
      <c r="C12" t="s">
        <v>23</v>
      </c>
      <c r="D12" t="s">
        <v>33</v>
      </c>
      <c r="E12" s="2">
        <v>250</v>
      </c>
      <c r="F12">
        <v>9</v>
      </c>
      <c r="G12">
        <v>8</v>
      </c>
      <c r="H12" s="5">
        <f>E12*20%</f>
        <v>50</v>
      </c>
      <c r="I12" s="5">
        <f>G12*H12</f>
        <v>400</v>
      </c>
      <c r="J12" s="5">
        <f>(E12*F12)+I12</f>
        <v>2650</v>
      </c>
      <c r="K12" s="5">
        <f>J12*12%</f>
        <v>318</v>
      </c>
      <c r="L12" s="5">
        <f>J12*10%</f>
        <v>265</v>
      </c>
      <c r="M12" s="5">
        <f>K12+L12</f>
        <v>583</v>
      </c>
      <c r="N12" s="5">
        <f>J12-M12</f>
        <v>2067</v>
      </c>
    </row>
    <row r="13" spans="1:14" x14ac:dyDescent="0.25">
      <c r="A13" s="1">
        <v>8</v>
      </c>
      <c r="B13">
        <v>2317</v>
      </c>
      <c r="C13" t="s">
        <v>24</v>
      </c>
      <c r="D13" t="s">
        <v>33</v>
      </c>
      <c r="E13" s="2">
        <v>250</v>
      </c>
      <c r="F13">
        <v>7</v>
      </c>
      <c r="G13">
        <v>9</v>
      </c>
      <c r="H13" s="5">
        <f>E13*20%</f>
        <v>50</v>
      </c>
      <c r="I13" s="5">
        <f>G13*H13</f>
        <v>450</v>
      </c>
      <c r="J13" s="5">
        <f>(E13*F13)+I13</f>
        <v>2200</v>
      </c>
      <c r="K13" s="5">
        <f>J13*12%</f>
        <v>264</v>
      </c>
      <c r="L13" s="5">
        <f>J13*10%</f>
        <v>220</v>
      </c>
      <c r="M13" s="5">
        <f>K13+L13</f>
        <v>484</v>
      </c>
      <c r="N13" s="5">
        <f>J13-M13</f>
        <v>1716</v>
      </c>
    </row>
    <row r="14" spans="1:14" x14ac:dyDescent="0.25">
      <c r="A14" s="1">
        <v>9</v>
      </c>
      <c r="B14">
        <v>2318</v>
      </c>
      <c r="C14" t="s">
        <v>19</v>
      </c>
      <c r="D14" t="s">
        <v>32</v>
      </c>
      <c r="E14" s="2">
        <v>200</v>
      </c>
      <c r="F14">
        <v>10</v>
      </c>
      <c r="G14">
        <v>10</v>
      </c>
      <c r="H14" s="5">
        <f>E14*20%</f>
        <v>40</v>
      </c>
      <c r="I14" s="5">
        <f>G14*H14</f>
        <v>400</v>
      </c>
      <c r="J14" s="5">
        <f>(E14*F14)+I14</f>
        <v>2400</v>
      </c>
      <c r="K14" s="5">
        <f>J14*12%</f>
        <v>288</v>
      </c>
      <c r="L14" s="5">
        <f>J14*10%</f>
        <v>240</v>
      </c>
      <c r="M14" s="5">
        <f>K14+L14</f>
        <v>528</v>
      </c>
      <c r="N14" s="5">
        <f>J14-M14</f>
        <v>1872</v>
      </c>
    </row>
    <row r="15" spans="1:14" x14ac:dyDescent="0.25">
      <c r="A15" s="1">
        <v>10</v>
      </c>
      <c r="B15">
        <v>2319</v>
      </c>
      <c r="C15" t="s">
        <v>26</v>
      </c>
      <c r="D15" t="s">
        <v>31</v>
      </c>
      <c r="E15" s="2">
        <v>200</v>
      </c>
      <c r="F15">
        <v>15</v>
      </c>
      <c r="G15">
        <v>7</v>
      </c>
      <c r="H15" s="5">
        <f>E15*20%</f>
        <v>40</v>
      </c>
      <c r="I15" s="5">
        <f>G15*H15</f>
        <v>280</v>
      </c>
      <c r="J15" s="5">
        <f>(E15*F15)+I15</f>
        <v>3280</v>
      </c>
      <c r="K15" s="5">
        <f>J15*12%</f>
        <v>393.59999999999997</v>
      </c>
      <c r="L15" s="5">
        <f>J15*10%</f>
        <v>328</v>
      </c>
      <c r="M15" s="5">
        <f>K15+L15</f>
        <v>721.59999999999991</v>
      </c>
      <c r="N15" s="5">
        <f>J15-M15</f>
        <v>2558.4</v>
      </c>
    </row>
    <row r="16" spans="1:1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2024-11-06T21:37:31Z</dcterms:created>
  <dcterms:modified xsi:type="dcterms:W3CDTF">2024-11-07T14:49:44Z</dcterms:modified>
</cp:coreProperties>
</file>