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2" r:id="rId3"/>
  </sheets>
  <definedNames>
    <definedName name="_xlnm._FilterDatabase" localSheetId="0" hidden="1">'월,목ver1_주간메뉴표'!$K$49:$K$50</definedName>
    <definedName name="_xlnm._FilterDatabase" localSheetId="1" hidden="1">주간메뉴표!$K$43:$K$44</definedName>
    <definedName name="_xlnm.Print_Area" localSheetId="0">'월,목ver1_주간메뉴표'!$B$2:$H$64</definedName>
    <definedName name="_xlnm.Print_Area" localSheetId="1">주간메뉴표!$B$2:$H$58</definedName>
    <definedName name="_xlnm.Print_Area" localSheetId="2">칼로리및알레르기공시!#REF!</definedName>
  </definedNames>
  <calcPr calcId="145621"/>
</workbook>
</file>

<file path=xl/calcChain.xml><?xml version="1.0" encoding="utf-8"?>
<calcChain xmlns="http://schemas.openxmlformats.org/spreadsheetml/2006/main">
  <c r="D54" i="3" l="1"/>
  <c r="H54" i="3" l="1"/>
  <c r="G54" i="3"/>
  <c r="F54" i="3"/>
  <c r="E54" i="3"/>
  <c r="E46" i="2" l="1"/>
  <c r="P47" i="2"/>
  <c r="M47" i="2"/>
  <c r="J47" i="2"/>
  <c r="G47" i="2"/>
  <c r="Q55" i="2"/>
  <c r="N55" i="2"/>
  <c r="N54" i="2"/>
  <c r="N53" i="2"/>
  <c r="N52" i="2"/>
  <c r="K55" i="2"/>
  <c r="K54" i="2"/>
  <c r="K53" i="2"/>
  <c r="K52" i="2"/>
  <c r="K51" i="2"/>
  <c r="K50" i="2"/>
  <c r="K49" i="2"/>
  <c r="K48" i="2"/>
  <c r="K47" i="2"/>
  <c r="H55" i="2"/>
  <c r="H54" i="2"/>
  <c r="H53" i="2"/>
  <c r="H52" i="2"/>
  <c r="E55" i="2"/>
  <c r="E54" i="2"/>
  <c r="E53" i="2"/>
  <c r="E52" i="2"/>
  <c r="Q56" i="2"/>
  <c r="N56" i="2"/>
  <c r="K56" i="2"/>
  <c r="H56" i="2"/>
  <c r="E56" i="2"/>
  <c r="E17" i="2" l="1"/>
  <c r="H27" i="2" l="1"/>
  <c r="M21" i="2" l="1"/>
  <c r="Q46" i="2" l="1"/>
  <c r="K27" i="2" l="1"/>
  <c r="K26" i="2"/>
  <c r="K25" i="2"/>
  <c r="K24" i="2"/>
  <c r="K23" i="2"/>
  <c r="K22" i="2"/>
  <c r="K21" i="2"/>
  <c r="N27" i="2" l="1"/>
  <c r="N26" i="2"/>
  <c r="J21" i="2"/>
  <c r="H26" i="2"/>
  <c r="E27" i="2"/>
  <c r="E26" i="2"/>
  <c r="P40" i="2" l="1"/>
  <c r="P39" i="2"/>
  <c r="N40" i="2"/>
  <c r="N39" i="2"/>
  <c r="M40" i="2"/>
  <c r="M39" i="2"/>
  <c r="K40" i="2"/>
  <c r="K39" i="2"/>
  <c r="M15" i="2"/>
  <c r="K20" i="2"/>
  <c r="K19" i="2"/>
  <c r="K18" i="2"/>
  <c r="K17" i="2"/>
  <c r="K16" i="2"/>
  <c r="K15" i="2"/>
  <c r="J40" i="2"/>
  <c r="J39" i="2"/>
  <c r="H40" i="2"/>
  <c r="H39" i="2"/>
  <c r="G28" i="2"/>
  <c r="G40" i="2"/>
  <c r="G39" i="2"/>
  <c r="E40" i="2"/>
  <c r="E39" i="2"/>
  <c r="J28" i="2"/>
  <c r="G21" i="2"/>
  <c r="E25" i="2"/>
  <c r="E24" i="2"/>
  <c r="E23" i="2"/>
  <c r="E22" i="2"/>
  <c r="E21" i="2"/>
  <c r="H36" i="2" l="1"/>
  <c r="E36" i="2" l="1"/>
  <c r="J15" i="2" l="1"/>
  <c r="H16" i="2" l="1"/>
  <c r="H17" i="2"/>
  <c r="H18" i="2"/>
  <c r="H19" i="2"/>
  <c r="H20" i="2"/>
  <c r="H15" i="2"/>
  <c r="G9" i="2" l="1"/>
  <c r="P21" i="2" l="1"/>
  <c r="P15" i="2"/>
  <c r="S37" i="2" l="1"/>
  <c r="P37" i="2"/>
  <c r="M37" i="2"/>
  <c r="J37" i="2"/>
  <c r="G37" i="2"/>
  <c r="E10" i="2" l="1"/>
  <c r="E9" i="2"/>
  <c r="J9" i="2" l="1"/>
  <c r="S9" i="2" l="1"/>
  <c r="N13" i="2" l="1"/>
  <c r="G15" i="2"/>
  <c r="E15" i="2"/>
  <c r="N21" i="2" l="1"/>
  <c r="N15" i="2" l="1"/>
  <c r="P9" i="2"/>
  <c r="H21" i="2"/>
  <c r="Q34" i="2" l="1"/>
  <c r="E16" i="2"/>
  <c r="E18" i="2"/>
  <c r="E19" i="2"/>
  <c r="E20" i="2"/>
  <c r="S41" i="2" l="1"/>
  <c r="Q42" i="2"/>
  <c r="Q43" i="2"/>
  <c r="Q44" i="2"/>
  <c r="Q45" i="2"/>
  <c r="Q41" i="2"/>
  <c r="Q35" i="2"/>
  <c r="Q36" i="2"/>
  <c r="Q29" i="2"/>
  <c r="Q30" i="2"/>
  <c r="Q31" i="2"/>
  <c r="Q32" i="2"/>
  <c r="Q28" i="2"/>
  <c r="N48" i="2"/>
  <c r="N49" i="2"/>
  <c r="N50" i="2"/>
  <c r="N51" i="2"/>
  <c r="N47" i="2"/>
  <c r="P41" i="2"/>
  <c r="N42" i="2"/>
  <c r="N43" i="2"/>
  <c r="N44" i="2"/>
  <c r="N45" i="2"/>
  <c r="N46" i="2"/>
  <c r="E35" i="2"/>
  <c r="E37" i="2"/>
  <c r="E41" i="2"/>
  <c r="E42" i="2"/>
  <c r="E43" i="2"/>
  <c r="E44" i="2"/>
  <c r="E45" i="2"/>
  <c r="E47" i="2"/>
  <c r="E48" i="2"/>
  <c r="E49" i="2"/>
  <c r="E50" i="2"/>
  <c r="E51" i="2"/>
  <c r="E34" i="2"/>
  <c r="K35" i="2"/>
  <c r="K36" i="2"/>
  <c r="K34" i="2"/>
  <c r="N35" i="2"/>
  <c r="N36" i="2"/>
  <c r="N34" i="2"/>
  <c r="N41" i="2"/>
  <c r="M41" i="2"/>
  <c r="K42" i="2"/>
  <c r="K43" i="2"/>
  <c r="K44" i="2"/>
  <c r="K45" i="2"/>
  <c r="K46" i="2"/>
  <c r="K41" i="2"/>
  <c r="M9" i="2"/>
  <c r="H48" i="2"/>
  <c r="H49" i="2"/>
  <c r="H50" i="2"/>
  <c r="H51" i="2"/>
  <c r="H47" i="2"/>
  <c r="J41" i="2"/>
  <c r="H42" i="2"/>
  <c r="H43" i="2"/>
  <c r="H44" i="2"/>
  <c r="H45" i="2"/>
  <c r="H46" i="2"/>
  <c r="H41" i="2"/>
  <c r="K37" i="2"/>
  <c r="H22" i="2"/>
  <c r="H23" i="2"/>
  <c r="H24" i="2"/>
  <c r="H25" i="2"/>
  <c r="G41" i="2"/>
  <c r="Q10" i="2" l="1"/>
  <c r="Q11" i="2"/>
  <c r="Q12" i="2"/>
  <c r="Q13" i="2"/>
  <c r="Q14" i="2"/>
  <c r="Q9" i="2"/>
  <c r="N22" i="2"/>
  <c r="N23" i="2"/>
  <c r="N24" i="2"/>
  <c r="N25" i="2"/>
  <c r="N16" i="2"/>
  <c r="N17" i="2"/>
  <c r="N18" i="2"/>
  <c r="N19" i="2"/>
  <c r="N20" i="2"/>
  <c r="N10" i="2"/>
  <c r="N11" i="2"/>
  <c r="N12" i="2"/>
  <c r="N14" i="2"/>
  <c r="N9" i="2"/>
  <c r="K10" i="2"/>
  <c r="K11" i="2"/>
  <c r="K12" i="2"/>
  <c r="K13" i="2"/>
  <c r="K14" i="2"/>
  <c r="K9" i="2"/>
  <c r="H10" i="2"/>
  <c r="H11" i="2"/>
  <c r="H12" i="2"/>
  <c r="H13" i="2"/>
  <c r="H14" i="2"/>
  <c r="H9" i="2"/>
  <c r="Q37" i="2"/>
  <c r="N37" i="2"/>
  <c r="H37" i="2"/>
  <c r="H35" i="2"/>
  <c r="H34" i="2"/>
  <c r="E11" i="2"/>
  <c r="E12" i="2"/>
  <c r="E13" i="2"/>
  <c r="E14" i="2"/>
</calcChain>
</file>

<file path=xl/sharedStrings.xml><?xml version="1.0" encoding="utf-8"?>
<sst xmlns="http://schemas.openxmlformats.org/spreadsheetml/2006/main" count="587" uniqueCount="356">
  <si>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</si>
  <si>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</si>
  <si>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</si>
  <si>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</si>
  <si>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</si>
  <si>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</si>
  <si>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</si>
  <si>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</si>
  <si>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</si>
  <si>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</si>
  <si>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</si>
  <si>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</si>
  <si>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</si>
  <si>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</si>
  <si>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</si>
  <si>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</si>
  <si>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</si>
  <si>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</si>
  <si>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</si>
  <si>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구분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</si>
  <si>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</si>
  <si>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</si>
  <si>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</si>
  <si>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</si>
  <si>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</si>
  <si>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</si>
  <si>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</si>
  <si>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</si>
  <si>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</si>
  <si>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점심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</si>
  <si>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</si>
  <si>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</si>
  <si>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</si>
  <si>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</si>
  <si>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</si>
  <si>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</si>
  <si>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</si>
  <si>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</si>
  <si>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저녁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</si>
  <si>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</si>
  <si>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</si>
  <si>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</si>
  <si>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</si>
  <si>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</si>
  <si>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</si>
  <si>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</si>
  <si>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</si>
  <si>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</si>
  <si>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</si>
  <si>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</si>
  <si>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</si>
  <si>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</si>
  <si>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</si>
  <si>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</si>
  <si>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</si>
  <si>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</si>
  <si>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</si>
  <si>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</si>
  <si>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</si>
  <si>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</si>
  <si>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</si>
  <si>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</si>
  <si>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</si>
  <si>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</si>
  <si>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</si>
  <si>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</si>
  <si>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</si>
  <si>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</si>
  <si>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</si>
  <si>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</si>
  <si>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</si>
  <si>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</si>
  <si>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</si>
  <si>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</si>
  <si>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</si>
  <si>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</si>
  <si>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</si>
  <si>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</si>
  <si>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</si>
  <si>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</si>
  <si>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</si>
  <si>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</si>
  <si>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</si>
  <si>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</si>
  <si>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</si>
  <si>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</si>
  <si>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</si>
  <si>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</si>
  <si>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</si>
  <si>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</si>
  <si>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</si>
  <si>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</si>
  <si>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</si>
  <si>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</si>
  <si>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</si>
  <si>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</si>
  <si>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</si>
  <si>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</si>
  <si>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</si>
  <si>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</si>
  <si>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</si>
  <si>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</si>
  <si>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</si>
  <si>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</si>
  <si>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</si>
  <si>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</si>
  <si>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</si>
  <si>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</si>
  <si>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</si>
  <si>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</si>
  <si>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</si>
  <si>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</si>
  <si>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</si>
  <si>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</si>
  <si>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</si>
  <si>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</si>
  <si>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</si>
  <si>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</si>
  <si>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</si>
  <si>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</si>
  <si>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</si>
  <si>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</si>
  <si>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</si>
  <si>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</si>
  <si>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</si>
  <si>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</si>
  <si>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</si>
  <si>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</si>
  <si>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</si>
  <si>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</si>
  <si>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</si>
  <si>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</si>
  <si>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</si>
  <si>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</si>
  <si>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</si>
  <si>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</si>
  <si>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</si>
  <si>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</si>
  <si>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</si>
  <si>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</si>
  <si>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</si>
  <si>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</si>
  <si>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</si>
  <si>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</si>
  <si>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</si>
  <si>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</si>
  <si>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</si>
  <si>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</si>
  <si>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</si>
  <si>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</si>
  <si>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</si>
  <si>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</si>
  <si>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</si>
  <si>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</si>
  <si>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</si>
  <si>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</si>
  <si>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</si>
  <si>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</si>
  <si>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</si>
  <si>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</si>
  <si>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</si>
  <si>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</si>
  <si>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</si>
  <si>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</si>
  <si>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</si>
  <si>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</si>
  <si>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</si>
  <si>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</si>
  <si>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</si>
  <si>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</si>
  <si>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</si>
  <si>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</si>
  <si>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</si>
  <si>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</si>
  <si>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</si>
  <si>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</si>
  <si>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</si>
  <si>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</si>
  <si>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</si>
  <si>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</si>
  <si>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</si>
  <si>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</si>
  <si>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</si>
  <si>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</si>
  <si>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</si>
  <si>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</si>
  <si>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</si>
  <si>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</si>
  <si>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</si>
  <si>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</si>
  <si>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</si>
  <si>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</si>
  <si>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</si>
  <si>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</si>
  <si>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</si>
  <si>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</si>
  <si>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</si>
  <si>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</si>
  <si>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</si>
  <si>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</si>
  <si>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</si>
  <si>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</si>
  <si>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</si>
  <si>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</si>
  <si>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</si>
  <si>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</si>
  <si>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</si>
  <si>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</si>
  <si>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</si>
  <si>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</si>
  <si>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</si>
  <si>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</si>
  <si>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</si>
  <si>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</si>
  <si>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</si>
  <si>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</si>
  <si>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</si>
  <si>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</si>
  <si>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</si>
  <si>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샌드위치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</si>
  <si>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</si>
  <si>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</si>
  <si>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</si>
  <si>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</si>
  <si>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</si>
  <si>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그린샐러드</t>
    <phoneticPr fontId="5" type="noConversion"/>
  </si>
  <si>
    <t>셀프토핑</t>
    <phoneticPr fontId="5" type="noConversion"/>
  </si>
  <si>
    <t>2023.11.6~2023.11.10</t>
    <phoneticPr fontId="5" type="noConversion"/>
  </si>
  <si>
    <t>월 11/6</t>
    <phoneticPr fontId="5" type="noConversion"/>
  </si>
  <si>
    <t>화 11/7</t>
    <phoneticPr fontId="5" type="noConversion"/>
  </si>
  <si>
    <t>수 11/8</t>
    <phoneticPr fontId="5" type="noConversion"/>
  </si>
  <si>
    <t>목 11/9</t>
    <phoneticPr fontId="5" type="noConversion"/>
  </si>
  <si>
    <t>금 11/10</t>
    <phoneticPr fontId="5" type="noConversion"/>
  </si>
  <si>
    <t>케이준치킨샐러드</t>
    <phoneticPr fontId="5" type="noConversion"/>
  </si>
  <si>
    <t>비프나쵸샐러드</t>
    <phoneticPr fontId="5" type="noConversion"/>
  </si>
  <si>
    <t>크림새우샐러드</t>
    <phoneticPr fontId="5" type="noConversion"/>
  </si>
  <si>
    <t>꽃맛살아보카도샐러드</t>
    <phoneticPr fontId="5" type="noConversion"/>
  </si>
  <si>
    <t>베이컨루꼴라샐러드</t>
    <phoneticPr fontId="5" type="noConversion"/>
  </si>
  <si>
    <r>
      <rPr>
        <sz val="14"/>
        <color rgb="FF008A3E"/>
        <rFont val="나눔고딕"/>
        <family val="3"/>
        <charset val="129"/>
      </rPr>
      <t>N</t>
    </r>
    <r>
      <rPr>
        <sz val="14"/>
        <color theme="1"/>
        <rFont val="나눔고딕"/>
        <family val="3"/>
        <charset val="129"/>
      </rPr>
      <t xml:space="preserve"> 그릴치킨보리밥</t>
    </r>
    <phoneticPr fontId="5" type="noConversion"/>
  </si>
  <si>
    <r>
      <rPr>
        <sz val="14"/>
        <color rgb="FF008A3E"/>
        <rFont val="나눔고딕"/>
        <family val="3"/>
        <charset val="129"/>
      </rPr>
      <t>N</t>
    </r>
    <r>
      <rPr>
        <sz val="14"/>
        <color theme="1"/>
        <rFont val="나눔고딕"/>
        <family val="3"/>
        <charset val="129"/>
      </rPr>
      <t xml:space="preserve"> 닭가슴살콘샐러드</t>
    </r>
    <phoneticPr fontId="5" type="noConversion"/>
  </si>
  <si>
    <t>파프리카새우라이스</t>
    <phoneticPr fontId="5" type="noConversion"/>
  </si>
  <si>
    <t>훈제오리귀리라이스</t>
    <phoneticPr fontId="5" type="noConversion"/>
  </si>
  <si>
    <t>셀프제육비빔밥</t>
    <phoneticPr fontId="5" type="noConversion"/>
  </si>
  <si>
    <t>┗쌀밥,제육볶음,계란후라이</t>
    <phoneticPr fontId="5" type="noConversion"/>
  </si>
  <si>
    <t>┗쫑상추,콩나물무침</t>
    <phoneticPr fontId="5" type="noConversion"/>
  </si>
  <si>
    <t>┗맛김가루,무들깨볶음</t>
    <phoneticPr fontId="5" type="noConversion"/>
  </si>
  <si>
    <t>얼갈이된장국</t>
    <phoneticPr fontId="5" type="noConversion"/>
  </si>
  <si>
    <t>깍두기</t>
    <phoneticPr fontId="5" type="noConversion"/>
  </si>
  <si>
    <t>유부장국</t>
    <phoneticPr fontId="5" type="noConversion"/>
  </si>
  <si>
    <t>셀프우렁강된장비빔밥</t>
    <phoneticPr fontId="5" type="noConversion"/>
  </si>
  <si>
    <t>┗무생채,맛김가루</t>
    <phoneticPr fontId="5" type="noConversion"/>
  </si>
  <si>
    <t>감자수제비국</t>
    <phoneticPr fontId="5" type="noConversion"/>
  </si>
  <si>
    <t>셀프치킨마요덮밥</t>
    <phoneticPr fontId="5" type="noConversion"/>
  </si>
  <si>
    <t>┗쌀밥,치킨,계란지단</t>
    <phoneticPr fontId="5" type="noConversion"/>
  </si>
  <si>
    <t>┗쫑상추,맛김가루</t>
    <phoneticPr fontId="5" type="noConversion"/>
  </si>
  <si>
    <t>매콤떡볶이</t>
    <phoneticPr fontId="5" type="noConversion"/>
  </si>
  <si>
    <t>하프시그니쳐클럽샌드위치
&amp;과일2종</t>
    <phoneticPr fontId="5" type="noConversion"/>
  </si>
  <si>
    <t>하프시그니처디럭스샌드위치
&amp;과일2종</t>
    <phoneticPr fontId="5" type="noConversion"/>
  </si>
  <si>
    <t>에그햄치즈페스트리샌드위치
&amp;과일2종</t>
    <phoneticPr fontId="5" type="noConversion"/>
  </si>
  <si>
    <t>올리브살라미치즈샌드위치
&amp;과일2종</t>
    <phoneticPr fontId="5" type="noConversion"/>
  </si>
  <si>
    <t>참치김치찌개</t>
    <phoneticPr fontId="5" type="noConversion"/>
  </si>
  <si>
    <t>얼큰소고기장터국밥</t>
    <phoneticPr fontId="5" type="noConversion"/>
  </si>
  <si>
    <t>짜글이고추장돼지불고기</t>
    <phoneticPr fontId="5" type="noConversion"/>
  </si>
  <si>
    <t>북어해장국</t>
    <phoneticPr fontId="5" type="noConversion"/>
  </si>
  <si>
    <t>(뚝)추어탕*소면사리</t>
    <phoneticPr fontId="5" type="noConversion"/>
  </si>
  <si>
    <t>로스팜구이*케찹</t>
    <phoneticPr fontId="5" type="noConversion"/>
  </si>
  <si>
    <t>돼지고기메추리알장조림</t>
    <phoneticPr fontId="5" type="noConversion"/>
  </si>
  <si>
    <t>유채된장국</t>
    <phoneticPr fontId="5" type="noConversion"/>
  </si>
  <si>
    <t>깻잎완자전</t>
    <phoneticPr fontId="5" type="noConversion"/>
  </si>
  <si>
    <t>고기경단조림</t>
    <phoneticPr fontId="5" type="noConversion"/>
  </si>
  <si>
    <t>계란찜</t>
    <phoneticPr fontId="5" type="noConversion"/>
  </si>
  <si>
    <t>두부조림</t>
    <phoneticPr fontId="5" type="noConversion"/>
  </si>
  <si>
    <t>호박새우젓볶음</t>
    <phoneticPr fontId="5" type="noConversion"/>
  </si>
  <si>
    <t>감자채햄볶음</t>
    <phoneticPr fontId="5" type="noConversion"/>
  </si>
  <si>
    <t>부추생채</t>
    <phoneticPr fontId="5" type="noConversion"/>
  </si>
  <si>
    <t>도시락김</t>
    <phoneticPr fontId="5" type="noConversion"/>
  </si>
  <si>
    <t>미역줄기버섯볶음</t>
    <phoneticPr fontId="5" type="noConversion"/>
  </si>
  <si>
    <t>명란젓*참기름</t>
    <phoneticPr fontId="5" type="noConversion"/>
  </si>
  <si>
    <t>간장고추지</t>
    <phoneticPr fontId="5" type="noConversion"/>
  </si>
  <si>
    <t>청국장찌개 정식</t>
    <phoneticPr fontId="5" type="noConversion"/>
  </si>
  <si>
    <t>사골떡만둣국</t>
    <phoneticPr fontId="5" type="noConversion"/>
  </si>
  <si>
    <t>(뚝)묵말랭이들깨수제비</t>
    <phoneticPr fontId="5" type="noConversion"/>
  </si>
  <si>
    <t>돼지고기고추장볶음</t>
    <phoneticPr fontId="5" type="noConversion"/>
  </si>
  <si>
    <t>채소잡채</t>
    <phoneticPr fontId="5" type="noConversion"/>
  </si>
  <si>
    <t>동태전</t>
    <phoneticPr fontId="5" type="noConversion"/>
  </si>
  <si>
    <t>미역국</t>
    <phoneticPr fontId="5" type="noConversion"/>
  </si>
  <si>
    <t>주꾸미오징어브로콜리숙회</t>
    <phoneticPr fontId="5" type="noConversion"/>
  </si>
  <si>
    <t>어묵볶음</t>
    <phoneticPr fontId="5" type="noConversion"/>
  </si>
  <si>
    <t>쥐어채고추장무침</t>
    <phoneticPr fontId="5" type="noConversion"/>
  </si>
  <si>
    <t>너비아니&amp;새송이버섯구이</t>
    <phoneticPr fontId="5" type="noConversion"/>
  </si>
  <si>
    <t>미니메밀전병</t>
    <phoneticPr fontId="5" type="noConversion"/>
  </si>
  <si>
    <t>양파고추간장절임</t>
    <phoneticPr fontId="5" type="noConversion"/>
  </si>
  <si>
    <t>마늘쫑무침/콘샐러드</t>
    <phoneticPr fontId="5" type="noConversion"/>
  </si>
  <si>
    <t>잔멸치볶음</t>
    <phoneticPr fontId="5" type="noConversion"/>
  </si>
  <si>
    <t>배추겉절이/잡곡밥</t>
    <phoneticPr fontId="5" type="noConversion"/>
  </si>
  <si>
    <r>
      <rPr>
        <b/>
        <sz val="14"/>
        <color rgb="FFFFFF00"/>
        <rFont val="나눔고딕"/>
        <family val="3"/>
        <charset val="129"/>
      </rPr>
      <t>▼월드셰프이벤트▼</t>
    </r>
    <r>
      <rPr>
        <b/>
        <sz val="18"/>
        <color rgb="FFFFFF00"/>
        <rFont val="나눔고딕"/>
        <family val="3"/>
        <charset val="129"/>
      </rPr>
      <t xml:space="preserve">
_스크래치</t>
    </r>
    <phoneticPr fontId="5" type="noConversion"/>
  </si>
  <si>
    <t>해물파전</t>
    <phoneticPr fontId="5" type="noConversion"/>
  </si>
  <si>
    <t>한방갈비탕</t>
    <phoneticPr fontId="5" type="noConversion"/>
  </si>
  <si>
    <t>전주식비빔밥</t>
    <phoneticPr fontId="5" type="noConversion"/>
  </si>
  <si>
    <t>깍두기/보리밥</t>
    <phoneticPr fontId="5" type="noConversion"/>
  </si>
  <si>
    <t>간자장*계란후라이(2&amp;3)</t>
    <phoneticPr fontId="5" type="noConversion"/>
  </si>
  <si>
    <t>토리동</t>
    <phoneticPr fontId="5" type="noConversion"/>
  </si>
  <si>
    <t>소시지커리필라프</t>
    <phoneticPr fontId="5" type="noConversion"/>
  </si>
  <si>
    <t>짬뽕국물</t>
    <phoneticPr fontId="5" type="noConversion"/>
  </si>
  <si>
    <t>치킨너겟*칠리소스</t>
    <phoneticPr fontId="5" type="noConversion"/>
  </si>
  <si>
    <t>만두탕수</t>
    <phoneticPr fontId="5" type="noConversion"/>
  </si>
  <si>
    <t>애플파이</t>
  </si>
  <si>
    <t>연두부찜*참깨D</t>
    <phoneticPr fontId="5" type="noConversion"/>
  </si>
  <si>
    <t>한입콤비네이션피자</t>
    <phoneticPr fontId="5" type="noConversion"/>
  </si>
  <si>
    <t>감자튀김</t>
  </si>
  <si>
    <t>무비트피클</t>
    <phoneticPr fontId="5" type="noConversion"/>
  </si>
  <si>
    <t>코올슬로</t>
    <phoneticPr fontId="5" type="noConversion"/>
  </si>
  <si>
    <t>탄산음료</t>
  </si>
  <si>
    <t>비(프)슈(림프)버거 Set</t>
    <phoneticPr fontId="5" type="noConversion"/>
  </si>
  <si>
    <t>[Fun!629]</t>
  </si>
  <si>
    <t>[웰그린데이]</t>
    <phoneticPr fontId="5" type="noConversion"/>
  </si>
  <si>
    <t>명란버터비빔우동</t>
    <phoneticPr fontId="5" type="noConversion"/>
  </si>
  <si>
    <t>태국식볶음밥&amp;크리스피치킨</t>
    <phoneticPr fontId="5" type="noConversion"/>
  </si>
  <si>
    <t>고사리들기름파스타</t>
    <phoneticPr fontId="5" type="noConversion"/>
  </si>
  <si>
    <t>가래떡떡볶이</t>
    <phoneticPr fontId="5" type="noConversion"/>
  </si>
  <si>
    <t>&amp;똠양국</t>
  </si>
  <si>
    <t>베지치킨&amp;베지오징어링튀김</t>
    <phoneticPr fontId="5" type="noConversion"/>
  </si>
  <si>
    <t>꼬치어묵국</t>
    <phoneticPr fontId="5" type="noConversion"/>
  </si>
  <si>
    <t>모둠튀김*느억맘소스</t>
    <phoneticPr fontId="5" type="noConversion"/>
  </si>
  <si>
    <t>모둠튀김</t>
    <phoneticPr fontId="5" type="noConversion"/>
  </si>
  <si>
    <t>*간장소스/우동국물</t>
    <phoneticPr fontId="5" type="noConversion"/>
  </si>
  <si>
    <t>오이탕탕이/포기김치</t>
    <phoneticPr fontId="5" type="noConversion"/>
  </si>
  <si>
    <r>
      <t>3종교자</t>
    </r>
    <r>
      <rPr>
        <sz val="12"/>
        <rFont val="나눔고딕"/>
        <family val="3"/>
        <charset val="129"/>
      </rPr>
      <t>(새우,랍스터,갈비)</t>
    </r>
    <phoneticPr fontId="5" type="noConversion"/>
  </si>
  <si>
    <t>발사믹D&amp;자몽D</t>
    <phoneticPr fontId="5" type="noConversion"/>
  </si>
  <si>
    <t>오리엔탈D&amp;요거트D</t>
    <phoneticPr fontId="5" type="noConversion"/>
  </si>
  <si>
    <t>오리엔탈D&amp;크리미양파D</t>
    <phoneticPr fontId="5" type="noConversion"/>
  </si>
  <si>
    <t>오리엔탈D&amp;한라봉D</t>
    <phoneticPr fontId="5" type="noConversion"/>
  </si>
  <si>
    <t>미숫가루</t>
    <phoneticPr fontId="5" type="noConversion"/>
  </si>
  <si>
    <t>바나나</t>
    <phoneticPr fontId="5" type="noConversion"/>
  </si>
  <si>
    <t>발사믹D&amp;딸기요거트D</t>
    <phoneticPr fontId="5" type="noConversion"/>
  </si>
  <si>
    <t>셀프노량진황제컵밥</t>
    <phoneticPr fontId="5" type="noConversion"/>
  </si>
  <si>
    <t>┗볶음김치,참치마요옥수수</t>
    <phoneticPr fontId="5" type="noConversion"/>
  </si>
  <si>
    <t>┗데리야끼양파소스</t>
    <phoneticPr fontId="5" type="noConversion"/>
  </si>
  <si>
    <t>버섯장국</t>
    <phoneticPr fontId="5" type="noConversion"/>
  </si>
  <si>
    <r>
      <t>┗</t>
    </r>
    <r>
      <rPr>
        <sz val="10"/>
        <rFont val="나눔고딕"/>
        <family val="3"/>
        <charset val="129"/>
      </rPr>
      <t>쌀밥,삼겹살볶음,계란지단,비엔나볶음</t>
    </r>
    <phoneticPr fontId="5" type="noConversion"/>
  </si>
  <si>
    <t>생선가스*타르타르s</t>
    <phoneticPr fontId="5" type="noConversion"/>
  </si>
  <si>
    <t>두부장국</t>
    <phoneticPr fontId="5" type="noConversion"/>
  </si>
  <si>
    <t>핫도그*케찹</t>
    <phoneticPr fontId="5" type="noConversion"/>
  </si>
  <si>
    <t>돼지고기강정</t>
    <phoneticPr fontId="5" type="noConversion"/>
  </si>
  <si>
    <t>초코라떼</t>
    <phoneticPr fontId="5" type="noConversion"/>
  </si>
  <si>
    <t>┗쌀밥,강된장(밥공기),계란후라이</t>
    <phoneticPr fontId="5" type="noConversion"/>
  </si>
  <si>
    <t>일자: 23.11.6~11.10</t>
    <phoneticPr fontId="5" type="noConversion"/>
  </si>
  <si>
    <t>우엉조림</t>
    <phoneticPr fontId="5" type="noConversion"/>
  </si>
  <si>
    <t>치즈맛알새우칩</t>
    <phoneticPr fontId="5" type="noConversion"/>
  </si>
  <si>
    <r>
      <t>삼색나물</t>
    </r>
    <r>
      <rPr>
        <sz val="9"/>
        <rFont val="나눔고딕"/>
        <family val="3"/>
        <charset val="129"/>
      </rPr>
      <t>(콩나물, 무생채, 유채나물)</t>
    </r>
    <phoneticPr fontId="5" type="noConversion"/>
  </si>
  <si>
    <t>탄산음료</t>
    <phoneticPr fontId="5" type="noConversion"/>
  </si>
  <si>
    <t>열무김치</t>
    <phoneticPr fontId="5" type="noConversion"/>
  </si>
  <si>
    <t>잡곡밥</t>
    <phoneticPr fontId="5" type="noConversion"/>
  </si>
  <si>
    <t>석박지</t>
    <phoneticPr fontId="5" type="noConversion"/>
  </si>
  <si>
    <t>순대찜/단무지</t>
    <phoneticPr fontId="5" type="noConversion"/>
  </si>
  <si>
    <t>★월드셰프★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</si>
</sst>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6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2.5"/>
      <color theme="0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26"/>
      <color rgb="FF00B0F0"/>
      <name val="DX상장체B"/>
      <family val="1"/>
      <charset val="129"/>
    </font>
    <font>
      <b/>
      <sz val="13"/>
      <name val="나눔고딕"/>
      <family val="3"/>
      <charset val="129"/>
    </font>
    <font>
      <sz val="14"/>
      <color theme="1"/>
      <name val="나눔고딕"/>
      <family val="3"/>
      <charset val="129"/>
    </font>
    <font>
      <sz val="14"/>
      <name val="나눔스퀘어 ExtraBold"/>
      <family val="3"/>
      <charset val="129"/>
    </font>
    <font>
      <sz val="14"/>
      <color rgb="FF008A3E"/>
      <name val="나눔고딕"/>
      <family val="3"/>
      <charset val="129"/>
    </font>
    <font>
      <b/>
      <sz val="18"/>
      <color rgb="FFFFFF00"/>
      <name val="나눔고딕"/>
      <family val="3"/>
      <charset val="129"/>
    </font>
    <font>
      <b/>
      <sz val="14"/>
      <color rgb="FFFFFF0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9"/>
      <name val="나눔고딕"/>
      <family val="3"/>
      <charset val="129"/>
    </font>
    <font>
      <sz val="14"/>
      <color rgb="FFFF0000"/>
      <name val="나눔고딕"/>
      <family val="3"/>
      <charset val="129"/>
    </font>
    <font>
      <b/>
      <sz val="14"/>
      <name val="나눔고딕 ExtraBold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</borders>
  <cellStyleXfs count="11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7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38" fillId="3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44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 wrapText="1"/>
    </xf>
    <xf numFmtId="0" fontId="43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7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8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50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1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3" fillId="3" borderId="0" xfId="0" quotePrefix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0" fontId="54" fillId="3" borderId="0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/>
    </xf>
    <xf numFmtId="0" fontId="43" fillId="0" borderId="0" xfId="0" quotePrefix="1" applyFont="1" applyFill="1" applyBorder="1" applyAlignment="1">
      <alignment horizontal="left" vertical="center" wrapText="1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44" fillId="3" borderId="24" xfId="0" applyFont="1" applyFill="1" applyBorder="1" applyAlignment="1">
      <alignment horizontal="left" vertical="center"/>
    </xf>
    <xf numFmtId="0" fontId="38" fillId="3" borderId="24" xfId="0" applyFont="1" applyFill="1" applyBorder="1" applyAlignment="1">
      <alignment horizontal="left" vertical="center" wrapText="1"/>
    </xf>
    <xf numFmtId="0" fontId="44" fillId="0" borderId="2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Border="1" applyAlignment="1">
      <alignment horizontal="left" vertical="center"/>
    </xf>
    <xf numFmtId="0" fontId="23" fillId="4" borderId="24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center" vertical="center"/>
    </xf>
    <xf numFmtId="0" fontId="44" fillId="4" borderId="24" xfId="0" applyFont="1" applyFill="1" applyBorder="1" applyAlignment="1">
      <alignment horizontal="left" vertical="center" wrapText="1"/>
    </xf>
    <xf numFmtId="0" fontId="29" fillId="4" borderId="24" xfId="0" applyFont="1" applyFill="1" applyBorder="1" applyAlignment="1">
      <alignment horizontal="left" vertical="center" wrapText="1"/>
    </xf>
    <xf numFmtId="177" fontId="40" fillId="4" borderId="10" xfId="0" applyNumberFormat="1" applyFont="1" applyFill="1" applyBorder="1" applyAlignment="1">
      <alignment horizontal="center" vertical="center"/>
    </xf>
    <xf numFmtId="177" fontId="40" fillId="4" borderId="10" xfId="0" quotePrefix="1" applyNumberFormat="1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left" vertical="center"/>
    </xf>
    <xf numFmtId="0" fontId="42" fillId="4" borderId="15" xfId="0" applyFont="1" applyFill="1" applyBorder="1" applyAlignment="1">
      <alignment vertical="center"/>
    </xf>
    <xf numFmtId="0" fontId="42" fillId="4" borderId="16" xfId="0" applyFont="1" applyFill="1" applyBorder="1" applyAlignment="1">
      <alignment vertical="center"/>
    </xf>
    <xf numFmtId="0" fontId="24" fillId="0" borderId="27" xfId="0" applyFont="1" applyFill="1" applyBorder="1" applyAlignment="1">
      <alignment horizontal="left" vertical="center"/>
    </xf>
    <xf numFmtId="0" fontId="56" fillId="0" borderId="0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177" fontId="21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 wrapText="1"/>
    </xf>
    <xf numFmtId="0" fontId="24" fillId="0" borderId="9" xfId="0" applyFont="1" applyFill="1" applyBorder="1" applyAlignment="1">
      <alignment vertical="center"/>
    </xf>
    <xf numFmtId="177" fontId="20" fillId="0" borderId="0" xfId="1" applyNumberFormat="1" applyFont="1" applyFill="1" applyBorder="1" applyAlignment="1">
      <alignment horizontal="left" vertical="center"/>
    </xf>
    <xf numFmtId="0" fontId="24" fillId="0" borderId="0" xfId="1" applyFont="1" applyFill="1" applyBorder="1" applyAlignment="1">
      <alignment horizontal="left" vertical="center"/>
    </xf>
    <xf numFmtId="177" fontId="24" fillId="0" borderId="4" xfId="1" applyNumberFormat="1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 wrapText="1"/>
    </xf>
    <xf numFmtId="177" fontId="23" fillId="0" borderId="0" xfId="1" applyNumberFormat="1" applyFont="1" applyFill="1" applyBorder="1" applyAlignment="1">
      <alignment horizontal="left" vertical="center"/>
    </xf>
    <xf numFmtId="177" fontId="24" fillId="0" borderId="0" xfId="1" applyNumberFormat="1" applyFont="1" applyFill="1" applyBorder="1" applyAlignment="1">
      <alignment horizontal="left" vertical="center"/>
    </xf>
    <xf numFmtId="177" fontId="43" fillId="0" borderId="0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63" fillId="0" borderId="0" xfId="0" applyFont="1" applyFill="1" applyBorder="1" applyAlignment="1">
      <alignment horizontal="left" vertical="center"/>
    </xf>
    <xf numFmtId="177" fontId="44" fillId="7" borderId="0" xfId="0" applyNumberFormat="1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/>
    </xf>
    <xf numFmtId="177" fontId="64" fillId="0" borderId="0" xfId="1" applyNumberFormat="1" applyFont="1" applyFill="1" applyBorder="1" applyAlignment="1">
      <alignment horizontal="left" vertical="center"/>
    </xf>
    <xf numFmtId="177" fontId="60" fillId="0" borderId="0" xfId="1" applyNumberFormat="1" applyFont="1" applyFill="1" applyBorder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58" fillId="8" borderId="0" xfId="0" applyFont="1" applyFill="1" applyBorder="1" applyAlignment="1">
      <alignment horizontal="center" vertical="center" wrapText="1"/>
    </xf>
    <xf numFmtId="0" fontId="58" fillId="8" borderId="4" xfId="0" applyFont="1" applyFill="1" applyBorder="1" applyAlignment="1">
      <alignment horizontal="center" vertical="center" wrapText="1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0" fontId="40" fillId="0" borderId="13" xfId="0" quotePrefix="1" applyFont="1" applyBorder="1" applyAlignment="1">
      <alignment horizontal="center" vertical="center"/>
    </xf>
    <xf numFmtId="0" fontId="40" fillId="0" borderId="16" xfId="0" quotePrefix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6" xfId="0" applyNumberFormat="1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177" fontId="40" fillId="4" borderId="13" xfId="0" applyNumberFormat="1" applyFont="1" applyFill="1" applyBorder="1" applyAlignment="1">
      <alignment horizontal="center" vertical="center"/>
    </xf>
    <xf numFmtId="177" fontId="40" fillId="4" borderId="15" xfId="0" applyNumberFormat="1" applyFont="1" applyFill="1" applyBorder="1" applyAlignment="1">
      <alignment horizontal="center" vertical="center"/>
    </xf>
    <xf numFmtId="177" fontId="40" fillId="4" borderId="16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</cellXfs>
  <cellStyles count="11">
    <cellStyle name="표준" xfId="0" builtinId="0"/>
    <cellStyle name="표준 2" xfId="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microsoft.com/office/2007/relationships/hdphoto" Target="../media/hdphoto1.wdp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microsoft.com/office/2007/relationships/hdphoto" Target="../media/hdphoto2.wdp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56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56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9</xdr:col>
      <xdr:colOff>609938</xdr:colOff>
      <xdr:row>5</xdr:row>
      <xdr:rowOff>253068</xdr:rowOff>
    </xdr:from>
    <xdr:to>
      <xdr:col>9</xdr:col>
      <xdr:colOff>1632857</xdr:colOff>
      <xdr:row>7</xdr:row>
      <xdr:rowOff>299356</xdr:rowOff>
    </xdr:to>
    <xdr:pic>
      <xdr:nvPicPr>
        <xdr:cNvPr id="13" name="그림 1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155" b="91549" l="4321" r="96914"/>
                  </a14:imgEffect>
                </a14:imgLayer>
              </a14:imgProps>
            </a:ext>
          </a:extLst>
        </a:blip>
        <a:srcRect l="3787" t="19591" r="7575" b="11268"/>
        <a:stretch/>
      </xdr:blipFill>
      <xdr:spPr>
        <a:xfrm>
          <a:off x="13155724" y="1967568"/>
          <a:ext cx="1022919" cy="699431"/>
        </a:xfrm>
        <a:prstGeom prst="rect">
          <a:avLst/>
        </a:prstGeom>
      </xdr:spPr>
    </xdr:pic>
    <xdr:clientData/>
  </xdr:twoCellAnchor>
  <xdr:twoCellAnchor>
    <xdr:from>
      <xdr:col>9</xdr:col>
      <xdr:colOff>639536</xdr:colOff>
      <xdr:row>2</xdr:row>
      <xdr:rowOff>326571</xdr:rowOff>
    </xdr:from>
    <xdr:to>
      <xdr:col>9</xdr:col>
      <xdr:colOff>1551214</xdr:colOff>
      <xdr:row>5</xdr:row>
      <xdr:rowOff>217712</xdr:rowOff>
    </xdr:to>
    <xdr:grpSp>
      <xdr:nvGrpSpPr>
        <xdr:cNvPr id="14" name="그룹 13"/>
        <xdr:cNvGrpSpPr/>
      </xdr:nvGrpSpPr>
      <xdr:grpSpPr>
        <a:xfrm>
          <a:off x="13185322" y="1034142"/>
          <a:ext cx="911678" cy="898070"/>
          <a:chOff x="5742590" y="551366"/>
          <a:chExt cx="3305011" cy="3309096"/>
        </a:xfrm>
      </xdr:grpSpPr>
      <xdr:pic>
        <xdr:nvPicPr>
          <xdr:cNvPr id="15" name="그림 14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52038" y="787849"/>
            <a:ext cx="2595563" cy="3072613"/>
          </a:xfrm>
          <a:prstGeom prst="rect">
            <a:avLst/>
          </a:prstGeom>
        </xdr:spPr>
      </xdr:pic>
      <xdr:pic>
        <xdr:nvPicPr>
          <xdr:cNvPr id="16" name="그림 15"/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29883" l="0" r="36957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  <a14:backgroundMark x1="47628" y1="2170" x2="58893" y2="98164"/>
                      </a14:backgroundRemoval>
                    </a14:imgEffect>
                  </a14:imgLayer>
                </a14:imgProps>
              </a:ext>
            </a:extLst>
          </a:blip>
          <a:srcRect r="64994" b="71172"/>
          <a:stretch/>
        </xdr:blipFill>
        <xdr:spPr>
          <a:xfrm>
            <a:off x="5742590" y="551366"/>
            <a:ext cx="1745669" cy="1701789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557891</xdr:colOff>
      <xdr:row>8</xdr:row>
      <xdr:rowOff>204106</xdr:rowOff>
    </xdr:from>
    <xdr:to>
      <xdr:col>9</xdr:col>
      <xdr:colOff>1684182</xdr:colOff>
      <xdr:row>10</xdr:row>
      <xdr:rowOff>217714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3677" y="2898320"/>
          <a:ext cx="1126291" cy="666751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28000"/>
            </a:srgbClr>
          </a:outerShdw>
        </a:effectLst>
      </xdr:spPr>
    </xdr:pic>
    <xdr:clientData/>
  </xdr:twoCellAnchor>
  <xdr:twoCellAnchor editAs="oneCell">
    <xdr:from>
      <xdr:col>9</xdr:col>
      <xdr:colOff>710293</xdr:colOff>
      <xdr:row>11</xdr:row>
      <xdr:rowOff>97970</xdr:rowOff>
    </xdr:from>
    <xdr:to>
      <xdr:col>9</xdr:col>
      <xdr:colOff>1578137</xdr:colOff>
      <xdr:row>14</xdr:row>
      <xdr:rowOff>53507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6079" y="3771899"/>
          <a:ext cx="867844" cy="935251"/>
        </a:xfrm>
        <a:prstGeom prst="rect">
          <a:avLst/>
        </a:prstGeom>
      </xdr:spPr>
    </xdr:pic>
    <xdr:clientData/>
  </xdr:twoCellAnchor>
  <xdr:twoCellAnchor editAs="oneCell">
    <xdr:from>
      <xdr:col>5</xdr:col>
      <xdr:colOff>1170213</xdr:colOff>
      <xdr:row>18</xdr:row>
      <xdr:rowOff>99530</xdr:rowOff>
    </xdr:from>
    <xdr:to>
      <xdr:col>5</xdr:col>
      <xdr:colOff>1768929</xdr:colOff>
      <xdr:row>20</xdr:row>
      <xdr:rowOff>91607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1606" y="6059459"/>
          <a:ext cx="598716" cy="645219"/>
        </a:xfrm>
        <a:prstGeom prst="rect">
          <a:avLst/>
        </a:prstGeom>
      </xdr:spPr>
    </xdr:pic>
    <xdr:clientData/>
  </xdr:twoCellAnchor>
  <xdr:twoCellAnchor editAs="oneCell">
    <xdr:from>
      <xdr:col>3</xdr:col>
      <xdr:colOff>1170213</xdr:colOff>
      <xdr:row>18</xdr:row>
      <xdr:rowOff>69281</xdr:rowOff>
    </xdr:from>
    <xdr:to>
      <xdr:col>3</xdr:col>
      <xdr:colOff>1891393</xdr:colOff>
      <xdr:row>20</xdr:row>
      <xdr:rowOff>117651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892" y="6029210"/>
          <a:ext cx="721180" cy="701512"/>
        </a:xfrm>
        <a:prstGeom prst="rect">
          <a:avLst/>
        </a:prstGeom>
      </xdr:spPr>
    </xdr:pic>
    <xdr:clientData/>
  </xdr:twoCellAnchor>
  <xdr:twoCellAnchor editAs="oneCell">
    <xdr:from>
      <xdr:col>6</xdr:col>
      <xdr:colOff>941613</xdr:colOff>
      <xdr:row>18</xdr:row>
      <xdr:rowOff>126431</xdr:rowOff>
    </xdr:from>
    <xdr:to>
      <xdr:col>6</xdr:col>
      <xdr:colOff>1662793</xdr:colOff>
      <xdr:row>20</xdr:row>
      <xdr:rowOff>174801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6863" y="6086360"/>
          <a:ext cx="721180" cy="701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2965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19"/>
      <c r="F2" s="14"/>
      <c r="G2" s="105"/>
      <c r="H2" s="2"/>
      <c r="J2" s="208" t="s">
        <v>1</v>
      </c>
      <c r="K2" s="32"/>
      <c r="L2" s="8"/>
    </row>
    <row r="3" spans="1:18" ht="26.25" customHeight="1">
      <c r="A3" s="1" t="s">
        <v>2</v>
      </c>
      <c r="B3" s="9" t="s">
        <v>177</v>
      </c>
      <c r="C3" s="10"/>
      <c r="D3" s="11"/>
      <c r="E3" s="12"/>
      <c r="F3" s="106"/>
      <c r="G3" s="11"/>
      <c r="J3" s="208"/>
      <c r="L3" s="8"/>
    </row>
    <row r="4" spans="1:18" ht="24" customHeight="1">
      <c r="B4" s="115"/>
      <c r="C4" s="10"/>
      <c r="D4" s="107"/>
      <c r="E4" s="12"/>
      <c r="F4" s="45"/>
      <c r="G4" s="108"/>
      <c r="H4" s="15" t="s">
        <v>3</v>
      </c>
      <c r="L4" s="16"/>
    </row>
    <row r="5" spans="1:18" s="17" customFormat="1" ht="29.25" customHeight="1">
      <c r="B5" s="18" t="s">
        <v>4</v>
      </c>
      <c r="C5" s="116" t="s">
        <v>42</v>
      </c>
      <c r="D5" s="19" t="s">
        <v>178</v>
      </c>
      <c r="E5" s="19" t="s">
        <v>179</v>
      </c>
      <c r="F5" s="19" t="s">
        <v>180</v>
      </c>
      <c r="G5" s="84" t="s">
        <v>181</v>
      </c>
      <c r="H5" s="84" t="s">
        <v>182</v>
      </c>
      <c r="J5" s="209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11" t="s">
        <v>5</v>
      </c>
      <c r="C6" s="20" t="s">
        <v>6</v>
      </c>
      <c r="D6" s="21" t="s">
        <v>183</v>
      </c>
      <c r="E6" s="126" t="s">
        <v>186</v>
      </c>
      <c r="F6" s="21" t="s">
        <v>61</v>
      </c>
      <c r="G6" s="120" t="s">
        <v>189</v>
      </c>
      <c r="H6" s="21" t="s">
        <v>62</v>
      </c>
      <c r="J6" s="210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11"/>
      <c r="C7" s="23" t="s">
        <v>7</v>
      </c>
      <c r="D7" s="24" t="s">
        <v>184</v>
      </c>
      <c r="E7" s="127" t="s">
        <v>63</v>
      </c>
      <c r="F7" s="24" t="s">
        <v>64</v>
      </c>
      <c r="G7" s="121" t="s">
        <v>65</v>
      </c>
      <c r="H7" s="24" t="s">
        <v>66</v>
      </c>
      <c r="J7" s="210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11"/>
      <c r="C8" s="104"/>
      <c r="D8" s="24" t="s">
        <v>185</v>
      </c>
      <c r="E8" s="127" t="s">
        <v>187</v>
      </c>
      <c r="F8" s="24" t="s">
        <v>67</v>
      </c>
      <c r="G8" s="121" t="s">
        <v>68</v>
      </c>
      <c r="H8" s="24" t="s">
        <v>69</v>
      </c>
      <c r="J8" s="210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11"/>
      <c r="C9" s="104"/>
      <c r="D9" s="24" t="s">
        <v>70</v>
      </c>
      <c r="E9" s="127" t="s">
        <v>188</v>
      </c>
      <c r="F9" s="24" t="s">
        <v>71</v>
      </c>
      <c r="G9" s="121" t="s">
        <v>72</v>
      </c>
      <c r="H9" s="24" t="s">
        <v>73</v>
      </c>
      <c r="J9" s="210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11"/>
      <c r="C10" s="104"/>
      <c r="D10" s="24" t="s">
        <v>74</v>
      </c>
      <c r="E10" s="127" t="s">
        <v>75</v>
      </c>
      <c r="F10" s="24" t="s">
        <v>76</v>
      </c>
      <c r="G10" s="121" t="s">
        <v>77</v>
      </c>
      <c r="H10" s="24" t="s">
        <v>56</v>
      </c>
      <c r="J10" s="210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11"/>
      <c r="C11" s="104"/>
      <c r="D11" s="24" t="s">
        <v>56</v>
      </c>
      <c r="E11" s="127" t="s">
        <v>78</v>
      </c>
      <c r="F11" s="24" t="s">
        <v>79</v>
      </c>
      <c r="G11" s="121" t="s">
        <v>56</v>
      </c>
      <c r="H11" s="24" t="s">
        <v>53</v>
      </c>
      <c r="J11" s="210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11"/>
      <c r="C12" s="28"/>
      <c r="D12" s="24" t="s">
        <v>53</v>
      </c>
      <c r="E12" s="127" t="s">
        <v>53</v>
      </c>
      <c r="F12" s="34">
        <v>725</v>
      </c>
      <c r="G12" s="128" t="s">
        <v>53</v>
      </c>
      <c r="H12" s="34">
        <v>725</v>
      </c>
      <c r="J12" s="210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11"/>
      <c r="C13" s="20" t="s">
        <v>8</v>
      </c>
      <c r="D13" s="21"/>
      <c r="E13" s="127"/>
      <c r="F13" s="21"/>
      <c r="G13" s="120"/>
      <c r="H13" s="21" t="s">
        <v>190</v>
      </c>
      <c r="J13" s="210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11"/>
      <c r="C14" s="23" t="s">
        <v>43</v>
      </c>
      <c r="D14" s="24"/>
      <c r="E14" s="127"/>
      <c r="F14" s="24"/>
      <c r="G14" s="121"/>
      <c r="H14" s="24" t="s">
        <v>191</v>
      </c>
      <c r="J14" s="210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11"/>
      <c r="C15" s="104"/>
      <c r="D15" s="24"/>
      <c r="E15" s="127"/>
      <c r="F15" s="24"/>
      <c r="G15" s="121"/>
      <c r="H15" s="24" t="s">
        <v>80</v>
      </c>
      <c r="J15" s="210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11"/>
      <c r="C16" s="104"/>
      <c r="D16" s="24"/>
      <c r="E16" s="129"/>
      <c r="F16" s="24"/>
      <c r="G16" s="121"/>
      <c r="H16" s="24" t="s">
        <v>209</v>
      </c>
      <c r="J16" s="210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11"/>
      <c r="C17" s="104"/>
      <c r="D17" s="24"/>
      <c r="E17" s="129"/>
      <c r="F17" s="24"/>
      <c r="G17" s="121"/>
      <c r="H17" s="24" t="s">
        <v>210</v>
      </c>
      <c r="J17" s="210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11"/>
      <c r="C18" s="31"/>
      <c r="D18" s="24"/>
      <c r="E18" s="129"/>
      <c r="F18" s="24"/>
      <c r="G18" s="121"/>
      <c r="H18" s="24" t="s">
        <v>81</v>
      </c>
      <c r="J18" s="210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11"/>
      <c r="C19" s="28"/>
      <c r="D19" s="34">
        <v>1014</v>
      </c>
      <c r="E19" s="130"/>
      <c r="F19" s="34"/>
      <c r="G19" s="122">
        <v>1014</v>
      </c>
      <c r="H19" s="24" t="s">
        <v>53</v>
      </c>
      <c r="J19" s="210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11"/>
      <c r="C20" s="20" t="s">
        <v>44</v>
      </c>
      <c r="D20" s="120" t="s">
        <v>195</v>
      </c>
      <c r="E20" s="132" t="s">
        <v>192</v>
      </c>
      <c r="F20" s="95"/>
      <c r="G20" s="95" t="s">
        <v>82</v>
      </c>
      <c r="H20" s="24"/>
      <c r="J20" s="210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11"/>
      <c r="C21" s="23" t="s">
        <v>45</v>
      </c>
      <c r="D21" s="121" t="s">
        <v>83</v>
      </c>
      <c r="E21" s="129" t="s">
        <v>193</v>
      </c>
      <c r="F21" s="24"/>
      <c r="G21" s="24" t="s">
        <v>84</v>
      </c>
      <c r="H21" s="24"/>
      <c r="J21" s="210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11"/>
      <c r="C22" s="23"/>
      <c r="D22" s="121" t="s">
        <v>85</v>
      </c>
      <c r="E22" s="127" t="s">
        <v>194</v>
      </c>
      <c r="F22" s="24"/>
      <c r="G22" s="24" t="s">
        <v>86</v>
      </c>
      <c r="H22" s="24"/>
      <c r="J22" s="210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11"/>
      <c r="C23" s="104"/>
      <c r="D23" s="121" t="s">
        <v>87</v>
      </c>
      <c r="E23" s="127" t="s">
        <v>88</v>
      </c>
      <c r="F23" s="24"/>
      <c r="G23" s="24" t="s">
        <v>89</v>
      </c>
      <c r="H23" s="24"/>
      <c r="J23" s="210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11"/>
      <c r="C24" s="104"/>
      <c r="D24" s="121" t="s">
        <v>90</v>
      </c>
      <c r="E24" s="127" t="s">
        <v>53</v>
      </c>
      <c r="F24" s="24"/>
      <c r="G24" s="24" t="s">
        <v>91</v>
      </c>
      <c r="H24" s="24"/>
      <c r="J24" s="210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11"/>
      <c r="C25" s="104"/>
      <c r="D25" s="121" t="s">
        <v>53</v>
      </c>
      <c r="E25" s="129"/>
      <c r="F25" s="24"/>
      <c r="G25" s="24" t="s">
        <v>79</v>
      </c>
      <c r="H25" s="24"/>
      <c r="J25" s="210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11"/>
      <c r="C26" s="28"/>
      <c r="D26" s="122"/>
      <c r="E26" s="130"/>
      <c r="F26" s="34"/>
      <c r="G26" s="34"/>
      <c r="H26" s="34">
        <v>725</v>
      </c>
      <c r="J26" s="210"/>
      <c r="K26" s="85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11"/>
      <c r="C27" s="219" t="s">
        <v>46</v>
      </c>
      <c r="D27" s="24" t="s">
        <v>92</v>
      </c>
      <c r="E27" s="24" t="s">
        <v>196</v>
      </c>
      <c r="F27" s="24" t="s">
        <v>58</v>
      </c>
      <c r="G27" s="24" t="s">
        <v>93</v>
      </c>
      <c r="H27" s="24" t="s">
        <v>94</v>
      </c>
      <c r="J27" s="210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11"/>
      <c r="C28" s="222"/>
      <c r="D28" s="24" t="s">
        <v>54</v>
      </c>
      <c r="E28" s="24" t="s">
        <v>95</v>
      </c>
      <c r="F28" s="24" t="s">
        <v>55</v>
      </c>
      <c r="G28" s="24" t="s">
        <v>96</v>
      </c>
      <c r="H28" s="24" t="s">
        <v>55</v>
      </c>
      <c r="J28" s="210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11"/>
      <c r="C29" s="223"/>
      <c r="D29" s="96" t="s">
        <v>97</v>
      </c>
      <c r="E29" s="96"/>
      <c r="F29" s="96" t="s">
        <v>59</v>
      </c>
      <c r="G29" s="96" t="s">
        <v>60</v>
      </c>
      <c r="H29" s="96" t="s">
        <v>98</v>
      </c>
      <c r="J29" s="210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11"/>
      <c r="C30" s="20" t="s">
        <v>47</v>
      </c>
      <c r="D30" s="131" t="s">
        <v>99</v>
      </c>
      <c r="E30" s="132" t="s">
        <v>197</v>
      </c>
      <c r="F30" s="21"/>
      <c r="G30" s="131" t="s">
        <v>202</v>
      </c>
      <c r="H30" s="133" t="s">
        <v>100</v>
      </c>
      <c r="J30" s="210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11"/>
      <c r="C31" s="101" t="s">
        <v>48</v>
      </c>
      <c r="D31" s="24" t="s">
        <v>101</v>
      </c>
      <c r="E31" s="127" t="s">
        <v>198</v>
      </c>
      <c r="F31" s="24"/>
      <c r="G31" s="24" t="s">
        <v>102</v>
      </c>
      <c r="H31" s="120" t="s">
        <v>103</v>
      </c>
      <c r="J31" s="210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11"/>
      <c r="C32" s="101" t="s">
        <v>49</v>
      </c>
      <c r="D32" s="24" t="s">
        <v>104</v>
      </c>
      <c r="E32" s="127" t="s">
        <v>199</v>
      </c>
      <c r="F32" s="24"/>
      <c r="G32" s="24" t="s">
        <v>201</v>
      </c>
      <c r="H32" s="121" t="s">
        <v>105</v>
      </c>
      <c r="J32" s="210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11"/>
      <c r="C33" s="103"/>
      <c r="D33" s="24" t="s">
        <v>106</v>
      </c>
      <c r="E33" s="127" t="s">
        <v>107</v>
      </c>
      <c r="F33" s="24"/>
      <c r="G33" s="24" t="s">
        <v>108</v>
      </c>
      <c r="H33" s="121" t="s">
        <v>109</v>
      </c>
      <c r="J33" s="210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11"/>
      <c r="C34" s="103"/>
      <c r="D34" s="24"/>
      <c r="E34" s="127" t="s">
        <v>200</v>
      </c>
      <c r="F34" s="24"/>
      <c r="G34" s="24" t="s">
        <v>53</v>
      </c>
      <c r="H34" s="121" t="s">
        <v>110</v>
      </c>
      <c r="J34" s="210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11"/>
      <c r="C35" s="104"/>
      <c r="D35" s="24"/>
      <c r="E35" s="127" t="s">
        <v>53</v>
      </c>
      <c r="F35" s="24"/>
      <c r="G35" s="24"/>
      <c r="H35" s="121" t="s">
        <v>203</v>
      </c>
      <c r="J35" s="210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11"/>
      <c r="C36" s="28"/>
      <c r="D36" s="34"/>
      <c r="E36" s="130"/>
      <c r="F36" s="34"/>
      <c r="G36" s="34"/>
      <c r="H36" s="122" t="s">
        <v>111</v>
      </c>
      <c r="J36" s="210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11"/>
      <c r="C37" s="212" t="s">
        <v>50</v>
      </c>
      <c r="D37" s="98" t="s">
        <v>112</v>
      </c>
      <c r="E37" s="123" t="s">
        <v>113</v>
      </c>
      <c r="F37" s="123"/>
      <c r="G37" s="98" t="s">
        <v>114</v>
      </c>
      <c r="H37" s="98" t="s">
        <v>115</v>
      </c>
      <c r="J37" s="214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11"/>
      <c r="C38" s="213"/>
      <c r="D38" s="124" t="s">
        <v>116</v>
      </c>
      <c r="E38" s="125" t="s">
        <v>117</v>
      </c>
      <c r="F38" s="124"/>
      <c r="G38" s="98" t="s">
        <v>118</v>
      </c>
      <c r="H38" s="98" t="s">
        <v>119</v>
      </c>
      <c r="J38" s="215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11"/>
      <c r="C39" s="103"/>
      <c r="D39" s="98" t="s">
        <v>120</v>
      </c>
      <c r="E39" s="98" t="s">
        <v>121</v>
      </c>
      <c r="F39" s="98"/>
      <c r="G39" s="98" t="s">
        <v>122</v>
      </c>
      <c r="H39" s="98" t="s">
        <v>123</v>
      </c>
      <c r="J39" s="215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11"/>
      <c r="C40" s="103"/>
      <c r="D40" s="124" t="s">
        <v>124</v>
      </c>
      <c r="E40" s="98" t="s">
        <v>125</v>
      </c>
      <c r="F40" s="98"/>
      <c r="G40" s="98" t="s">
        <v>126</v>
      </c>
      <c r="H40" s="98" t="s">
        <v>127</v>
      </c>
      <c r="J40" s="215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11"/>
      <c r="C41" s="91"/>
      <c r="D41" s="98" t="s">
        <v>128</v>
      </c>
      <c r="E41" s="98" t="s">
        <v>129</v>
      </c>
      <c r="F41" s="117"/>
      <c r="G41" s="98" t="s">
        <v>130</v>
      </c>
      <c r="H41" s="98" t="s">
        <v>131</v>
      </c>
      <c r="J41" s="215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92"/>
      <c r="D42" s="118"/>
      <c r="E42" s="99"/>
      <c r="F42" s="99"/>
      <c r="G42" s="99"/>
      <c r="H42" s="99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16" t="s">
        <v>11</v>
      </c>
      <c r="C43" s="93" t="s">
        <v>6</v>
      </c>
      <c r="D43" s="21" t="s">
        <v>207</v>
      </c>
      <c r="E43" s="21" t="s">
        <v>206</v>
      </c>
      <c r="F43" s="21" t="s">
        <v>204</v>
      </c>
      <c r="G43" s="21" t="s">
        <v>132</v>
      </c>
      <c r="H43" s="21" t="s">
        <v>133</v>
      </c>
      <c r="J43" s="218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11"/>
      <c r="C44" s="94"/>
      <c r="D44" s="24" t="s">
        <v>134</v>
      </c>
      <c r="E44" s="24" t="s">
        <v>135</v>
      </c>
      <c r="F44" s="24" t="s">
        <v>205</v>
      </c>
      <c r="G44" s="24" t="s">
        <v>136</v>
      </c>
      <c r="H44" s="24" t="s">
        <v>137</v>
      </c>
      <c r="J44" s="218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11"/>
      <c r="C45" s="103"/>
      <c r="D45" s="24" t="s">
        <v>208</v>
      </c>
      <c r="E45" s="24" t="s">
        <v>138</v>
      </c>
      <c r="F45" s="24" t="s">
        <v>139</v>
      </c>
      <c r="G45" s="24" t="s">
        <v>140</v>
      </c>
      <c r="H45" s="24" t="s">
        <v>141</v>
      </c>
      <c r="J45" s="218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11"/>
      <c r="C46" s="103"/>
      <c r="D46" s="24" t="s">
        <v>57</v>
      </c>
      <c r="E46" s="24" t="s">
        <v>142</v>
      </c>
      <c r="F46" s="24" t="s">
        <v>143</v>
      </c>
      <c r="G46" s="24" t="s">
        <v>144</v>
      </c>
      <c r="H46" s="24" t="s">
        <v>145</v>
      </c>
      <c r="J46" s="218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11"/>
      <c r="C47" s="103"/>
      <c r="D47" s="24" t="s">
        <v>146</v>
      </c>
      <c r="E47" s="24" t="s">
        <v>147</v>
      </c>
      <c r="F47" s="24" t="s">
        <v>148</v>
      </c>
      <c r="G47" s="24" t="s">
        <v>149</v>
      </c>
      <c r="H47" s="24" t="s">
        <v>150</v>
      </c>
      <c r="J47" s="218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11"/>
      <c r="C48" s="103"/>
      <c r="D48" s="24" t="s">
        <v>151</v>
      </c>
      <c r="E48" s="24" t="s">
        <v>152</v>
      </c>
      <c r="F48" s="24" t="s">
        <v>153</v>
      </c>
      <c r="G48" s="24" t="s">
        <v>154</v>
      </c>
      <c r="H48" s="24" t="s">
        <v>155</v>
      </c>
      <c r="J48" s="218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11"/>
      <c r="C49" s="86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18"/>
      <c r="K49" s="8"/>
      <c r="L49" s="8"/>
      <c r="M49" s="8"/>
      <c r="N49" s="52"/>
      <c r="R49" s="22"/>
    </row>
    <row r="50" spans="2:18" ht="26.1" customHeight="1">
      <c r="B50" s="211"/>
      <c r="C50" s="20" t="s">
        <v>14</v>
      </c>
      <c r="D50" s="21" t="s">
        <v>156</v>
      </c>
      <c r="E50" s="21" t="s">
        <v>157</v>
      </c>
      <c r="F50" s="21"/>
      <c r="G50" s="21" t="s">
        <v>158</v>
      </c>
      <c r="H50" s="21"/>
      <c r="J50" s="218"/>
      <c r="L50" s="8"/>
      <c r="M50" s="8"/>
      <c r="N50" s="52"/>
      <c r="R50" s="22"/>
    </row>
    <row r="51" spans="2:18" ht="26.1" customHeight="1">
      <c r="B51" s="211"/>
      <c r="C51" s="23"/>
      <c r="D51" s="24" t="s">
        <v>159</v>
      </c>
      <c r="E51" s="24" t="s">
        <v>160</v>
      </c>
      <c r="F51" s="24"/>
      <c r="G51" s="24" t="s">
        <v>161</v>
      </c>
      <c r="H51" s="24"/>
      <c r="J51" s="218"/>
      <c r="K51" s="21"/>
      <c r="L51" s="21"/>
      <c r="M51" s="8"/>
      <c r="N51" s="52"/>
      <c r="R51" s="22"/>
    </row>
    <row r="52" spans="2:18" ht="26.1" customHeight="1">
      <c r="B52" s="211"/>
      <c r="C52" s="20"/>
      <c r="D52" s="24" t="s">
        <v>162</v>
      </c>
      <c r="E52" s="24" t="s">
        <v>163</v>
      </c>
      <c r="F52" s="24"/>
      <c r="G52" s="24" t="s">
        <v>164</v>
      </c>
      <c r="H52" s="24"/>
      <c r="J52" s="218"/>
      <c r="K52" s="24"/>
      <c r="L52" s="24"/>
      <c r="M52" s="8"/>
      <c r="N52" s="52"/>
      <c r="R52" s="22"/>
    </row>
    <row r="53" spans="2:18" ht="26.1" customHeight="1">
      <c r="B53" s="211"/>
      <c r="C53" s="20"/>
      <c r="D53" s="24" t="s">
        <v>165</v>
      </c>
      <c r="E53" s="24" t="s">
        <v>166</v>
      </c>
      <c r="F53" s="24"/>
      <c r="G53" s="24" t="s">
        <v>167</v>
      </c>
      <c r="H53" s="24"/>
      <c r="J53" s="218"/>
      <c r="K53" s="24"/>
      <c r="L53" s="24"/>
      <c r="M53" s="8"/>
      <c r="N53" s="52"/>
      <c r="R53" s="22"/>
    </row>
    <row r="54" spans="2:18" s="51" customFormat="1" ht="26.1" customHeight="1">
      <c r="B54" s="211"/>
      <c r="C54" s="20"/>
      <c r="D54" s="24" t="s">
        <v>168</v>
      </c>
      <c r="E54" s="24" t="s">
        <v>169</v>
      </c>
      <c r="F54" s="24"/>
      <c r="G54" s="24" t="s">
        <v>144</v>
      </c>
      <c r="H54" s="24"/>
      <c r="J54" s="218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11"/>
      <c r="C55" s="20"/>
      <c r="D55" s="24" t="s">
        <v>170</v>
      </c>
      <c r="E55" s="24" t="s">
        <v>170</v>
      </c>
      <c r="F55" s="24"/>
      <c r="G55" s="24" t="s">
        <v>171</v>
      </c>
      <c r="H55" s="24"/>
      <c r="J55" s="218"/>
      <c r="K55" s="24"/>
      <c r="L55" s="24"/>
      <c r="M55" s="52"/>
      <c r="N55" s="52"/>
      <c r="R55" s="22"/>
    </row>
    <row r="56" spans="2:18" ht="26.1" customHeight="1">
      <c r="B56" s="211"/>
      <c r="C56" s="110"/>
      <c r="D56" s="34">
        <v>725</v>
      </c>
      <c r="E56" s="34">
        <v>903</v>
      </c>
      <c r="F56" s="34"/>
      <c r="G56" s="34">
        <v>905</v>
      </c>
      <c r="H56" s="34"/>
      <c r="J56" s="218"/>
      <c r="K56" s="24"/>
      <c r="L56" s="24"/>
      <c r="M56" s="52"/>
      <c r="N56" s="52"/>
      <c r="R56" s="22"/>
    </row>
    <row r="57" spans="2:18" ht="26.1" customHeight="1">
      <c r="B57" s="211"/>
      <c r="C57" s="219" t="s">
        <v>10</v>
      </c>
      <c r="D57" s="24" t="s">
        <v>53</v>
      </c>
      <c r="E57" s="24" t="s">
        <v>53</v>
      </c>
      <c r="F57" s="24" t="s">
        <v>53</v>
      </c>
      <c r="G57" s="24" t="s">
        <v>53</v>
      </c>
      <c r="H57" s="24" t="s">
        <v>53</v>
      </c>
      <c r="J57" s="218"/>
      <c r="K57" s="25"/>
      <c r="L57" s="30"/>
      <c r="M57" s="52"/>
      <c r="N57" s="52"/>
      <c r="R57" s="22"/>
    </row>
    <row r="58" spans="2:18" ht="26.1" customHeight="1" thickBot="1">
      <c r="B58" s="217"/>
      <c r="C58" s="220"/>
      <c r="D58" s="100" t="s">
        <v>172</v>
      </c>
      <c r="E58" s="100" t="s">
        <v>173</v>
      </c>
      <c r="F58" s="100" t="s">
        <v>174</v>
      </c>
      <c r="G58" s="100" t="s">
        <v>175</v>
      </c>
      <c r="H58" s="100" t="s">
        <v>176</v>
      </c>
      <c r="J58" s="218"/>
      <c r="K58" s="16"/>
      <c r="L58" s="8"/>
      <c r="M58" s="52"/>
      <c r="N58" s="52"/>
      <c r="R58" s="22"/>
    </row>
    <row r="59" spans="2:18" ht="10.5" customHeight="1">
      <c r="B59" s="10"/>
      <c r="C59" s="53"/>
      <c r="D59" s="111"/>
      <c r="E59" s="111"/>
      <c r="F59" s="111"/>
      <c r="G59" s="111"/>
      <c r="H59" s="111"/>
      <c r="K59" s="25"/>
      <c r="L59" s="8"/>
      <c r="M59" s="52"/>
      <c r="N59" s="52"/>
      <c r="R59" s="22"/>
    </row>
    <row r="60" spans="2:18" s="57" customFormat="1" ht="12.75" customHeight="1">
      <c r="B60" s="54" t="s">
        <v>51</v>
      </c>
      <c r="C60" s="46"/>
      <c r="D60" s="32"/>
      <c r="E60" s="32"/>
      <c r="F60" s="24"/>
      <c r="G60" s="32"/>
      <c r="H60" s="32"/>
      <c r="J60" s="221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21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07"/>
      <c r="K62" s="16"/>
      <c r="L62" s="16"/>
      <c r="M62" s="52"/>
      <c r="N62" s="52"/>
    </row>
    <row r="63" spans="2:18" ht="14.25" customHeight="1">
      <c r="H63" s="207"/>
      <c r="K63" s="52"/>
      <c r="L63" s="16"/>
      <c r="M63" s="52"/>
      <c r="N63" s="52"/>
    </row>
    <row r="64" spans="2:18" ht="24.95" customHeight="1">
      <c r="B64" s="52"/>
      <c r="C64" s="52"/>
      <c r="G64" s="105"/>
      <c r="H64" s="2"/>
      <c r="K64" s="52"/>
      <c r="L64" s="16"/>
      <c r="M64" s="52"/>
      <c r="N64" s="52"/>
    </row>
    <row r="65" spans="2:18" ht="24.95" customHeight="1">
      <c r="B65" s="48"/>
      <c r="C65" s="112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95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9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5"/>
      <c r="E71" s="24"/>
      <c r="F71" s="24"/>
      <c r="G71" s="24"/>
      <c r="H71" s="24"/>
      <c r="K71" s="16"/>
    </row>
    <row r="72" spans="2:18" ht="24.95" customHeight="1">
      <c r="B72" s="24"/>
      <c r="C72" s="24"/>
      <c r="D72" s="85"/>
      <c r="E72" s="24"/>
      <c r="F72" s="24"/>
      <c r="G72" s="24"/>
      <c r="H72" s="24"/>
      <c r="K72" s="16"/>
    </row>
    <row r="73" spans="2:18" ht="24.95" customHeight="1">
      <c r="B73" s="24"/>
      <c r="C73" s="24"/>
      <c r="D73" s="85"/>
      <c r="E73" s="85"/>
      <c r="F73" s="24"/>
      <c r="G73" s="102"/>
      <c r="H73" s="24"/>
      <c r="K73" s="16"/>
    </row>
    <row r="74" spans="2:18" ht="24.95" customHeight="1">
      <c r="B74" s="24"/>
      <c r="C74" s="24"/>
      <c r="D74" s="21"/>
      <c r="E74" s="95"/>
      <c r="F74" s="21"/>
      <c r="G74" s="102"/>
      <c r="H74" s="21"/>
      <c r="K74" s="25"/>
    </row>
    <row r="75" spans="2:18" ht="18">
      <c r="B75" s="24"/>
      <c r="C75" s="24"/>
      <c r="D75" s="109"/>
      <c r="E75" s="24"/>
      <c r="F75" s="113"/>
      <c r="G75" s="24"/>
      <c r="H75" s="109"/>
      <c r="K75" s="16"/>
    </row>
    <row r="76" spans="2:18" ht="18">
      <c r="B76" s="48"/>
      <c r="C76" s="24"/>
      <c r="D76" s="113"/>
      <c r="E76" s="24"/>
      <c r="F76" s="85"/>
      <c r="G76" s="24"/>
      <c r="H76" s="85"/>
      <c r="K76" s="16"/>
    </row>
    <row r="77" spans="2:18" ht="18">
      <c r="B77" s="48"/>
      <c r="C77" s="24"/>
      <c r="D77" s="109"/>
      <c r="E77" s="24"/>
      <c r="F77" s="85"/>
      <c r="G77" s="24"/>
      <c r="H77" s="85"/>
      <c r="K77" s="16"/>
    </row>
    <row r="78" spans="2:18" ht="18">
      <c r="B78" s="48"/>
      <c r="C78" s="24"/>
      <c r="D78" s="85"/>
      <c r="E78" s="24"/>
      <c r="F78" s="85"/>
      <c r="G78" s="24"/>
      <c r="H78" s="85"/>
      <c r="K78" s="16"/>
    </row>
    <row r="79" spans="2:18" ht="18">
      <c r="B79" s="48"/>
      <c r="C79" s="48"/>
      <c r="D79" s="32"/>
      <c r="E79" s="24"/>
      <c r="F79" s="85"/>
      <c r="G79" s="24"/>
      <c r="H79" s="85"/>
      <c r="K79" s="16"/>
    </row>
    <row r="80" spans="2:18" ht="18">
      <c r="B80" s="48"/>
      <c r="C80" s="48"/>
      <c r="D80" s="32"/>
      <c r="E80" s="85"/>
      <c r="F80" s="48"/>
      <c r="G80" s="32"/>
      <c r="H80" s="85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105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14" t="s">
        <v>52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1"/>
  <sheetViews>
    <sheetView showGridLines="0" zoomScale="70" zoomScaleNormal="70" zoomScaleSheetLayoutView="55" zoomScalePageLayoutView="96" workbookViewId="0">
      <selection activeCell="B2" sqref="B2:H59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37"/>
      <c r="F2" s="14"/>
      <c r="G2" s="105"/>
      <c r="H2" s="2"/>
      <c r="J2" s="208" t="s">
        <v>1</v>
      </c>
      <c r="K2" s="32"/>
      <c r="L2" s="8"/>
    </row>
    <row r="3" spans="1:18" ht="26.25" customHeight="1">
      <c r="A3" s="70" t="s">
        <v>2</v>
      </c>
      <c r="B3" s="9" t="s">
        <v>227</v>
      </c>
      <c r="C3" s="10"/>
      <c r="D3" s="11"/>
      <c r="E3" s="226" t="s">
        <v>295</v>
      </c>
      <c r="F3" s="106"/>
      <c r="G3" s="11"/>
      <c r="J3" s="208"/>
      <c r="L3" s="8"/>
    </row>
    <row r="4" spans="1:18" ht="24" customHeight="1">
      <c r="B4" s="115"/>
      <c r="C4" s="10"/>
      <c r="D4" s="107"/>
      <c r="E4" s="227"/>
      <c r="F4" s="45"/>
      <c r="G4" s="108"/>
      <c r="H4" s="15"/>
      <c r="L4" s="16"/>
    </row>
    <row r="5" spans="1:18" s="17" customFormat="1" ht="29.25" customHeight="1">
      <c r="B5" s="18" t="s">
        <v>4</v>
      </c>
      <c r="C5" s="116" t="s">
        <v>42</v>
      </c>
      <c r="D5" s="19" t="s">
        <v>228</v>
      </c>
      <c r="E5" s="19" t="s">
        <v>229</v>
      </c>
      <c r="F5" s="19" t="s">
        <v>230</v>
      </c>
      <c r="G5" s="19" t="s">
        <v>231</v>
      </c>
      <c r="H5" s="19" t="s">
        <v>232</v>
      </c>
      <c r="J5" s="209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24" t="s">
        <v>5</v>
      </c>
      <c r="C6" s="20" t="s">
        <v>214</v>
      </c>
      <c r="D6" s="158" t="s">
        <v>279</v>
      </c>
      <c r="E6" s="126" t="s">
        <v>297</v>
      </c>
      <c r="F6" s="153" t="s">
        <v>280</v>
      </c>
      <c r="G6" s="153" t="s">
        <v>298</v>
      </c>
      <c r="H6" s="21" t="s">
        <v>281</v>
      </c>
      <c r="J6" s="210"/>
      <c r="K6" s="52"/>
      <c r="L6" s="153"/>
      <c r="M6" s="48"/>
      <c r="N6" s="48"/>
      <c r="O6" s="48"/>
      <c r="P6" s="22"/>
    </row>
    <row r="7" spans="1:18" s="17" customFormat="1" ht="25.5" customHeight="1">
      <c r="B7" s="211"/>
      <c r="C7" s="23" t="s">
        <v>222</v>
      </c>
      <c r="D7" s="145" t="s">
        <v>282</v>
      </c>
      <c r="E7" s="127" t="s">
        <v>283</v>
      </c>
      <c r="F7" s="145" t="s">
        <v>284</v>
      </c>
      <c r="G7" s="145" t="s">
        <v>285</v>
      </c>
      <c r="H7" s="145" t="s">
        <v>286</v>
      </c>
      <c r="J7" s="210"/>
      <c r="K7" s="52"/>
      <c r="L7" s="145"/>
      <c r="M7" s="48"/>
      <c r="N7" s="48"/>
      <c r="O7" s="48"/>
      <c r="P7" s="22"/>
    </row>
    <row r="8" spans="1:18" s="17" customFormat="1" ht="25.5" customHeight="1">
      <c r="B8" s="211"/>
      <c r="C8" s="177"/>
      <c r="D8" s="145" t="s">
        <v>287</v>
      </c>
      <c r="E8" s="127" t="s">
        <v>296</v>
      </c>
      <c r="F8" s="145" t="s">
        <v>288</v>
      </c>
      <c r="G8" s="145" t="s">
        <v>289</v>
      </c>
      <c r="H8" s="24" t="s">
        <v>290</v>
      </c>
      <c r="J8" s="210"/>
      <c r="K8" s="52"/>
      <c r="L8" s="145"/>
      <c r="M8" s="48"/>
      <c r="N8" s="45"/>
      <c r="O8" s="48"/>
      <c r="P8" s="22"/>
    </row>
    <row r="9" spans="1:18" s="17" customFormat="1" ht="25.5" customHeight="1">
      <c r="B9" s="211"/>
      <c r="C9" s="177"/>
      <c r="D9" s="145" t="s">
        <v>349</v>
      </c>
      <c r="E9" s="127" t="s">
        <v>291</v>
      </c>
      <c r="F9" s="145" t="s">
        <v>347</v>
      </c>
      <c r="G9" s="145" t="s">
        <v>292</v>
      </c>
      <c r="H9" s="145" t="s">
        <v>293</v>
      </c>
      <c r="J9" s="210"/>
      <c r="K9" s="52"/>
      <c r="L9" s="145"/>
      <c r="M9" s="48"/>
      <c r="N9" s="45"/>
      <c r="O9" s="48"/>
      <c r="P9" s="22"/>
    </row>
    <row r="10" spans="1:18" s="17" customFormat="1" ht="25.5" customHeight="1">
      <c r="B10" s="211"/>
      <c r="C10" s="177"/>
      <c r="D10" s="145" t="s">
        <v>299</v>
      </c>
      <c r="E10" s="127" t="s">
        <v>153</v>
      </c>
      <c r="F10" s="145" t="s">
        <v>294</v>
      </c>
      <c r="G10" s="145" t="s">
        <v>149</v>
      </c>
      <c r="H10" s="145" t="s">
        <v>56</v>
      </c>
      <c r="J10" s="210"/>
      <c r="K10" s="52"/>
      <c r="L10" s="145"/>
      <c r="M10" s="48"/>
      <c r="N10" s="48"/>
      <c r="O10" s="48"/>
      <c r="P10" s="22"/>
    </row>
    <row r="11" spans="1:18" s="17" customFormat="1" ht="25.5" customHeight="1">
      <c r="B11" s="211"/>
      <c r="C11" s="177"/>
      <c r="D11" s="145" t="s">
        <v>53</v>
      </c>
      <c r="E11" s="127" t="s">
        <v>53</v>
      </c>
      <c r="F11" s="145" t="s">
        <v>53</v>
      </c>
      <c r="G11" s="145" t="s">
        <v>53</v>
      </c>
      <c r="H11" s="145" t="s">
        <v>53</v>
      </c>
      <c r="J11" s="210"/>
      <c r="K11" s="52"/>
      <c r="L11" s="48"/>
      <c r="M11" s="48"/>
      <c r="N11" s="48"/>
      <c r="O11" s="48"/>
      <c r="P11" s="26"/>
    </row>
    <row r="12" spans="1:18" s="27" customFormat="1" ht="25.5" customHeight="1">
      <c r="B12" s="211"/>
      <c r="C12" s="28"/>
      <c r="D12" s="143">
        <v>1080</v>
      </c>
      <c r="E12" s="130">
        <v>1257</v>
      </c>
      <c r="F12" s="143">
        <v>1132</v>
      </c>
      <c r="G12" s="143">
        <v>1177</v>
      </c>
      <c r="H12" s="143">
        <v>1179</v>
      </c>
      <c r="J12" s="210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11"/>
      <c r="C13" s="20" t="s">
        <v>44</v>
      </c>
      <c r="D13" s="158" t="s">
        <v>300</v>
      </c>
      <c r="E13" s="126" t="s">
        <v>313</v>
      </c>
      <c r="F13" s="158" t="s">
        <v>301</v>
      </c>
      <c r="G13" s="158" t="s">
        <v>302</v>
      </c>
      <c r="H13" s="21"/>
      <c r="J13" s="210"/>
      <c r="K13" s="21"/>
      <c r="L13" s="52"/>
      <c r="M13" s="22"/>
    </row>
    <row r="14" spans="1:18" s="17" customFormat="1" ht="25.5" customHeight="1">
      <c r="B14" s="211"/>
      <c r="C14" s="23" t="s">
        <v>223</v>
      </c>
      <c r="D14" s="24" t="s">
        <v>303</v>
      </c>
      <c r="E14" s="127" t="s">
        <v>304</v>
      </c>
      <c r="F14" s="24" t="s">
        <v>248</v>
      </c>
      <c r="G14" s="24" t="s">
        <v>81</v>
      </c>
      <c r="H14" s="202"/>
      <c r="J14" s="210"/>
      <c r="K14" s="24"/>
      <c r="M14" s="29"/>
    </row>
    <row r="15" spans="1:18" s="17" customFormat="1" ht="25.5" customHeight="1">
      <c r="B15" s="211"/>
      <c r="C15" s="177"/>
      <c r="D15" s="146" t="s">
        <v>305</v>
      </c>
      <c r="E15" s="127" t="s">
        <v>306</v>
      </c>
      <c r="F15" s="145" t="s">
        <v>307</v>
      </c>
      <c r="G15" s="145" t="s">
        <v>308</v>
      </c>
      <c r="H15" s="202"/>
      <c r="J15" s="210"/>
      <c r="K15" s="24"/>
      <c r="M15" s="22"/>
    </row>
    <row r="16" spans="1:18" s="17" customFormat="1" ht="25.5" customHeight="1">
      <c r="B16" s="211"/>
      <c r="C16" s="177"/>
      <c r="D16" s="146" t="s">
        <v>104</v>
      </c>
      <c r="E16" s="127" t="s">
        <v>309</v>
      </c>
      <c r="F16" s="145" t="s">
        <v>310</v>
      </c>
      <c r="G16" s="145" t="s">
        <v>311</v>
      </c>
      <c r="H16" s="202"/>
      <c r="J16" s="210"/>
      <c r="K16" s="24"/>
      <c r="M16" s="22"/>
    </row>
    <row r="17" spans="1:18" s="17" customFormat="1" ht="25.5" customHeight="1">
      <c r="B17" s="211"/>
      <c r="C17" s="177"/>
      <c r="D17" s="139" t="s">
        <v>149</v>
      </c>
      <c r="E17" s="127" t="s">
        <v>312</v>
      </c>
      <c r="F17" s="145" t="s">
        <v>149</v>
      </c>
      <c r="G17" s="145" t="s">
        <v>247</v>
      </c>
      <c r="H17" s="202"/>
      <c r="J17" s="210"/>
      <c r="K17" s="24"/>
      <c r="M17" s="22"/>
    </row>
    <row r="18" spans="1:18" s="17" customFormat="1" ht="25.5" customHeight="1">
      <c r="A18" s="17" t="s">
        <v>9</v>
      </c>
      <c r="B18" s="211"/>
      <c r="C18" s="31"/>
      <c r="D18" s="139" t="s">
        <v>53</v>
      </c>
      <c r="E18" s="127" t="s">
        <v>53</v>
      </c>
      <c r="F18" s="145" t="s">
        <v>53</v>
      </c>
      <c r="G18" s="145" t="s">
        <v>53</v>
      </c>
      <c r="H18" s="145"/>
      <c r="J18" s="210"/>
      <c r="K18" s="24"/>
      <c r="M18" s="22"/>
    </row>
    <row r="19" spans="1:18" s="27" customFormat="1" ht="25.5" customHeight="1">
      <c r="B19" s="211"/>
      <c r="C19" s="28"/>
      <c r="D19" s="143">
        <v>940</v>
      </c>
      <c r="E19" s="130">
        <v>1325</v>
      </c>
      <c r="F19" s="143">
        <v>880</v>
      </c>
      <c r="G19" s="143">
        <v>1111</v>
      </c>
      <c r="H19" s="188"/>
      <c r="J19" s="210"/>
      <c r="K19" s="85"/>
      <c r="L19" s="17"/>
      <c r="M19" s="32"/>
      <c r="N19" s="17"/>
    </row>
    <row r="20" spans="1:18" s="17" customFormat="1" ht="25.5" customHeight="1">
      <c r="B20" s="211"/>
      <c r="C20" s="20" t="s">
        <v>47</v>
      </c>
      <c r="D20" s="158" t="s">
        <v>314</v>
      </c>
      <c r="E20" s="126" t="s">
        <v>355</v>
      </c>
      <c r="F20" s="189" t="s">
        <v>315</v>
      </c>
      <c r="G20" s="158" t="s">
        <v>314</v>
      </c>
      <c r="H20" s="153"/>
      <c r="J20" s="210"/>
      <c r="K20" s="24"/>
      <c r="M20" s="22"/>
    </row>
    <row r="21" spans="1:18" s="17" customFormat="1" ht="25.5" customHeight="1">
      <c r="B21" s="211"/>
      <c r="C21" s="23" t="s">
        <v>224</v>
      </c>
      <c r="D21" s="191" t="s">
        <v>316</v>
      </c>
      <c r="E21" s="203" t="s">
        <v>317</v>
      </c>
      <c r="F21" s="191" t="s">
        <v>318</v>
      </c>
      <c r="G21" s="191" t="s">
        <v>319</v>
      </c>
      <c r="H21" s="145"/>
      <c r="J21" s="210"/>
      <c r="K21" s="24"/>
      <c r="M21" s="22"/>
      <c r="N21" s="33"/>
    </row>
    <row r="22" spans="1:18" s="17" customFormat="1" ht="25.5" customHeight="1">
      <c r="B22" s="211"/>
      <c r="C22" s="23"/>
      <c r="D22" s="139" t="s">
        <v>325</v>
      </c>
      <c r="E22" s="129" t="s">
        <v>320</v>
      </c>
      <c r="F22" s="204" t="s">
        <v>321</v>
      </c>
      <c r="G22" s="139" t="s">
        <v>322</v>
      </c>
      <c r="H22" s="145"/>
      <c r="J22" s="210"/>
      <c r="K22" s="16"/>
      <c r="L22" s="33"/>
      <c r="N22" s="27"/>
    </row>
    <row r="23" spans="1:18" s="17" customFormat="1" ht="25.5" customHeight="1">
      <c r="B23" s="211"/>
      <c r="C23" s="177"/>
      <c r="D23" s="139" t="s">
        <v>327</v>
      </c>
      <c r="E23" s="129" t="s">
        <v>323</v>
      </c>
      <c r="F23" s="178" t="s">
        <v>310</v>
      </c>
      <c r="G23" s="139" t="s">
        <v>324</v>
      </c>
      <c r="H23" s="145"/>
      <c r="J23" s="210"/>
      <c r="K23" s="16"/>
      <c r="L23" s="139"/>
      <c r="N23" s="45"/>
    </row>
    <row r="24" spans="1:18" s="17" customFormat="1" ht="25.5" customHeight="1">
      <c r="B24" s="211"/>
      <c r="C24" s="177"/>
      <c r="D24" s="139" t="s">
        <v>326</v>
      </c>
      <c r="E24" s="129" t="s">
        <v>194</v>
      </c>
      <c r="F24" s="139" t="s">
        <v>350</v>
      </c>
      <c r="G24" s="200" t="s">
        <v>354</v>
      </c>
      <c r="H24" s="145"/>
      <c r="J24" s="210"/>
      <c r="K24" s="16"/>
      <c r="L24" s="139"/>
      <c r="N24" s="41"/>
    </row>
    <row r="25" spans="1:18" s="17" customFormat="1" ht="25.5" customHeight="1">
      <c r="B25" s="211"/>
      <c r="C25" s="177"/>
      <c r="D25" s="139" t="s">
        <v>53</v>
      </c>
      <c r="E25" s="127" t="s">
        <v>53</v>
      </c>
      <c r="F25" s="139" t="s">
        <v>53</v>
      </c>
      <c r="G25" s="146" t="s">
        <v>53</v>
      </c>
      <c r="H25" s="145"/>
      <c r="J25" s="210"/>
      <c r="K25" s="52"/>
      <c r="L25" s="139"/>
      <c r="N25" s="16"/>
    </row>
    <row r="26" spans="1:18" s="33" customFormat="1" ht="25.5" customHeight="1">
      <c r="B26" s="211"/>
      <c r="C26" s="28"/>
      <c r="D26" s="139">
        <v>930</v>
      </c>
      <c r="E26" s="130">
        <v>1150</v>
      </c>
      <c r="F26" s="139">
        <v>1200</v>
      </c>
      <c r="G26" s="139">
        <v>1247</v>
      </c>
      <c r="H26" s="143"/>
      <c r="J26" s="210"/>
      <c r="K26" s="66"/>
      <c r="L26" s="139"/>
      <c r="N26" s="48"/>
    </row>
    <row r="27" spans="1:18" s="27" customFormat="1" ht="25.5" customHeight="1">
      <c r="B27" s="211"/>
      <c r="C27" s="219" t="s">
        <v>46</v>
      </c>
      <c r="D27" s="138" t="s">
        <v>55</v>
      </c>
      <c r="E27" s="138" t="s">
        <v>150</v>
      </c>
      <c r="F27" s="138" t="s">
        <v>55</v>
      </c>
      <c r="G27" s="138" t="s">
        <v>150</v>
      </c>
      <c r="H27" s="138" t="s">
        <v>55</v>
      </c>
      <c r="J27" s="210"/>
      <c r="K27" s="16"/>
      <c r="L27" s="26"/>
      <c r="N27" s="48"/>
    </row>
    <row r="28" spans="1:18" s="27" customFormat="1" ht="25.5" customHeight="1">
      <c r="B28" s="211"/>
      <c r="C28" s="222"/>
      <c r="D28" s="102" t="s">
        <v>332</v>
      </c>
      <c r="E28" s="102" t="s">
        <v>328</v>
      </c>
      <c r="F28" s="102" t="s">
        <v>348</v>
      </c>
      <c r="G28" s="102" t="s">
        <v>344</v>
      </c>
      <c r="H28" s="102" t="s">
        <v>333</v>
      </c>
      <c r="J28" s="210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11"/>
      <c r="C29" s="223"/>
      <c r="D29" s="151" t="s">
        <v>329</v>
      </c>
      <c r="E29" s="151"/>
      <c r="F29" s="151" t="s">
        <v>330</v>
      </c>
      <c r="G29" s="152" t="s">
        <v>334</v>
      </c>
      <c r="H29" s="152" t="s">
        <v>331</v>
      </c>
      <c r="J29" s="210"/>
      <c r="K29" s="109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11"/>
      <c r="C30" s="175" t="s">
        <v>211</v>
      </c>
      <c r="D30" s="145" t="s">
        <v>234</v>
      </c>
      <c r="E30" s="145" t="s">
        <v>235</v>
      </c>
      <c r="F30" s="24" t="s">
        <v>236</v>
      </c>
      <c r="G30" s="24" t="s">
        <v>237</v>
      </c>
      <c r="H30" s="24" t="s">
        <v>233</v>
      </c>
      <c r="J30" s="214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11"/>
      <c r="C31" s="86"/>
      <c r="D31" s="143">
        <v>712</v>
      </c>
      <c r="E31" s="143">
        <v>768</v>
      </c>
      <c r="F31" s="143">
        <v>718</v>
      </c>
      <c r="G31" s="196">
        <v>694</v>
      </c>
      <c r="H31" s="143">
        <v>732</v>
      </c>
      <c r="J31" s="215"/>
      <c r="K31" s="52"/>
      <c r="L31" s="16"/>
      <c r="M31" s="16"/>
      <c r="N31" s="24"/>
      <c r="O31" s="8"/>
      <c r="P31" s="48"/>
      <c r="Q31" s="32"/>
    </row>
    <row r="32" spans="1:18" s="47" customFormat="1" ht="38.25" customHeight="1">
      <c r="B32" s="211"/>
      <c r="C32" s="175" t="s">
        <v>219</v>
      </c>
      <c r="D32" s="159" t="s">
        <v>256</v>
      </c>
      <c r="E32" s="159" t="s">
        <v>258</v>
      </c>
      <c r="F32" s="159" t="s">
        <v>257</v>
      </c>
      <c r="G32" s="159" t="s">
        <v>259</v>
      </c>
      <c r="H32" s="154"/>
      <c r="J32" s="215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11"/>
      <c r="C33" s="144"/>
      <c r="D33" s="143">
        <v>305</v>
      </c>
      <c r="E33" s="143">
        <v>475</v>
      </c>
      <c r="F33" s="143">
        <v>330</v>
      </c>
      <c r="G33" s="143">
        <v>320</v>
      </c>
      <c r="H33" s="155"/>
      <c r="J33" s="215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11"/>
      <c r="C34" s="140" t="s">
        <v>218</v>
      </c>
      <c r="D34" s="147" t="s">
        <v>238</v>
      </c>
      <c r="E34" s="147" t="s">
        <v>241</v>
      </c>
      <c r="F34" s="147" t="s">
        <v>239</v>
      </c>
      <c r="G34" s="147" t="s">
        <v>240</v>
      </c>
      <c r="H34" s="147"/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11"/>
      <c r="C35" s="91"/>
      <c r="D35" s="139">
        <v>472</v>
      </c>
      <c r="E35" s="139">
        <v>466</v>
      </c>
      <c r="F35" s="139">
        <v>459</v>
      </c>
      <c r="G35" s="139">
        <v>762</v>
      </c>
      <c r="H35" s="156"/>
      <c r="J35" s="17"/>
      <c r="K35" s="52"/>
      <c r="L35" s="52"/>
      <c r="M35" s="52"/>
      <c r="N35" s="24"/>
      <c r="O35" s="48"/>
      <c r="P35" s="48"/>
      <c r="Q35" s="22"/>
    </row>
    <row r="36" spans="1:18" s="47" customFormat="1" ht="9" customHeight="1" thickBot="1">
      <c r="B36" s="49"/>
      <c r="C36" s="92"/>
      <c r="D36" s="190"/>
      <c r="E36" s="190"/>
      <c r="F36" s="99"/>
      <c r="G36" s="99"/>
      <c r="H36" s="157"/>
      <c r="J36" s="17"/>
      <c r="K36" s="52"/>
      <c r="L36" s="52"/>
      <c r="M36" s="52"/>
      <c r="N36" s="52"/>
      <c r="O36" s="48"/>
      <c r="P36" s="48"/>
      <c r="Q36" s="22"/>
    </row>
    <row r="37" spans="1:18" s="17" customFormat="1" ht="26.1" customHeight="1" thickTop="1">
      <c r="B37" s="216" t="s">
        <v>11</v>
      </c>
      <c r="C37" s="93" t="s">
        <v>39</v>
      </c>
      <c r="D37" s="21" t="s">
        <v>260</v>
      </c>
      <c r="E37" s="21" t="s">
        <v>261</v>
      </c>
      <c r="F37" s="201" t="s">
        <v>262</v>
      </c>
      <c r="G37" s="21" t="s">
        <v>263</v>
      </c>
      <c r="H37" s="21" t="s">
        <v>264</v>
      </c>
      <c r="J37" s="218" t="s">
        <v>12</v>
      </c>
      <c r="K37" s="52"/>
      <c r="L37" s="16"/>
      <c r="M37" s="52"/>
      <c r="N37" s="52"/>
      <c r="O37" s="48"/>
      <c r="P37" s="48"/>
      <c r="Q37" s="48"/>
      <c r="R37" s="22"/>
    </row>
    <row r="38" spans="1:18" s="17" customFormat="1" ht="26.1" customHeight="1">
      <c r="A38" s="17" t="s">
        <v>13</v>
      </c>
      <c r="B38" s="211"/>
      <c r="C38" s="23"/>
      <c r="D38" s="24" t="s">
        <v>265</v>
      </c>
      <c r="E38" s="24" t="s">
        <v>266</v>
      </c>
      <c r="F38" s="145" t="s">
        <v>267</v>
      </c>
      <c r="G38" s="145" t="s">
        <v>268</v>
      </c>
      <c r="H38" s="145" t="s">
        <v>269</v>
      </c>
      <c r="J38" s="218"/>
      <c r="K38" s="66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B39" s="211"/>
      <c r="C39" s="176"/>
      <c r="D39" s="145" t="s">
        <v>270</v>
      </c>
      <c r="E39" s="24" t="s">
        <v>271</v>
      </c>
      <c r="F39" s="145" t="s">
        <v>272</v>
      </c>
      <c r="G39" s="24" t="s">
        <v>273</v>
      </c>
      <c r="H39" s="109" t="s">
        <v>274</v>
      </c>
      <c r="J39" s="218"/>
      <c r="K39" s="66"/>
      <c r="L39" s="30"/>
      <c r="M39" s="52"/>
      <c r="N39" s="52"/>
      <c r="O39" s="48"/>
      <c r="P39" s="48"/>
      <c r="Q39" s="48"/>
      <c r="R39" s="22"/>
    </row>
    <row r="40" spans="1:18" s="17" customFormat="1" ht="26.1" customHeight="1">
      <c r="B40" s="211"/>
      <c r="C40" s="176"/>
      <c r="D40" s="145" t="s">
        <v>275</v>
      </c>
      <c r="E40" s="24" t="s">
        <v>276</v>
      </c>
      <c r="F40" s="145" t="s">
        <v>143</v>
      </c>
      <c r="G40" s="145" t="s">
        <v>277</v>
      </c>
      <c r="H40" s="109" t="s">
        <v>278</v>
      </c>
      <c r="J40" s="218"/>
      <c r="K40" s="30"/>
      <c r="L40" s="8"/>
      <c r="M40" s="66"/>
      <c r="N40" s="52"/>
      <c r="O40" s="45"/>
      <c r="P40" s="45"/>
      <c r="Q40" s="45"/>
      <c r="R40" s="26"/>
    </row>
    <row r="41" spans="1:18" ht="26.1" customHeight="1">
      <c r="B41" s="211"/>
      <c r="C41" s="176"/>
      <c r="D41" s="109" t="s">
        <v>351</v>
      </c>
      <c r="E41" s="146" t="s">
        <v>247</v>
      </c>
      <c r="F41" s="146" t="s">
        <v>247</v>
      </c>
      <c r="G41" s="145" t="s">
        <v>149</v>
      </c>
      <c r="H41" s="146" t="s">
        <v>353</v>
      </c>
      <c r="J41" s="218"/>
      <c r="K41" s="52"/>
      <c r="L41" s="8"/>
      <c r="M41" s="66"/>
      <c r="N41" s="52"/>
      <c r="O41" s="45"/>
      <c r="P41" s="45"/>
      <c r="Q41" s="45"/>
      <c r="R41" s="26"/>
    </row>
    <row r="42" spans="1:18" ht="26.1" customHeight="1">
      <c r="B42" s="211"/>
      <c r="C42" s="176"/>
      <c r="D42" s="109" t="s">
        <v>352</v>
      </c>
      <c r="E42" s="145" t="s">
        <v>352</v>
      </c>
      <c r="F42" s="145" t="s">
        <v>352</v>
      </c>
      <c r="G42" s="145" t="s">
        <v>352</v>
      </c>
      <c r="H42" s="145" t="s">
        <v>352</v>
      </c>
      <c r="J42" s="218"/>
      <c r="K42" s="52"/>
      <c r="L42" s="8"/>
      <c r="M42" s="30"/>
      <c r="N42" s="52"/>
      <c r="O42" s="45"/>
      <c r="P42" s="45"/>
      <c r="Q42" s="45"/>
      <c r="R42" s="26"/>
    </row>
    <row r="43" spans="1:18" ht="26.1" customHeight="1">
      <c r="B43" s="211"/>
      <c r="C43" s="86"/>
      <c r="D43" s="143">
        <v>1145</v>
      </c>
      <c r="E43" s="143">
        <v>964</v>
      </c>
      <c r="F43" s="143">
        <v>1170</v>
      </c>
      <c r="G43" s="143">
        <v>994</v>
      </c>
      <c r="H43" s="143">
        <v>683</v>
      </c>
      <c r="J43" s="218"/>
      <c r="K43" s="52"/>
      <c r="L43" s="8"/>
      <c r="M43" s="8"/>
      <c r="N43" s="52"/>
      <c r="R43" s="22"/>
    </row>
    <row r="44" spans="1:18" ht="26.1" customHeight="1">
      <c r="B44" s="211"/>
      <c r="C44" s="20" t="s">
        <v>14</v>
      </c>
      <c r="D44" s="153" t="s">
        <v>252</v>
      </c>
      <c r="E44" s="153" t="s">
        <v>335</v>
      </c>
      <c r="F44" s="153" t="s">
        <v>249</v>
      </c>
      <c r="G44" s="153" t="s">
        <v>242</v>
      </c>
      <c r="H44" s="153"/>
      <c r="J44" s="218"/>
      <c r="K44" s="66"/>
      <c r="L44" s="8"/>
      <c r="M44" s="8"/>
      <c r="N44" s="52"/>
      <c r="R44" s="22"/>
    </row>
    <row r="45" spans="1:18" ht="26.1" customHeight="1">
      <c r="B45" s="211"/>
      <c r="C45" s="23"/>
      <c r="D45" s="198" t="s">
        <v>253</v>
      </c>
      <c r="E45" s="198" t="s">
        <v>339</v>
      </c>
      <c r="F45" s="206" t="s">
        <v>345</v>
      </c>
      <c r="G45" s="198" t="s">
        <v>243</v>
      </c>
      <c r="H45" s="198"/>
      <c r="J45" s="218"/>
      <c r="K45" s="66"/>
      <c r="L45" s="21"/>
      <c r="M45" s="8"/>
      <c r="N45" s="52"/>
      <c r="R45" s="22"/>
    </row>
    <row r="46" spans="1:18" ht="26.1" customHeight="1">
      <c r="B46" s="211"/>
      <c r="C46" s="20"/>
      <c r="D46" s="194" t="s">
        <v>226</v>
      </c>
      <c r="E46" s="205" t="s">
        <v>226</v>
      </c>
      <c r="F46" s="194" t="s">
        <v>226</v>
      </c>
      <c r="G46" s="194" t="s">
        <v>226</v>
      </c>
      <c r="H46" s="194"/>
      <c r="J46" s="218"/>
      <c r="K46" s="30"/>
      <c r="L46" s="24"/>
      <c r="M46" s="8"/>
      <c r="N46" s="52"/>
      <c r="R46" s="22"/>
    </row>
    <row r="47" spans="1:18" ht="26.1" customHeight="1">
      <c r="B47" s="211"/>
      <c r="C47" s="20"/>
      <c r="D47" s="198" t="s">
        <v>254</v>
      </c>
      <c r="E47" s="198" t="s">
        <v>254</v>
      </c>
      <c r="F47" s="198" t="s">
        <v>244</v>
      </c>
      <c r="G47" s="198" t="s">
        <v>244</v>
      </c>
      <c r="H47" s="198"/>
      <c r="J47" s="218"/>
      <c r="K47" s="8"/>
      <c r="L47" s="24"/>
      <c r="M47" s="8"/>
      <c r="N47" s="52"/>
      <c r="R47" s="22"/>
    </row>
    <row r="48" spans="1:18" s="51" customFormat="1" ht="26.1" customHeight="1">
      <c r="B48" s="211"/>
      <c r="C48" s="20"/>
      <c r="D48" s="198" t="s">
        <v>337</v>
      </c>
      <c r="E48" s="198" t="s">
        <v>336</v>
      </c>
      <c r="F48" s="198" t="s">
        <v>250</v>
      </c>
      <c r="G48" s="198" t="s">
        <v>245</v>
      </c>
      <c r="H48" s="198"/>
      <c r="J48" s="218"/>
      <c r="K48" s="8"/>
      <c r="L48" s="24"/>
      <c r="M48" s="8"/>
      <c r="N48" s="52"/>
      <c r="O48" s="48"/>
      <c r="P48" s="48"/>
      <c r="Q48" s="48"/>
      <c r="R48" s="22"/>
    </row>
    <row r="49" spans="2:18" ht="26.1" customHeight="1">
      <c r="B49" s="211"/>
      <c r="C49" s="20"/>
      <c r="D49" s="195" t="s">
        <v>255</v>
      </c>
      <c r="E49" s="145" t="s">
        <v>340</v>
      </c>
      <c r="F49" s="199" t="s">
        <v>343</v>
      </c>
      <c r="G49" s="199" t="s">
        <v>342</v>
      </c>
      <c r="H49" s="195"/>
      <c r="J49" s="218"/>
      <c r="K49" s="8"/>
      <c r="L49" s="24"/>
      <c r="M49" s="52"/>
      <c r="N49" s="52"/>
      <c r="R49" s="22"/>
    </row>
    <row r="50" spans="2:18" ht="26.1" customHeight="1">
      <c r="B50" s="211"/>
      <c r="C50" s="20"/>
      <c r="D50" s="145" t="s">
        <v>149</v>
      </c>
      <c r="E50" s="145" t="s">
        <v>149</v>
      </c>
      <c r="F50" s="195" t="s">
        <v>247</v>
      </c>
      <c r="G50" s="139" t="s">
        <v>247</v>
      </c>
      <c r="H50" s="145"/>
      <c r="J50" s="218"/>
      <c r="K50" s="8"/>
      <c r="L50" s="24"/>
      <c r="M50" s="52"/>
      <c r="N50" s="52"/>
      <c r="R50" s="22"/>
    </row>
    <row r="51" spans="2:18" ht="26.1" customHeight="1">
      <c r="B51" s="211"/>
      <c r="C51" s="20"/>
      <c r="D51" s="145" t="s">
        <v>338</v>
      </c>
      <c r="E51" s="139" t="s">
        <v>341</v>
      </c>
      <c r="F51" s="195" t="s">
        <v>251</v>
      </c>
      <c r="G51" s="139" t="s">
        <v>246</v>
      </c>
      <c r="H51" s="145"/>
      <c r="J51" s="218"/>
      <c r="K51" s="8"/>
      <c r="L51" s="30"/>
      <c r="M51" s="52"/>
      <c r="N51" s="52"/>
      <c r="R51" s="22"/>
    </row>
    <row r="52" spans="2:18" ht="26.1" customHeight="1">
      <c r="B52" s="211"/>
      <c r="C52" s="110"/>
      <c r="D52" s="143">
        <v>674</v>
      </c>
      <c r="E52" s="143">
        <v>1255</v>
      </c>
      <c r="F52" s="143">
        <v>994</v>
      </c>
      <c r="G52" s="143">
        <v>1111</v>
      </c>
      <c r="H52" s="143"/>
      <c r="J52" s="218"/>
      <c r="K52" s="8"/>
      <c r="L52" s="30"/>
      <c r="M52" s="52"/>
      <c r="N52" s="52"/>
      <c r="R52" s="22"/>
    </row>
    <row r="53" spans="2:18" ht="25.5" customHeight="1">
      <c r="B53" s="211"/>
      <c r="C53" s="219" t="s">
        <v>215</v>
      </c>
      <c r="D53" s="192" t="s">
        <v>225</v>
      </c>
      <c r="E53" s="113" t="s">
        <v>53</v>
      </c>
      <c r="F53" s="113" t="s">
        <v>53</v>
      </c>
      <c r="G53" s="113" t="s">
        <v>53</v>
      </c>
      <c r="H53" s="113" t="s">
        <v>53</v>
      </c>
      <c r="K53" s="52"/>
      <c r="L53" s="8"/>
      <c r="M53" s="52"/>
      <c r="N53" s="52"/>
      <c r="R53" s="22"/>
    </row>
    <row r="54" spans="2:18" s="57" customFormat="1" ht="25.5" customHeight="1" thickBot="1">
      <c r="B54" s="217"/>
      <c r="C54" s="220"/>
      <c r="D54" s="193" t="str">
        <f>D29</f>
        <v>오리엔탈D&amp;요거트D</v>
      </c>
      <c r="E54" s="150" t="str">
        <f>E28</f>
        <v>발사믹D&amp;자몽D</v>
      </c>
      <c r="F54" s="150" t="str">
        <f>F29</f>
        <v>오리엔탈D&amp;크리미양파D</v>
      </c>
      <c r="G54" s="197" t="str">
        <f>G29</f>
        <v>발사믹D&amp;딸기요거트D</v>
      </c>
      <c r="H54" s="197" t="str">
        <f>H29</f>
        <v>오리엔탈D&amp;한라봉D</v>
      </c>
      <c r="J54" s="221" t="s">
        <v>1</v>
      </c>
      <c r="K54" s="52"/>
      <c r="L54" s="8"/>
      <c r="M54" s="52"/>
      <c r="N54" s="48"/>
      <c r="O54" s="48"/>
      <c r="P54" s="48"/>
      <c r="Q54" s="48"/>
      <c r="R54" s="22"/>
    </row>
    <row r="55" spans="2:18" s="57" customFormat="1" ht="12.75" customHeight="1">
      <c r="B55" s="10"/>
      <c r="C55" s="53"/>
      <c r="D55" s="24"/>
      <c r="E55" s="24"/>
      <c r="F55" s="24"/>
      <c r="G55" s="24"/>
      <c r="H55" s="24"/>
      <c r="J55" s="221"/>
      <c r="K55" s="59"/>
      <c r="L55" s="8"/>
      <c r="M55" s="52"/>
      <c r="N55" s="48"/>
      <c r="O55" s="48"/>
      <c r="P55" s="48"/>
      <c r="Q55" s="48"/>
      <c r="R55" s="2"/>
    </row>
    <row r="56" spans="2:18" ht="24" customHeight="1">
      <c r="B56" s="54" t="s">
        <v>51</v>
      </c>
      <c r="C56" s="46"/>
      <c r="D56" s="32"/>
      <c r="E56" s="32"/>
      <c r="F56" s="24"/>
      <c r="G56" s="32"/>
      <c r="H56" s="32"/>
      <c r="K56" s="16"/>
      <c r="L56" s="16"/>
      <c r="M56" s="52"/>
      <c r="N56" s="55"/>
    </row>
    <row r="57" spans="2:18" ht="14.25" customHeight="1">
      <c r="B57" s="54" t="s">
        <v>16</v>
      </c>
      <c r="C57" s="57"/>
      <c r="D57" s="16"/>
      <c r="E57" s="16"/>
      <c r="F57" s="55"/>
      <c r="G57" s="16"/>
      <c r="H57" s="134"/>
      <c r="K57" s="52"/>
      <c r="L57" s="16"/>
      <c r="M57" s="52"/>
      <c r="N57" s="55"/>
    </row>
    <row r="58" spans="2:18" ht="24.95" customHeight="1">
      <c r="D58" s="134"/>
      <c r="E58" s="134"/>
      <c r="F58" s="135"/>
      <c r="G58" s="134"/>
      <c r="H58" s="225"/>
      <c r="K58" s="52"/>
      <c r="L58" s="16"/>
      <c r="M58" s="52"/>
    </row>
    <row r="59" spans="2:18" ht="24.95" customHeight="1">
      <c r="D59" s="105"/>
      <c r="E59" s="105"/>
      <c r="F59" s="136"/>
      <c r="G59" s="105"/>
      <c r="H59" s="225"/>
      <c r="K59" s="25"/>
      <c r="L59" s="25"/>
      <c r="M59" s="52"/>
    </row>
    <row r="60" spans="2:18" ht="24.95" customHeight="1">
      <c r="B60" s="52"/>
      <c r="C60" s="52"/>
      <c r="D60" s="105"/>
      <c r="E60" s="105"/>
      <c r="F60" s="136"/>
      <c r="G60" s="105"/>
      <c r="H60" s="105"/>
      <c r="K60" s="25"/>
      <c r="L60" s="52"/>
      <c r="M60" s="52"/>
    </row>
    <row r="61" spans="2:18" ht="24.95" customHeight="1">
      <c r="B61" s="109"/>
      <c r="C61" s="24"/>
      <c r="D61" s="21"/>
      <c r="E61" s="21"/>
      <c r="F61" s="24"/>
      <c r="G61" s="21"/>
      <c r="H61" s="21"/>
      <c r="K61" s="16"/>
    </row>
    <row r="62" spans="2:18" ht="24.95" customHeight="1">
      <c r="B62" s="24"/>
      <c r="C62" s="24"/>
      <c r="D62" s="24"/>
      <c r="E62" s="24"/>
      <c r="F62" s="24"/>
      <c r="G62" s="24"/>
      <c r="H62" s="24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  <c r="L63" s="55"/>
      <c r="M63" s="55"/>
      <c r="O63" s="55"/>
      <c r="P63" s="55"/>
      <c r="Q63" s="55"/>
      <c r="R63" s="58"/>
    </row>
    <row r="64" spans="2:18" ht="24.95" customHeight="1">
      <c r="B64" s="24"/>
      <c r="C64" s="24"/>
      <c r="D64" s="24"/>
      <c r="E64" s="24"/>
      <c r="F64" s="24"/>
      <c r="G64" s="24"/>
      <c r="H64" s="21"/>
      <c r="K64" s="16"/>
      <c r="L64" s="55"/>
      <c r="M64" s="55"/>
      <c r="O64" s="55"/>
      <c r="P64" s="55"/>
      <c r="Q64" s="55"/>
      <c r="R64" s="58"/>
    </row>
    <row r="65" spans="2:11" ht="24.95" customHeight="1">
      <c r="B65" s="24"/>
      <c r="C65" s="24"/>
      <c r="D65" s="85"/>
      <c r="E65" s="24"/>
      <c r="F65" s="24"/>
      <c r="G65" s="24"/>
      <c r="H65" s="24"/>
      <c r="K65" s="16"/>
    </row>
    <row r="66" spans="2:11" ht="24.95" customHeight="1">
      <c r="B66" s="24"/>
      <c r="C66" s="24"/>
      <c r="D66" s="85"/>
      <c r="E66" s="24"/>
      <c r="F66" s="24"/>
      <c r="G66" s="24"/>
      <c r="H66" s="24"/>
      <c r="K66" s="16"/>
    </row>
    <row r="67" spans="2:11" ht="24.95" customHeight="1">
      <c r="B67" s="24"/>
      <c r="C67" s="24"/>
      <c r="D67" s="85"/>
      <c r="E67" s="85"/>
      <c r="F67" s="24"/>
      <c r="G67" s="102"/>
      <c r="H67" s="24"/>
      <c r="K67" s="16"/>
    </row>
    <row r="68" spans="2:11" ht="24.95" customHeight="1">
      <c r="B68" s="24"/>
      <c r="C68" s="24"/>
      <c r="D68" s="21"/>
      <c r="E68" s="95"/>
      <c r="F68" s="21"/>
      <c r="G68" s="102"/>
      <c r="H68" s="21"/>
      <c r="K68" s="25"/>
    </row>
    <row r="69" spans="2:11" ht="18">
      <c r="B69" s="24"/>
      <c r="C69" s="24"/>
      <c r="D69" s="109"/>
      <c r="E69" s="24"/>
      <c r="F69" s="113"/>
      <c r="G69" s="24"/>
      <c r="H69" s="109"/>
      <c r="K69" s="16"/>
    </row>
    <row r="70" spans="2:11" ht="18">
      <c r="B70" s="48"/>
      <c r="C70" s="24"/>
      <c r="D70" s="113"/>
      <c r="E70" s="24"/>
      <c r="F70" s="85"/>
      <c r="G70" s="24"/>
      <c r="H70" s="85"/>
      <c r="K70" s="16"/>
    </row>
    <row r="71" spans="2:11" ht="18">
      <c r="B71" s="48"/>
      <c r="C71" s="24"/>
      <c r="D71" s="109"/>
      <c r="E71" s="24"/>
      <c r="F71" s="85"/>
      <c r="G71" s="24"/>
      <c r="H71" s="85"/>
      <c r="K71" s="16"/>
    </row>
    <row r="72" spans="2:11" ht="18">
      <c r="B72" s="48"/>
      <c r="C72" s="24"/>
      <c r="D72" s="85"/>
      <c r="E72" s="24"/>
      <c r="F72" s="85"/>
      <c r="G72" s="24"/>
      <c r="H72" s="85"/>
      <c r="K72" s="16"/>
    </row>
    <row r="73" spans="2:11" ht="18">
      <c r="B73" s="48"/>
      <c r="C73" s="48"/>
      <c r="D73" s="32"/>
      <c r="E73" s="24"/>
      <c r="F73" s="85"/>
      <c r="G73" s="24"/>
      <c r="H73" s="85"/>
      <c r="K73" s="16"/>
    </row>
    <row r="74" spans="2:11" ht="18">
      <c r="B74" s="48"/>
      <c r="C74" s="48"/>
      <c r="D74" s="32"/>
      <c r="E74" s="85"/>
      <c r="F74" s="48"/>
      <c r="G74" s="32"/>
      <c r="H74" s="85"/>
      <c r="K74" s="63"/>
    </row>
    <row r="75" spans="2:11" ht="18">
      <c r="B75" s="48"/>
      <c r="C75" s="48"/>
      <c r="D75" s="32"/>
      <c r="E75" s="32"/>
      <c r="F75" s="48"/>
      <c r="G75" s="32"/>
      <c r="H75" s="24"/>
      <c r="K75" s="25"/>
    </row>
    <row r="76" spans="2:11" ht="18">
      <c r="B76" s="48"/>
      <c r="C76" s="48"/>
      <c r="D76" s="32"/>
      <c r="E76" s="32"/>
      <c r="F76" s="48"/>
      <c r="G76" s="32"/>
      <c r="H76" s="24"/>
      <c r="K76" s="16"/>
    </row>
    <row r="77" spans="2:11" ht="18">
      <c r="D77" s="32"/>
      <c r="E77" s="32"/>
      <c r="F77" s="48"/>
      <c r="G77" s="32"/>
      <c r="H77" s="24"/>
      <c r="K77" s="16"/>
    </row>
    <row r="78" spans="2:11">
      <c r="G78" s="105"/>
      <c r="K78" s="25"/>
    </row>
    <row r="79" spans="2:11">
      <c r="K79" s="16"/>
    </row>
    <row r="80" spans="2:11">
      <c r="K80" s="64"/>
    </row>
    <row r="81" spans="11:11">
      <c r="K81" s="8"/>
    </row>
    <row r="82" spans="11:11">
      <c r="K82" s="8"/>
    </row>
    <row r="83" spans="11:11">
      <c r="K83" s="8"/>
    </row>
    <row r="84" spans="11:11">
      <c r="K84" s="62"/>
    </row>
    <row r="85" spans="11:11">
      <c r="K85" s="65"/>
    </row>
    <row r="86" spans="11:11">
      <c r="K86" s="65"/>
    </row>
    <row r="87" spans="11:11">
      <c r="K87" s="25"/>
    </row>
    <row r="88" spans="11:11">
      <c r="K88" s="8"/>
    </row>
    <row r="89" spans="11:11">
      <c r="K89" s="64"/>
    </row>
    <row r="90" spans="11:11">
      <c r="K90" s="8"/>
    </row>
    <row r="91" spans="11:11">
      <c r="K91" s="8"/>
    </row>
    <row r="92" spans="11:11">
      <c r="K92" s="8"/>
    </row>
    <row r="93" spans="11:11">
      <c r="K93" s="62"/>
    </row>
    <row r="94" spans="11:11">
      <c r="K94" s="65"/>
    </row>
    <row r="95" spans="11:11">
      <c r="K95" s="65"/>
    </row>
    <row r="96" spans="11:11">
      <c r="K96" s="25"/>
    </row>
    <row r="97" spans="11:11">
      <c r="K97" s="16"/>
    </row>
    <row r="98" spans="11:11">
      <c r="K98" s="16"/>
    </row>
    <row r="99" spans="11:11">
      <c r="K99" s="8"/>
    </row>
    <row r="100" spans="11:11">
      <c r="K100" s="8"/>
    </row>
    <row r="101" spans="11:11">
      <c r="K101" s="16"/>
    </row>
    <row r="102" spans="11:11">
      <c r="K102" s="62"/>
    </row>
    <row r="103" spans="11:11">
      <c r="K103" s="63"/>
    </row>
    <row r="104" spans="11:11">
      <c r="K104" s="63"/>
    </row>
    <row r="105" spans="11:11">
      <c r="K105" s="32"/>
    </row>
    <row r="106" spans="11:11">
      <c r="K106" s="16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861" spans="2:2">
      <c r="B861" s="114" t="s">
        <v>52</v>
      </c>
    </row>
  </sheetData>
  <mergeCells count="11">
    <mergeCell ref="J2:J3"/>
    <mergeCell ref="J5:J29"/>
    <mergeCell ref="C27:C29"/>
    <mergeCell ref="J30:J33"/>
    <mergeCell ref="C53:C54"/>
    <mergeCell ref="E3:E4"/>
    <mergeCell ref="B6:B35"/>
    <mergeCell ref="J37:J52"/>
    <mergeCell ref="J54:J55"/>
    <mergeCell ref="B37:B54"/>
    <mergeCell ref="H58:H5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2" orientation="portrait" r:id="rId1"/>
  <rowBreaks count="1" manualBreakCount="1">
    <brk id="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4"/>
  <sheetViews>
    <sheetView showGridLines="0" tabSelected="1" zoomScale="70" zoomScaleNormal="70" zoomScaleSheetLayoutView="55" zoomScalePageLayoutView="96" workbookViewId="0">
      <selection activeCell="R55" sqref="R55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346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19</v>
      </c>
      <c r="C8" s="78" t="s">
        <v>20</v>
      </c>
      <c r="D8" s="78" t="s">
        <v>21</v>
      </c>
      <c r="E8" s="78" t="s">
        <v>22</v>
      </c>
      <c r="F8" s="78" t="s">
        <v>23</v>
      </c>
      <c r="G8" s="160" t="s">
        <v>24</v>
      </c>
      <c r="H8" s="163" t="s">
        <v>25</v>
      </c>
      <c r="I8" s="78" t="s">
        <v>23</v>
      </c>
      <c r="J8" s="160" t="s">
        <v>24</v>
      </c>
      <c r="K8" s="163" t="s">
        <v>26</v>
      </c>
      <c r="L8" s="78" t="s">
        <v>23</v>
      </c>
      <c r="M8" s="160" t="s">
        <v>24</v>
      </c>
      <c r="N8" s="163" t="s">
        <v>27</v>
      </c>
      <c r="O8" s="78" t="s">
        <v>23</v>
      </c>
      <c r="P8" s="160" t="s">
        <v>24</v>
      </c>
      <c r="Q8" s="163" t="s">
        <v>28</v>
      </c>
      <c r="R8" s="78" t="s">
        <v>23</v>
      </c>
      <c r="S8" s="78" t="s">
        <v>24</v>
      </c>
    </row>
    <row r="9" spans="2:19" s="17" customFormat="1" ht="20.25" customHeight="1">
      <c r="B9" s="254" t="s">
        <v>29</v>
      </c>
      <c r="C9" s="266" t="s">
        <v>30</v>
      </c>
      <c r="D9" s="260" t="s">
        <v>216</v>
      </c>
      <c r="E9" s="87" t="str">
        <f>주간메뉴표!D6</f>
        <v>청국장찌개 정식</v>
      </c>
      <c r="F9" s="79" t="s">
        <v>220</v>
      </c>
      <c r="G9" s="228">
        <f>주간메뉴표!D12</f>
        <v>1080</v>
      </c>
      <c r="H9" s="164" t="str">
        <f>주간메뉴표!E6</f>
        <v>한방갈비탕</v>
      </c>
      <c r="I9" s="79" t="s">
        <v>220</v>
      </c>
      <c r="J9" s="228">
        <f>주간메뉴표!E12</f>
        <v>1257</v>
      </c>
      <c r="K9" s="164" t="str">
        <f>주간메뉴표!F6</f>
        <v>사골떡만둣국</v>
      </c>
      <c r="L9" s="79" t="s">
        <v>220</v>
      </c>
      <c r="M9" s="228">
        <f>주간메뉴표!F12</f>
        <v>1132</v>
      </c>
      <c r="N9" s="164" t="str">
        <f>주간메뉴표!G6</f>
        <v>전주식비빔밥</v>
      </c>
      <c r="O9" s="79" t="s">
        <v>220</v>
      </c>
      <c r="P9" s="231">
        <f>주간메뉴표!G12</f>
        <v>1177</v>
      </c>
      <c r="Q9" s="173" t="str">
        <f>주간메뉴표!H6</f>
        <v>(뚝)묵말랭이들깨수제비</v>
      </c>
      <c r="R9" s="79" t="s">
        <v>220</v>
      </c>
      <c r="S9" s="241">
        <f>주간메뉴표!H12</f>
        <v>1179</v>
      </c>
    </row>
    <row r="10" spans="2:19" s="17" customFormat="1" ht="19.5" customHeight="1">
      <c r="B10" s="255"/>
      <c r="C10" s="267"/>
      <c r="D10" s="261"/>
      <c r="E10" s="88" t="str">
        <f>주간메뉴표!D7</f>
        <v>돼지고기고추장볶음</v>
      </c>
      <c r="F10" s="79" t="s">
        <v>220</v>
      </c>
      <c r="G10" s="229"/>
      <c r="H10" s="165" t="str">
        <f>주간메뉴표!E7</f>
        <v>채소잡채</v>
      </c>
      <c r="I10" s="79" t="s">
        <v>220</v>
      </c>
      <c r="J10" s="229"/>
      <c r="K10" s="165" t="str">
        <f>주간메뉴표!F7</f>
        <v>동태전</v>
      </c>
      <c r="L10" s="79" t="s">
        <v>220</v>
      </c>
      <c r="M10" s="229"/>
      <c r="N10" s="165" t="str">
        <f>주간메뉴표!G7</f>
        <v>미역국</v>
      </c>
      <c r="O10" s="79" t="s">
        <v>220</v>
      </c>
      <c r="P10" s="232"/>
      <c r="Q10" s="165" t="str">
        <f>주간메뉴표!H7</f>
        <v>주꾸미오징어브로콜리숙회</v>
      </c>
      <c r="R10" s="79" t="s">
        <v>220</v>
      </c>
      <c r="S10" s="247"/>
    </row>
    <row r="11" spans="2:19" s="17" customFormat="1" ht="19.5" customHeight="1">
      <c r="B11" s="255"/>
      <c r="C11" s="267"/>
      <c r="D11" s="261"/>
      <c r="E11" s="88" t="str">
        <f>주간메뉴표!D8</f>
        <v>어묵볶음</v>
      </c>
      <c r="F11" s="79" t="s">
        <v>220</v>
      </c>
      <c r="G11" s="229"/>
      <c r="H11" s="165" t="str">
        <f>주간메뉴표!E8</f>
        <v>해물파전</v>
      </c>
      <c r="I11" s="79" t="s">
        <v>220</v>
      </c>
      <c r="J11" s="229"/>
      <c r="K11" s="165" t="str">
        <f>주간메뉴표!F8</f>
        <v>쥐어채고추장무침</v>
      </c>
      <c r="L11" s="79" t="s">
        <v>220</v>
      </c>
      <c r="M11" s="229"/>
      <c r="N11" s="165" t="str">
        <f>주간메뉴표!G8</f>
        <v>너비아니&amp;새송이버섯구이</v>
      </c>
      <c r="O11" s="79" t="s">
        <v>220</v>
      </c>
      <c r="P11" s="232"/>
      <c r="Q11" s="165" t="str">
        <f>주간메뉴표!H8</f>
        <v>미니메밀전병</v>
      </c>
      <c r="R11" s="79" t="s">
        <v>220</v>
      </c>
      <c r="S11" s="247"/>
    </row>
    <row r="12" spans="2:19" s="17" customFormat="1" ht="35.25" customHeight="1">
      <c r="B12" s="255"/>
      <c r="C12" s="267"/>
      <c r="D12" s="261"/>
      <c r="E12" s="88" t="str">
        <f>주간메뉴표!D9</f>
        <v>삼색나물(콩나물, 무생채, 유채나물)</v>
      </c>
      <c r="F12" s="79"/>
      <c r="G12" s="229"/>
      <c r="H12" s="165" t="str">
        <f>주간메뉴표!E9</f>
        <v>양파고추간장절임</v>
      </c>
      <c r="I12" s="79" t="s">
        <v>220</v>
      </c>
      <c r="J12" s="229"/>
      <c r="K12" s="165" t="str">
        <f>주간메뉴표!F9</f>
        <v>우엉조림</v>
      </c>
      <c r="L12" s="79" t="s">
        <v>220</v>
      </c>
      <c r="M12" s="229"/>
      <c r="N12" s="165" t="str">
        <f>주간메뉴표!G9</f>
        <v>마늘쫑무침/콘샐러드</v>
      </c>
      <c r="O12" s="79" t="s">
        <v>220</v>
      </c>
      <c r="P12" s="232"/>
      <c r="Q12" s="165" t="str">
        <f>주간메뉴표!H9</f>
        <v>잔멸치볶음</v>
      </c>
      <c r="R12" s="79" t="s">
        <v>220</v>
      </c>
      <c r="S12" s="247"/>
    </row>
    <row r="13" spans="2:19" s="27" customFormat="1" ht="20.25" customHeight="1">
      <c r="B13" s="255"/>
      <c r="C13" s="267"/>
      <c r="D13" s="261"/>
      <c r="E13" s="88" t="str">
        <f>주간메뉴표!D10</f>
        <v>깍두기/보리밥</v>
      </c>
      <c r="F13" s="79" t="s">
        <v>220</v>
      </c>
      <c r="G13" s="229"/>
      <c r="H13" s="165" t="str">
        <f>주간메뉴표!E10</f>
        <v>포기김치/잡곡밥</v>
      </c>
      <c r="I13" s="79" t="s">
        <v>220</v>
      </c>
      <c r="J13" s="229"/>
      <c r="K13" s="165" t="str">
        <f>주간메뉴표!F10</f>
        <v>배추겉절이/잡곡밥</v>
      </c>
      <c r="L13" s="79" t="s">
        <v>220</v>
      </c>
      <c r="M13" s="229"/>
      <c r="N13" s="165" t="str">
        <f>주간메뉴표!G10</f>
        <v>포기김치</v>
      </c>
      <c r="O13" s="79" t="s">
        <v>220</v>
      </c>
      <c r="P13" s="232"/>
      <c r="Q13" s="165" t="str">
        <f>주간메뉴표!H10</f>
        <v>깍두기/잡곡밥</v>
      </c>
      <c r="R13" s="79" t="s">
        <v>220</v>
      </c>
      <c r="S13" s="247"/>
    </row>
    <row r="14" spans="2:19" s="17" customFormat="1" ht="20.25" customHeight="1">
      <c r="B14" s="255"/>
      <c r="C14" s="273"/>
      <c r="D14" s="262"/>
      <c r="E14" s="88" t="str">
        <f>주간메뉴표!D11</f>
        <v>그린샐러드</v>
      </c>
      <c r="F14" s="79"/>
      <c r="G14" s="230"/>
      <c r="H14" s="165" t="str">
        <f>주간메뉴표!E11</f>
        <v>그린샐러드</v>
      </c>
      <c r="I14" s="79"/>
      <c r="J14" s="230"/>
      <c r="K14" s="165" t="str">
        <f>주간메뉴표!F11</f>
        <v>그린샐러드</v>
      </c>
      <c r="L14" s="79"/>
      <c r="M14" s="230"/>
      <c r="N14" s="165" t="str">
        <f>주간메뉴표!G11</f>
        <v>그린샐러드</v>
      </c>
      <c r="O14" s="79"/>
      <c r="P14" s="233"/>
      <c r="Q14" s="165" t="str">
        <f>주간메뉴표!H11</f>
        <v>그린샐러드</v>
      </c>
      <c r="R14" s="79"/>
      <c r="S14" s="242"/>
    </row>
    <row r="15" spans="2:19" s="17" customFormat="1" ht="20.25" customHeight="1">
      <c r="B15" s="255"/>
      <c r="C15" s="274" t="s">
        <v>217</v>
      </c>
      <c r="D15" s="260" t="s">
        <v>32</v>
      </c>
      <c r="E15" s="87" t="str">
        <f>주간메뉴표!D13</f>
        <v>간자장*계란후라이(2&amp;3)</v>
      </c>
      <c r="F15" s="79" t="s">
        <v>220</v>
      </c>
      <c r="G15" s="228">
        <f>주간메뉴표!D19</f>
        <v>940</v>
      </c>
      <c r="H15" s="166" t="str">
        <f>주간메뉴표!E13</f>
        <v>비(프)슈(림프)버거 Set</v>
      </c>
      <c r="I15" s="79" t="s">
        <v>220</v>
      </c>
      <c r="J15" s="228">
        <f>주간메뉴표!E19</f>
        <v>1325</v>
      </c>
      <c r="K15" s="173" t="str">
        <f>주간메뉴표!F13</f>
        <v>토리동</v>
      </c>
      <c r="L15" s="79" t="s">
        <v>220</v>
      </c>
      <c r="M15" s="228">
        <f>주간메뉴표!F19</f>
        <v>880</v>
      </c>
      <c r="N15" s="164" t="str">
        <f>주간메뉴표!G13</f>
        <v>소시지커리필라프</v>
      </c>
      <c r="O15" s="79" t="s">
        <v>220</v>
      </c>
      <c r="P15" s="228">
        <f>주간메뉴표!G19</f>
        <v>1111</v>
      </c>
      <c r="Q15" s="179"/>
      <c r="R15" s="180"/>
      <c r="S15" s="248"/>
    </row>
    <row r="16" spans="2:19" s="17" customFormat="1" ht="20.25" customHeight="1">
      <c r="B16" s="255"/>
      <c r="C16" s="267"/>
      <c r="D16" s="261"/>
      <c r="E16" s="88" t="str">
        <f>주간메뉴표!D14</f>
        <v>짬뽕국물</v>
      </c>
      <c r="F16" s="79" t="s">
        <v>220</v>
      </c>
      <c r="G16" s="229"/>
      <c r="H16" s="165" t="str">
        <f>주간메뉴표!E14</f>
        <v>치킨너겟*칠리소스</v>
      </c>
      <c r="I16" s="79" t="s">
        <v>220</v>
      </c>
      <c r="J16" s="229"/>
      <c r="K16" s="165" t="str">
        <f>주간메뉴표!F14</f>
        <v>유부장국</v>
      </c>
      <c r="L16" s="79" t="s">
        <v>220</v>
      </c>
      <c r="M16" s="229"/>
      <c r="N16" s="165" t="str">
        <f>주간메뉴표!G14</f>
        <v>미소장국</v>
      </c>
      <c r="O16" s="79" t="s">
        <v>220</v>
      </c>
      <c r="P16" s="229"/>
      <c r="Q16" s="179"/>
      <c r="R16" s="180"/>
      <c r="S16" s="249"/>
    </row>
    <row r="17" spans="1:19" s="17" customFormat="1" ht="20.25" customHeight="1">
      <c r="B17" s="255"/>
      <c r="C17" s="267"/>
      <c r="D17" s="261"/>
      <c r="E17" s="88" t="str">
        <f>주간메뉴표!D15</f>
        <v>만두탕수</v>
      </c>
      <c r="F17" s="79" t="s">
        <v>220</v>
      </c>
      <c r="G17" s="229"/>
      <c r="H17" s="165" t="str">
        <f>주간메뉴표!E15</f>
        <v>애플파이</v>
      </c>
      <c r="I17" s="79" t="s">
        <v>220</v>
      </c>
      <c r="J17" s="229"/>
      <c r="K17" s="165" t="str">
        <f>주간메뉴표!F15</f>
        <v>연두부찜*참깨D</v>
      </c>
      <c r="L17" s="79" t="s">
        <v>220</v>
      </c>
      <c r="M17" s="229"/>
      <c r="N17" s="165" t="str">
        <f>주간메뉴표!G15</f>
        <v>한입콤비네이션피자</v>
      </c>
      <c r="O17" s="79" t="s">
        <v>220</v>
      </c>
      <c r="P17" s="229"/>
      <c r="Q17" s="179"/>
      <c r="R17" s="180"/>
      <c r="S17" s="249"/>
    </row>
    <row r="18" spans="1:19" s="17" customFormat="1" ht="20.25" customHeight="1">
      <c r="B18" s="255"/>
      <c r="C18" s="267"/>
      <c r="D18" s="261"/>
      <c r="E18" s="88" t="str">
        <f>주간메뉴표!D16</f>
        <v>단무지</v>
      </c>
      <c r="F18" s="79" t="s">
        <v>220</v>
      </c>
      <c r="G18" s="229"/>
      <c r="H18" s="165" t="str">
        <f>주간메뉴표!E16</f>
        <v>감자튀김</v>
      </c>
      <c r="I18" s="79" t="s">
        <v>220</v>
      </c>
      <c r="J18" s="229"/>
      <c r="K18" s="165" t="str">
        <f>주간메뉴표!F16</f>
        <v>무비트피클</v>
      </c>
      <c r="L18" s="79"/>
      <c r="M18" s="229"/>
      <c r="N18" s="165" t="str">
        <f>주간메뉴표!G16</f>
        <v>코올슬로</v>
      </c>
      <c r="O18" s="79" t="s">
        <v>220</v>
      </c>
      <c r="P18" s="229"/>
      <c r="Q18" s="179"/>
      <c r="R18" s="180"/>
      <c r="S18" s="249"/>
    </row>
    <row r="19" spans="1:19" s="17" customFormat="1" ht="20.25" customHeight="1">
      <c r="B19" s="255"/>
      <c r="C19" s="267"/>
      <c r="D19" s="261"/>
      <c r="E19" s="88" t="str">
        <f>주간메뉴표!D17</f>
        <v>포기김치</v>
      </c>
      <c r="F19" s="79" t="s">
        <v>220</v>
      </c>
      <c r="G19" s="229"/>
      <c r="H19" s="165" t="str">
        <f>주간메뉴표!E17</f>
        <v>탄산음료</v>
      </c>
      <c r="I19" s="79"/>
      <c r="J19" s="229"/>
      <c r="K19" s="165" t="str">
        <f>주간메뉴표!F17</f>
        <v>포기김치</v>
      </c>
      <c r="L19" s="79" t="s">
        <v>220</v>
      </c>
      <c r="M19" s="229"/>
      <c r="N19" s="165" t="str">
        <f>주간메뉴표!G17</f>
        <v>깍두기</v>
      </c>
      <c r="O19" s="79" t="s">
        <v>220</v>
      </c>
      <c r="P19" s="229"/>
      <c r="Q19" s="179"/>
      <c r="R19" s="180"/>
      <c r="S19" s="249"/>
    </row>
    <row r="20" spans="1:19" s="27" customFormat="1" ht="20.25" customHeight="1">
      <c r="B20" s="255"/>
      <c r="C20" s="267"/>
      <c r="D20" s="261"/>
      <c r="E20" s="88" t="str">
        <f>주간메뉴표!D18</f>
        <v>그린샐러드</v>
      </c>
      <c r="F20" s="79"/>
      <c r="G20" s="229"/>
      <c r="H20" s="165" t="str">
        <f>주간메뉴표!E18</f>
        <v>그린샐러드</v>
      </c>
      <c r="I20" s="79"/>
      <c r="J20" s="229"/>
      <c r="K20" s="165" t="str">
        <f>주간메뉴표!F18</f>
        <v>그린샐러드</v>
      </c>
      <c r="L20" s="79"/>
      <c r="M20" s="229"/>
      <c r="N20" s="165" t="str">
        <f>주간메뉴표!G18</f>
        <v>그린샐러드</v>
      </c>
      <c r="O20" s="79"/>
      <c r="P20" s="229"/>
      <c r="Q20" s="179"/>
      <c r="R20" s="180"/>
      <c r="S20" s="249"/>
    </row>
    <row r="21" spans="1:19" s="17" customFormat="1" ht="20.25" customHeight="1">
      <c r="B21" s="255"/>
      <c r="C21" s="266" t="s">
        <v>221</v>
      </c>
      <c r="D21" s="260" t="s">
        <v>34</v>
      </c>
      <c r="E21" s="87" t="str">
        <f>주간메뉴표!D20</f>
        <v>[Fun!629]</v>
      </c>
      <c r="F21" s="79"/>
      <c r="G21" s="228">
        <f>주간메뉴표!D26</f>
        <v>930</v>
      </c>
      <c r="H21" s="164" t="str">
        <f>주간메뉴표!E20</f>
        <v>★월드셰프★</v>
      </c>
      <c r="I21" s="79"/>
      <c r="J21" s="270">
        <f>주간메뉴표!E26</f>
        <v>1150</v>
      </c>
      <c r="K21" s="164" t="str">
        <f>주간메뉴표!F20</f>
        <v>[웰그린데이]</v>
      </c>
      <c r="L21" s="79"/>
      <c r="M21" s="228">
        <f>주간메뉴표!F26</f>
        <v>1200</v>
      </c>
      <c r="N21" s="166" t="str">
        <f>주간메뉴표!G20</f>
        <v>[Fun!629]</v>
      </c>
      <c r="O21" s="79"/>
      <c r="P21" s="231">
        <f>주간메뉴표!G26</f>
        <v>1247</v>
      </c>
      <c r="Q21" s="181"/>
      <c r="R21" s="180"/>
      <c r="S21" s="248"/>
    </row>
    <row r="22" spans="1:19" s="17" customFormat="1" ht="33" customHeight="1">
      <c r="B22" s="255"/>
      <c r="C22" s="267"/>
      <c r="D22" s="261"/>
      <c r="E22" s="88" t="str">
        <f>주간메뉴표!D21</f>
        <v>명란버터비빔우동</v>
      </c>
      <c r="F22" s="79" t="s">
        <v>220</v>
      </c>
      <c r="G22" s="229"/>
      <c r="H22" s="167" t="str">
        <f>주간메뉴표!E21</f>
        <v>태국식볶음밥&amp;크리스피치킨</v>
      </c>
      <c r="I22" s="79" t="s">
        <v>220</v>
      </c>
      <c r="J22" s="271"/>
      <c r="K22" s="165" t="str">
        <f>주간메뉴표!F21</f>
        <v>고사리들기름파스타</v>
      </c>
      <c r="L22" s="79" t="s">
        <v>220</v>
      </c>
      <c r="M22" s="229"/>
      <c r="N22" s="165" t="str">
        <f>주간메뉴표!G21</f>
        <v>가래떡떡볶이</v>
      </c>
      <c r="O22" s="79" t="s">
        <v>220</v>
      </c>
      <c r="P22" s="232"/>
      <c r="Q22" s="179"/>
      <c r="R22" s="180"/>
      <c r="S22" s="249"/>
    </row>
    <row r="23" spans="1:19" s="17" customFormat="1" ht="30" customHeight="1">
      <c r="A23" s="17" t="s">
        <v>33</v>
      </c>
      <c r="B23" s="255"/>
      <c r="C23" s="267"/>
      <c r="D23" s="261"/>
      <c r="E23" s="88" t="str">
        <f>주간메뉴표!D22</f>
        <v>*간장소스/우동국물</v>
      </c>
      <c r="F23" s="79" t="s">
        <v>220</v>
      </c>
      <c r="G23" s="229"/>
      <c r="H23" s="167" t="str">
        <f>주간메뉴표!E22</f>
        <v>&amp;똠양국</v>
      </c>
      <c r="I23" s="79" t="s">
        <v>220</v>
      </c>
      <c r="J23" s="271"/>
      <c r="K23" s="165" t="str">
        <f>주간메뉴표!F22</f>
        <v>베지치킨&amp;베지오징어링튀김</v>
      </c>
      <c r="L23" s="79" t="s">
        <v>220</v>
      </c>
      <c r="M23" s="229"/>
      <c r="N23" s="165" t="str">
        <f>주간메뉴표!G22</f>
        <v>꼬치어묵국</v>
      </c>
      <c r="O23" s="79" t="s">
        <v>220</v>
      </c>
      <c r="P23" s="232"/>
      <c r="Q23" s="179"/>
      <c r="R23" s="180"/>
      <c r="S23" s="249"/>
    </row>
    <row r="24" spans="1:19" s="17" customFormat="1" ht="28.5" customHeight="1">
      <c r="B24" s="255"/>
      <c r="C24" s="267"/>
      <c r="D24" s="261"/>
      <c r="E24" s="88" t="str">
        <f>주간메뉴표!D23</f>
        <v>3종교자(새우,랍스터,갈비)</v>
      </c>
      <c r="F24" s="79" t="s">
        <v>220</v>
      </c>
      <c r="G24" s="229"/>
      <c r="H24" s="167" t="str">
        <f>주간메뉴표!E23</f>
        <v>모둠튀김*느억맘소스</v>
      </c>
      <c r="I24" s="79" t="s">
        <v>220</v>
      </c>
      <c r="J24" s="271"/>
      <c r="K24" s="165" t="str">
        <f>주간메뉴표!F23</f>
        <v>무비트피클</v>
      </c>
      <c r="L24" s="79"/>
      <c r="M24" s="229"/>
      <c r="N24" s="165" t="str">
        <f>주간메뉴표!G23</f>
        <v>모둠튀김</v>
      </c>
      <c r="O24" s="79" t="s">
        <v>220</v>
      </c>
      <c r="P24" s="232"/>
      <c r="Q24" s="179"/>
      <c r="R24" s="180"/>
      <c r="S24" s="249"/>
    </row>
    <row r="25" spans="1:19" s="17" customFormat="1" ht="30.75" customHeight="1">
      <c r="B25" s="255"/>
      <c r="C25" s="267"/>
      <c r="D25" s="261"/>
      <c r="E25" s="88" t="str">
        <f>주간메뉴표!D24</f>
        <v>오이탕탕이/포기김치</v>
      </c>
      <c r="F25" s="79" t="s">
        <v>220</v>
      </c>
      <c r="G25" s="229"/>
      <c r="H25" s="167" t="str">
        <f>주간메뉴표!E24</f>
        <v>양파초절임</v>
      </c>
      <c r="I25" s="79"/>
      <c r="J25" s="271"/>
      <c r="K25" s="165" t="str">
        <f>주간메뉴표!F24</f>
        <v>탄산음료</v>
      </c>
      <c r="L25" s="79"/>
      <c r="M25" s="229"/>
      <c r="N25" s="165" t="str">
        <f>주간메뉴표!G24</f>
        <v>순대찜/단무지</v>
      </c>
      <c r="O25" s="79" t="s">
        <v>220</v>
      </c>
      <c r="P25" s="232"/>
      <c r="Q25" s="179"/>
      <c r="R25" s="180"/>
      <c r="S25" s="249"/>
    </row>
    <row r="26" spans="1:19" s="17" customFormat="1" ht="33.75" customHeight="1">
      <c r="B26" s="255"/>
      <c r="C26" s="267"/>
      <c r="D26" s="261"/>
      <c r="E26" s="88" t="str">
        <f>주간메뉴표!D25</f>
        <v>그린샐러드</v>
      </c>
      <c r="F26" s="79"/>
      <c r="G26" s="229"/>
      <c r="H26" s="167" t="str">
        <f>주간메뉴표!E25</f>
        <v>그린샐러드</v>
      </c>
      <c r="I26" s="79"/>
      <c r="J26" s="271"/>
      <c r="K26" s="165" t="str">
        <f>주간메뉴표!F25</f>
        <v>그린샐러드</v>
      </c>
      <c r="L26" s="79"/>
      <c r="M26" s="229"/>
      <c r="N26" s="165" t="str">
        <f>주간메뉴표!G25</f>
        <v>그린샐러드</v>
      </c>
      <c r="O26" s="79" t="s">
        <v>220</v>
      </c>
      <c r="P26" s="232"/>
      <c r="Q26" s="179"/>
      <c r="R26" s="180"/>
      <c r="S26" s="249"/>
    </row>
    <row r="27" spans="1:19" s="17" customFormat="1" ht="20.25" customHeight="1">
      <c r="B27" s="255"/>
      <c r="C27" s="273"/>
      <c r="D27" s="262"/>
      <c r="E27" s="88" t="e">
        <f>주간메뉴표!#REF!</f>
        <v>#REF!</v>
      </c>
      <c r="F27" s="79"/>
      <c r="G27" s="230"/>
      <c r="H27" s="167" t="e">
        <f>주간메뉴표!#REF!</f>
        <v>#REF!</v>
      </c>
      <c r="I27" s="79"/>
      <c r="J27" s="272"/>
      <c r="K27" s="165" t="e">
        <f>주간메뉴표!#REF!</f>
        <v>#REF!</v>
      </c>
      <c r="L27" s="79"/>
      <c r="M27" s="230"/>
      <c r="N27" s="165" t="e">
        <f>주간메뉴표!#REF!</f>
        <v>#REF!</v>
      </c>
      <c r="O27" s="79"/>
      <c r="P27" s="233"/>
      <c r="Q27" s="179"/>
      <c r="R27" s="180"/>
      <c r="S27" s="250"/>
    </row>
    <row r="28" spans="1:19" s="44" customFormat="1" ht="20.25" hidden="1" customHeight="1">
      <c r="B28" s="255"/>
      <c r="C28" s="148"/>
      <c r="D28" s="260"/>
      <c r="E28" s="82"/>
      <c r="F28" s="79"/>
      <c r="G28" s="228" t="e">
        <f>주간메뉴표!#REF!</f>
        <v>#REF!</v>
      </c>
      <c r="H28" s="168"/>
      <c r="I28" s="79"/>
      <c r="J28" s="228" t="e">
        <f>주간메뉴표!#REF!</f>
        <v>#REF!</v>
      </c>
      <c r="K28" s="164"/>
      <c r="L28" s="79"/>
      <c r="M28" s="228"/>
      <c r="N28" s="168"/>
      <c r="O28" s="79"/>
      <c r="P28" s="231"/>
      <c r="Q28" s="172" t="e">
        <f>주간메뉴표!#REF!</f>
        <v>#REF!</v>
      </c>
      <c r="R28" s="79"/>
      <c r="S28" s="241"/>
    </row>
    <row r="29" spans="1:19" s="17" customFormat="1" ht="20.25" hidden="1" customHeight="1">
      <c r="B29" s="255"/>
      <c r="C29" s="148"/>
      <c r="D29" s="261"/>
      <c r="E29" s="89"/>
      <c r="F29" s="79"/>
      <c r="G29" s="229"/>
      <c r="H29" s="169"/>
      <c r="I29" s="79"/>
      <c r="J29" s="229"/>
      <c r="K29" s="165"/>
      <c r="L29" s="79"/>
      <c r="M29" s="229"/>
      <c r="N29" s="169"/>
      <c r="O29" s="79"/>
      <c r="P29" s="232"/>
      <c r="Q29" s="169" t="e">
        <f>주간메뉴표!#REF!</f>
        <v>#REF!</v>
      </c>
      <c r="R29" s="79"/>
      <c r="S29" s="247"/>
    </row>
    <row r="30" spans="1:19" s="17" customFormat="1" ht="20.25" hidden="1" customHeight="1">
      <c r="B30" s="255"/>
      <c r="C30" s="148"/>
      <c r="D30" s="261"/>
      <c r="E30" s="89"/>
      <c r="F30" s="79"/>
      <c r="G30" s="229"/>
      <c r="H30" s="169"/>
      <c r="I30" s="79"/>
      <c r="J30" s="229"/>
      <c r="K30" s="165"/>
      <c r="L30" s="79"/>
      <c r="M30" s="229"/>
      <c r="N30" s="169"/>
      <c r="O30" s="79"/>
      <c r="P30" s="232"/>
      <c r="Q30" s="169" t="e">
        <f>주간메뉴표!#REF!</f>
        <v>#REF!</v>
      </c>
      <c r="R30" s="79"/>
      <c r="S30" s="247"/>
    </row>
    <row r="31" spans="1:19" s="17" customFormat="1" ht="20.25" hidden="1" customHeight="1">
      <c r="B31" s="255"/>
      <c r="C31" s="148"/>
      <c r="D31" s="261"/>
      <c r="E31" s="89"/>
      <c r="F31" s="79"/>
      <c r="G31" s="229"/>
      <c r="H31" s="169"/>
      <c r="I31" s="79"/>
      <c r="J31" s="229"/>
      <c r="K31" s="165"/>
      <c r="L31" s="79"/>
      <c r="M31" s="229"/>
      <c r="N31" s="169"/>
      <c r="O31" s="79"/>
      <c r="P31" s="232"/>
      <c r="Q31" s="169" t="e">
        <f>주간메뉴표!#REF!</f>
        <v>#REF!</v>
      </c>
      <c r="R31" s="79"/>
      <c r="S31" s="247"/>
    </row>
    <row r="32" spans="1:19" s="17" customFormat="1" ht="20.25" hidden="1" customHeight="1">
      <c r="B32" s="255"/>
      <c r="C32" s="148"/>
      <c r="D32" s="261"/>
      <c r="E32" s="89"/>
      <c r="F32" s="79"/>
      <c r="G32" s="229"/>
      <c r="H32" s="169"/>
      <c r="I32" s="79"/>
      <c r="J32" s="229"/>
      <c r="K32" s="165"/>
      <c r="L32" s="79"/>
      <c r="M32" s="229"/>
      <c r="N32" s="169"/>
      <c r="O32" s="79"/>
      <c r="P32" s="232"/>
      <c r="Q32" s="169" t="e">
        <f>주간메뉴표!#REF!</f>
        <v>#REF!</v>
      </c>
      <c r="R32" s="79"/>
      <c r="S32" s="247"/>
    </row>
    <row r="33" spans="2:19" s="17" customFormat="1" ht="20.25" hidden="1" customHeight="1">
      <c r="B33" s="255"/>
      <c r="C33" s="149"/>
      <c r="D33" s="262"/>
      <c r="E33" s="89"/>
      <c r="F33" s="79"/>
      <c r="G33" s="230"/>
      <c r="H33" s="169"/>
      <c r="I33" s="79"/>
      <c r="J33" s="230"/>
      <c r="K33" s="165"/>
      <c r="L33" s="79"/>
      <c r="M33" s="230"/>
      <c r="N33" s="169"/>
      <c r="O33" s="79"/>
      <c r="P33" s="233"/>
      <c r="Q33" s="169"/>
      <c r="R33" s="79"/>
      <c r="S33" s="242"/>
    </row>
    <row r="34" spans="2:19" s="27" customFormat="1" ht="20.25" customHeight="1">
      <c r="B34" s="255"/>
      <c r="C34" s="266" t="s">
        <v>35</v>
      </c>
      <c r="D34" s="263" t="s">
        <v>36</v>
      </c>
      <c r="E34" s="81" t="str">
        <f>주간메뉴표!D27</f>
        <v>볶음김치</v>
      </c>
      <c r="F34" s="79" t="s">
        <v>220</v>
      </c>
      <c r="G34" s="251"/>
      <c r="H34" s="170" t="str">
        <f>주간메뉴표!E27</f>
        <v>백김치</v>
      </c>
      <c r="I34" s="79" t="s">
        <v>220</v>
      </c>
      <c r="J34" s="251"/>
      <c r="K34" s="170" t="str">
        <f>주간메뉴표!F27</f>
        <v>볶음김치</v>
      </c>
      <c r="L34" s="79" t="s">
        <v>220</v>
      </c>
      <c r="M34" s="251"/>
      <c r="N34" s="170" t="str">
        <f>주간메뉴표!G27</f>
        <v>백김치</v>
      </c>
      <c r="O34" s="79" t="s">
        <v>220</v>
      </c>
      <c r="P34" s="251"/>
      <c r="Q34" s="170" t="str">
        <f>주간메뉴표!H27</f>
        <v>볶음김치</v>
      </c>
      <c r="R34" s="79" t="s">
        <v>220</v>
      </c>
      <c r="S34" s="263"/>
    </row>
    <row r="35" spans="2:19" s="17" customFormat="1" ht="20.25" customHeight="1">
      <c r="B35" s="255"/>
      <c r="C35" s="267"/>
      <c r="D35" s="264"/>
      <c r="E35" s="81" t="str">
        <f>주간메뉴표!D28</f>
        <v>미숫가루</v>
      </c>
      <c r="F35" s="79" t="s">
        <v>220</v>
      </c>
      <c r="G35" s="252"/>
      <c r="H35" s="170" t="str">
        <f>주간메뉴표!E28</f>
        <v>발사믹D&amp;자몽D</v>
      </c>
      <c r="I35" s="79" t="s">
        <v>220</v>
      </c>
      <c r="J35" s="252"/>
      <c r="K35" s="170" t="str">
        <f>주간메뉴표!F28</f>
        <v>치즈맛알새우칩</v>
      </c>
      <c r="L35" s="79" t="s">
        <v>220</v>
      </c>
      <c r="M35" s="252"/>
      <c r="N35" s="170" t="str">
        <f>주간메뉴표!G28</f>
        <v>초코라떼</v>
      </c>
      <c r="O35" s="79" t="s">
        <v>220</v>
      </c>
      <c r="P35" s="252"/>
      <c r="Q35" s="170" t="str">
        <f>주간메뉴표!H28</f>
        <v>바나나</v>
      </c>
      <c r="R35" s="79"/>
      <c r="S35" s="264"/>
    </row>
    <row r="36" spans="2:19" s="17" customFormat="1" ht="20.25" customHeight="1">
      <c r="B36" s="255"/>
      <c r="C36" s="267"/>
      <c r="D36" s="264"/>
      <c r="E36" s="81" t="str">
        <f>주간메뉴표!D29</f>
        <v>오리엔탈D&amp;요거트D</v>
      </c>
      <c r="F36" s="79" t="s">
        <v>220</v>
      </c>
      <c r="G36" s="253"/>
      <c r="H36" s="170">
        <f>주간메뉴표!E29</f>
        <v>0</v>
      </c>
      <c r="I36" s="79"/>
      <c r="J36" s="253"/>
      <c r="K36" s="170" t="str">
        <f>주간메뉴표!F29</f>
        <v>오리엔탈D&amp;크리미양파D</v>
      </c>
      <c r="L36" s="79" t="s">
        <v>220</v>
      </c>
      <c r="M36" s="253"/>
      <c r="N36" s="170" t="str">
        <f>주간메뉴표!G29</f>
        <v>발사믹D&amp;딸기요거트D</v>
      </c>
      <c r="O36" s="79" t="s">
        <v>220</v>
      </c>
      <c r="P36" s="253"/>
      <c r="Q36" s="170" t="str">
        <f>주간메뉴표!H29</f>
        <v>오리엔탈D&amp;한라봉D</v>
      </c>
      <c r="R36" s="79" t="s">
        <v>220</v>
      </c>
      <c r="S36" s="265"/>
    </row>
    <row r="37" spans="2:19" s="17" customFormat="1" ht="20.25" customHeight="1">
      <c r="B37" s="255"/>
      <c r="C37" s="266" t="s">
        <v>37</v>
      </c>
      <c r="D37" s="263" t="s">
        <v>211</v>
      </c>
      <c r="E37" s="268" t="str">
        <f>주간메뉴표!D30</f>
        <v>비프나쵸샐러드</v>
      </c>
      <c r="F37" s="245" t="s">
        <v>220</v>
      </c>
      <c r="G37" s="228">
        <f>주간메뉴표!D31</f>
        <v>712</v>
      </c>
      <c r="H37" s="243" t="str">
        <f>주간메뉴표!E30</f>
        <v>크림새우샐러드</v>
      </c>
      <c r="I37" s="245" t="s">
        <v>220</v>
      </c>
      <c r="J37" s="228">
        <f>주간메뉴표!E31</f>
        <v>768</v>
      </c>
      <c r="K37" s="243" t="str">
        <f>주간메뉴표!F30</f>
        <v>꽃맛살아보카도샐러드</v>
      </c>
      <c r="L37" s="245" t="s">
        <v>220</v>
      </c>
      <c r="M37" s="228">
        <f>주간메뉴표!F31</f>
        <v>718</v>
      </c>
      <c r="N37" s="243" t="str">
        <f>주간메뉴표!G30</f>
        <v>베이컨루꼴라샐러드</v>
      </c>
      <c r="O37" s="245" t="s">
        <v>220</v>
      </c>
      <c r="P37" s="228">
        <f>주간메뉴표!G31</f>
        <v>694</v>
      </c>
      <c r="Q37" s="243" t="str">
        <f>주간메뉴표!H30</f>
        <v>케이준치킨샐러드</v>
      </c>
      <c r="R37" s="245" t="s">
        <v>220</v>
      </c>
      <c r="S37" s="241">
        <f>주간메뉴표!H31</f>
        <v>732</v>
      </c>
    </row>
    <row r="38" spans="2:19" s="17" customFormat="1" ht="36" customHeight="1">
      <c r="B38" s="255"/>
      <c r="C38" s="267"/>
      <c r="D38" s="264"/>
      <c r="E38" s="269"/>
      <c r="F38" s="246"/>
      <c r="G38" s="229"/>
      <c r="H38" s="244"/>
      <c r="I38" s="246"/>
      <c r="J38" s="229"/>
      <c r="K38" s="244"/>
      <c r="L38" s="246"/>
      <c r="M38" s="229"/>
      <c r="N38" s="244"/>
      <c r="O38" s="246"/>
      <c r="P38" s="229"/>
      <c r="Q38" s="244"/>
      <c r="R38" s="246"/>
      <c r="S38" s="242"/>
    </row>
    <row r="39" spans="2:19" s="44" customFormat="1" ht="33.75" customHeight="1">
      <c r="B39" s="255"/>
      <c r="C39" s="267"/>
      <c r="D39" s="141" t="s">
        <v>213</v>
      </c>
      <c r="E39" s="80" t="str">
        <f>주간메뉴표!D32</f>
        <v>하프시그니쳐클럽샌드위치
&amp;과일2종</v>
      </c>
      <c r="F39" s="79" t="s">
        <v>220</v>
      </c>
      <c r="G39" s="161">
        <f>주간메뉴표!D33</f>
        <v>305</v>
      </c>
      <c r="H39" s="171" t="str">
        <f>주간메뉴표!E32</f>
        <v>에그햄치즈페스트리샌드위치
&amp;과일2종</v>
      </c>
      <c r="I39" s="79" t="s">
        <v>220</v>
      </c>
      <c r="J39" s="161">
        <f>주간메뉴표!E33</f>
        <v>475</v>
      </c>
      <c r="K39" s="171" t="str">
        <f>주간메뉴표!F32</f>
        <v>하프시그니처디럭스샌드위치
&amp;과일2종</v>
      </c>
      <c r="L39" s="79" t="s">
        <v>220</v>
      </c>
      <c r="M39" s="161">
        <f>주간메뉴표!F33</f>
        <v>330</v>
      </c>
      <c r="N39" s="171" t="str">
        <f>주간메뉴표!G32</f>
        <v>올리브살라미치즈샌드위치
&amp;과일2종</v>
      </c>
      <c r="O39" s="79" t="s">
        <v>220</v>
      </c>
      <c r="P39" s="161">
        <f>주간메뉴표!G33</f>
        <v>320</v>
      </c>
      <c r="Q39" s="182"/>
      <c r="R39" s="180"/>
      <c r="S39" s="183"/>
    </row>
    <row r="40" spans="2:19" s="17" customFormat="1" ht="30.75" customHeight="1">
      <c r="B40" s="255"/>
      <c r="C40" s="267"/>
      <c r="D40" s="142" t="s">
        <v>212</v>
      </c>
      <c r="E40" s="80" t="str">
        <f>주간메뉴표!D34</f>
        <v>N 그릴치킨보리밥</v>
      </c>
      <c r="F40" s="79" t="s">
        <v>220</v>
      </c>
      <c r="G40" s="162">
        <f>주간메뉴표!D35</f>
        <v>472</v>
      </c>
      <c r="H40" s="171" t="str">
        <f>주간메뉴표!E34</f>
        <v>훈제오리귀리라이스</v>
      </c>
      <c r="I40" s="79" t="s">
        <v>220</v>
      </c>
      <c r="J40" s="162">
        <f>주간메뉴표!E35</f>
        <v>466</v>
      </c>
      <c r="K40" s="171" t="str">
        <f>주간메뉴표!F34</f>
        <v>N 닭가슴살콘샐러드</v>
      </c>
      <c r="L40" s="79" t="s">
        <v>220</v>
      </c>
      <c r="M40" s="162">
        <f>주간메뉴표!F35</f>
        <v>459</v>
      </c>
      <c r="N40" s="171" t="str">
        <f>주간메뉴표!G34</f>
        <v>파프리카새우라이스</v>
      </c>
      <c r="O40" s="79" t="s">
        <v>220</v>
      </c>
      <c r="P40" s="162">
        <f>주간메뉴표!G35</f>
        <v>762</v>
      </c>
      <c r="Q40" s="182"/>
      <c r="R40" s="180"/>
      <c r="S40" s="184"/>
    </row>
    <row r="41" spans="2:19" s="17" customFormat="1" ht="20.25" customHeight="1">
      <c r="B41" s="254" t="s">
        <v>38</v>
      </c>
      <c r="C41" s="256"/>
      <c r="D41" s="260" t="s">
        <v>39</v>
      </c>
      <c r="E41" s="97" t="str">
        <f>주간메뉴표!D37</f>
        <v>참치김치찌개</v>
      </c>
      <c r="F41" s="79" t="s">
        <v>220</v>
      </c>
      <c r="G41" s="228">
        <f>주간메뉴표!D43</f>
        <v>1145</v>
      </c>
      <c r="H41" s="168" t="str">
        <f>주간메뉴표!E37</f>
        <v>얼큰소고기장터국밥</v>
      </c>
      <c r="I41" s="79" t="s">
        <v>220</v>
      </c>
      <c r="J41" s="228">
        <f>주간메뉴표!E43</f>
        <v>964</v>
      </c>
      <c r="K41" s="168" t="str">
        <f>주간메뉴표!F37</f>
        <v>짜글이고추장돼지불고기</v>
      </c>
      <c r="L41" s="79" t="s">
        <v>220</v>
      </c>
      <c r="M41" s="228">
        <f>주간메뉴표!F43</f>
        <v>1170</v>
      </c>
      <c r="N41" s="168" t="str">
        <f>주간메뉴표!G37</f>
        <v>북어해장국</v>
      </c>
      <c r="O41" s="79" t="s">
        <v>220</v>
      </c>
      <c r="P41" s="236">
        <f>주간메뉴표!G43</f>
        <v>994</v>
      </c>
      <c r="Q41" s="168" t="str">
        <f>주간메뉴표!H37</f>
        <v>(뚝)추어탕*소면사리</v>
      </c>
      <c r="R41" s="79" t="s">
        <v>220</v>
      </c>
      <c r="S41" s="241">
        <f>주간메뉴표!H43</f>
        <v>683</v>
      </c>
    </row>
    <row r="42" spans="2:19" s="17" customFormat="1" ht="20.25" customHeight="1">
      <c r="B42" s="255"/>
      <c r="C42" s="257"/>
      <c r="D42" s="261"/>
      <c r="E42" s="90" t="str">
        <f>주간메뉴표!D38</f>
        <v>로스팜구이*케찹</v>
      </c>
      <c r="F42" s="79" t="s">
        <v>220</v>
      </c>
      <c r="G42" s="229"/>
      <c r="H42" s="169" t="str">
        <f>주간메뉴표!E38</f>
        <v>돼지고기메추리알장조림</v>
      </c>
      <c r="I42" s="79" t="s">
        <v>220</v>
      </c>
      <c r="J42" s="229"/>
      <c r="K42" s="169" t="str">
        <f>주간메뉴표!F38</f>
        <v>유채된장국</v>
      </c>
      <c r="L42" s="79" t="s">
        <v>220</v>
      </c>
      <c r="M42" s="229"/>
      <c r="N42" s="169" t="str">
        <f>주간메뉴표!G38</f>
        <v>깻잎완자전</v>
      </c>
      <c r="O42" s="79" t="s">
        <v>220</v>
      </c>
      <c r="P42" s="237"/>
      <c r="Q42" s="169" t="str">
        <f>주간메뉴표!H38</f>
        <v>고기경단조림</v>
      </c>
      <c r="R42" s="79" t="s">
        <v>220</v>
      </c>
      <c r="S42" s="247"/>
    </row>
    <row r="43" spans="2:19" s="17" customFormat="1" ht="20.25" customHeight="1">
      <c r="B43" s="255"/>
      <c r="C43" s="257"/>
      <c r="D43" s="261"/>
      <c r="E43" s="90" t="str">
        <f>주간메뉴표!D39</f>
        <v>계란찜</v>
      </c>
      <c r="F43" s="79" t="s">
        <v>220</v>
      </c>
      <c r="G43" s="229"/>
      <c r="H43" s="169" t="str">
        <f>주간메뉴표!E39</f>
        <v>두부조림</v>
      </c>
      <c r="I43" s="79" t="s">
        <v>220</v>
      </c>
      <c r="J43" s="229"/>
      <c r="K43" s="169" t="str">
        <f>주간메뉴표!F39</f>
        <v>호박새우젓볶음</v>
      </c>
      <c r="L43" s="79" t="s">
        <v>220</v>
      </c>
      <c r="M43" s="229"/>
      <c r="N43" s="169" t="str">
        <f>주간메뉴표!G39</f>
        <v>감자채햄볶음</v>
      </c>
      <c r="O43" s="79" t="s">
        <v>220</v>
      </c>
      <c r="P43" s="237"/>
      <c r="Q43" s="169" t="str">
        <f>주간메뉴표!H39</f>
        <v>부추생채</v>
      </c>
      <c r="R43" s="79" t="s">
        <v>220</v>
      </c>
      <c r="S43" s="247"/>
    </row>
    <row r="44" spans="2:19" s="17" customFormat="1" ht="20.25" customHeight="1">
      <c r="B44" s="255"/>
      <c r="C44" s="257"/>
      <c r="D44" s="261"/>
      <c r="E44" s="90" t="str">
        <f>주간메뉴표!D40</f>
        <v>도시락김</v>
      </c>
      <c r="F44" s="79" t="s">
        <v>220</v>
      </c>
      <c r="G44" s="229"/>
      <c r="H44" s="169" t="str">
        <f>주간메뉴표!E40</f>
        <v>미역줄기버섯볶음</v>
      </c>
      <c r="I44" s="79" t="s">
        <v>220</v>
      </c>
      <c r="J44" s="229"/>
      <c r="K44" s="169" t="str">
        <f>주간메뉴표!F40</f>
        <v>땅콩조림</v>
      </c>
      <c r="L44" s="79" t="s">
        <v>220</v>
      </c>
      <c r="M44" s="229"/>
      <c r="N44" s="169" t="str">
        <f>주간메뉴표!G40</f>
        <v>명란젓*참기름</v>
      </c>
      <c r="O44" s="79"/>
      <c r="P44" s="237"/>
      <c r="Q44" s="169" t="str">
        <f>주간메뉴표!H40</f>
        <v>간장고추지</v>
      </c>
      <c r="R44" s="79" t="s">
        <v>220</v>
      </c>
      <c r="S44" s="247"/>
    </row>
    <row r="45" spans="2:19" s="17" customFormat="1" ht="20.25" customHeight="1">
      <c r="B45" s="255"/>
      <c r="C45" s="257"/>
      <c r="D45" s="261"/>
      <c r="E45" s="90" t="str">
        <f>주간메뉴표!D41</f>
        <v>열무김치</v>
      </c>
      <c r="F45" s="79" t="s">
        <v>220</v>
      </c>
      <c r="G45" s="229"/>
      <c r="H45" s="169" t="str">
        <f>주간메뉴표!E41</f>
        <v>깍두기</v>
      </c>
      <c r="I45" s="79" t="s">
        <v>220</v>
      </c>
      <c r="J45" s="229"/>
      <c r="K45" s="169" t="str">
        <f>주간메뉴표!F41</f>
        <v>깍두기</v>
      </c>
      <c r="L45" s="79" t="s">
        <v>220</v>
      </c>
      <c r="M45" s="229"/>
      <c r="N45" s="169" t="str">
        <f>주간메뉴표!G41</f>
        <v>포기김치</v>
      </c>
      <c r="O45" s="79" t="s">
        <v>220</v>
      </c>
      <c r="P45" s="237"/>
      <c r="Q45" s="169" t="str">
        <f>주간메뉴표!H41</f>
        <v>석박지</v>
      </c>
      <c r="R45" s="79" t="s">
        <v>220</v>
      </c>
      <c r="S45" s="247"/>
    </row>
    <row r="46" spans="2:19" s="17" customFormat="1" ht="20.25" customHeight="1">
      <c r="B46" s="255"/>
      <c r="C46" s="257"/>
      <c r="D46" s="262"/>
      <c r="E46" s="90" t="str">
        <f>주간메뉴표!D42</f>
        <v>잡곡밥</v>
      </c>
      <c r="F46" s="79"/>
      <c r="G46" s="230"/>
      <c r="H46" s="169" t="str">
        <f>주간메뉴표!E42</f>
        <v>잡곡밥</v>
      </c>
      <c r="I46" s="79"/>
      <c r="J46" s="230"/>
      <c r="K46" s="169" t="str">
        <f>주간메뉴표!F42</f>
        <v>잡곡밥</v>
      </c>
      <c r="L46" s="79"/>
      <c r="M46" s="230"/>
      <c r="N46" s="169" t="str">
        <f>주간메뉴표!G42</f>
        <v>잡곡밥</v>
      </c>
      <c r="O46" s="79"/>
      <c r="P46" s="238"/>
      <c r="Q46" s="169" t="str">
        <f>주간메뉴표!H42</f>
        <v>잡곡밥</v>
      </c>
      <c r="R46" s="79"/>
      <c r="S46" s="242"/>
    </row>
    <row r="47" spans="2:19" ht="20.25" customHeight="1">
      <c r="B47" s="255"/>
      <c r="C47" s="257"/>
      <c r="D47" s="260" t="s">
        <v>31</v>
      </c>
      <c r="E47" s="97" t="str">
        <f>주간메뉴표!D44</f>
        <v>셀프치킨마요덮밥</v>
      </c>
      <c r="F47" s="79"/>
      <c r="G47" s="228">
        <f>주간메뉴표!D52</f>
        <v>674</v>
      </c>
      <c r="H47" s="172" t="str">
        <f>주간메뉴표!E44</f>
        <v>셀프노량진황제컵밥</v>
      </c>
      <c r="I47" s="79"/>
      <c r="J47" s="228">
        <f>주간메뉴표!E52</f>
        <v>1255</v>
      </c>
      <c r="K47" s="172" t="str">
        <f>주간메뉴표!F44</f>
        <v>셀프우렁강된장비빔밥</v>
      </c>
      <c r="L47" s="79"/>
      <c r="M47" s="231">
        <f>주간메뉴표!F52</f>
        <v>994</v>
      </c>
      <c r="N47" s="174" t="str">
        <f>주간메뉴표!G44</f>
        <v>셀프제육비빔밥</v>
      </c>
      <c r="O47" s="79"/>
      <c r="P47" s="236">
        <f>주간메뉴표!G52</f>
        <v>1111</v>
      </c>
      <c r="Q47" s="185"/>
      <c r="R47" s="180"/>
      <c r="S47" s="186"/>
    </row>
    <row r="48" spans="2:19" ht="33" customHeight="1">
      <c r="B48" s="255"/>
      <c r="C48" s="257"/>
      <c r="D48" s="261"/>
      <c r="E48" s="90" t="str">
        <f>주간메뉴표!D45</f>
        <v>┗쌀밥,치킨,계란지단</v>
      </c>
      <c r="F48" s="79" t="s">
        <v>220</v>
      </c>
      <c r="G48" s="229"/>
      <c r="H48" s="169" t="str">
        <f>주간메뉴표!E45</f>
        <v>┗쌀밥,삼겹살볶음,계란지단,비엔나볶음</v>
      </c>
      <c r="I48" s="79" t="s">
        <v>220</v>
      </c>
      <c r="J48" s="229"/>
      <c r="K48" s="169" t="str">
        <f>주간메뉴표!F45</f>
        <v>┗쌀밥,강된장(밥공기),계란후라이</v>
      </c>
      <c r="L48" s="79" t="s">
        <v>220</v>
      </c>
      <c r="M48" s="232"/>
      <c r="N48" s="167" t="str">
        <f>주간메뉴표!G45</f>
        <v>┗쌀밥,제육볶음,계란후라이</v>
      </c>
      <c r="O48" s="79" t="s">
        <v>220</v>
      </c>
      <c r="P48" s="237"/>
      <c r="Q48" s="182"/>
      <c r="R48" s="180"/>
      <c r="S48" s="186"/>
    </row>
    <row r="49" spans="2:19" ht="20.25" customHeight="1">
      <c r="B49" s="255"/>
      <c r="C49" s="257"/>
      <c r="D49" s="261"/>
      <c r="E49" s="90" t="str">
        <f>주간메뉴표!D46</f>
        <v>셀프토핑</v>
      </c>
      <c r="F49" s="79"/>
      <c r="G49" s="229"/>
      <c r="H49" s="169" t="str">
        <f>주간메뉴표!E46</f>
        <v>셀프토핑</v>
      </c>
      <c r="I49" s="79"/>
      <c r="J49" s="229"/>
      <c r="K49" s="169" t="str">
        <f>주간메뉴표!F46</f>
        <v>셀프토핑</v>
      </c>
      <c r="L49" s="79"/>
      <c r="M49" s="232"/>
      <c r="N49" s="167" t="str">
        <f>주간메뉴표!G46</f>
        <v>셀프토핑</v>
      </c>
      <c r="O49" s="79"/>
      <c r="P49" s="237"/>
      <c r="Q49" s="182"/>
      <c r="R49" s="180"/>
      <c r="S49" s="186"/>
    </row>
    <row r="50" spans="2:19" ht="30.75" customHeight="1">
      <c r="B50" s="255"/>
      <c r="C50" s="257"/>
      <c r="D50" s="261"/>
      <c r="E50" s="90" t="str">
        <f>주간메뉴표!D47</f>
        <v>┗쫑상추,맛김가루</v>
      </c>
      <c r="F50" s="79"/>
      <c r="G50" s="229"/>
      <c r="H50" s="169" t="str">
        <f>주간메뉴표!E47</f>
        <v>┗쫑상추,맛김가루</v>
      </c>
      <c r="I50" s="79"/>
      <c r="J50" s="229"/>
      <c r="K50" s="169" t="str">
        <f>주간메뉴표!F47</f>
        <v>┗쫑상추,콩나물무침</v>
      </c>
      <c r="L50" s="79"/>
      <c r="M50" s="232"/>
      <c r="N50" s="167" t="str">
        <f>주간메뉴표!G47</f>
        <v>┗쫑상추,콩나물무침</v>
      </c>
      <c r="O50" s="79"/>
      <c r="P50" s="237"/>
      <c r="Q50" s="182"/>
      <c r="R50" s="180"/>
      <c r="S50" s="186"/>
    </row>
    <row r="51" spans="2:19" ht="20.25" customHeight="1">
      <c r="B51" s="255"/>
      <c r="C51" s="257"/>
      <c r="D51" s="261"/>
      <c r="E51" s="90" t="str">
        <f>주간메뉴표!D48</f>
        <v>┗데리야끼양파소스</v>
      </c>
      <c r="F51" s="79"/>
      <c r="G51" s="229"/>
      <c r="H51" s="169" t="str">
        <f>주간메뉴표!E48</f>
        <v>┗볶음김치,참치마요옥수수</v>
      </c>
      <c r="I51" s="79" t="s">
        <v>220</v>
      </c>
      <c r="J51" s="229"/>
      <c r="K51" s="169" t="str">
        <f>주간메뉴표!F48</f>
        <v>┗무생채,맛김가루</v>
      </c>
      <c r="L51" s="79"/>
      <c r="M51" s="232"/>
      <c r="N51" s="167" t="str">
        <f>주간메뉴표!G48</f>
        <v>┗맛김가루,무들깨볶음</v>
      </c>
      <c r="O51" s="79" t="s">
        <v>220</v>
      </c>
      <c r="P51" s="237"/>
      <c r="Q51" s="182"/>
      <c r="R51" s="180"/>
      <c r="S51" s="186"/>
    </row>
    <row r="52" spans="2:19" ht="20.25" customHeight="1">
      <c r="B52" s="255"/>
      <c r="C52" s="257"/>
      <c r="D52" s="261"/>
      <c r="E52" s="90" t="str">
        <f>주간메뉴표!D49</f>
        <v>매콤떡볶이</v>
      </c>
      <c r="F52" s="79" t="s">
        <v>220</v>
      </c>
      <c r="G52" s="229"/>
      <c r="H52" s="169" t="str">
        <f>주간메뉴표!E49</f>
        <v>생선가스*타르타르s</v>
      </c>
      <c r="I52" s="79" t="s">
        <v>220</v>
      </c>
      <c r="J52" s="229"/>
      <c r="K52" s="169" t="str">
        <f>주간메뉴표!F49</f>
        <v>돼지고기강정</v>
      </c>
      <c r="L52" s="79" t="s">
        <v>220</v>
      </c>
      <c r="M52" s="232"/>
      <c r="N52" s="167" t="str">
        <f>주간메뉴표!G49</f>
        <v>핫도그*케찹</v>
      </c>
      <c r="O52" s="79" t="s">
        <v>220</v>
      </c>
      <c r="P52" s="237"/>
      <c r="Q52" s="182"/>
      <c r="R52" s="180"/>
      <c r="S52" s="186"/>
    </row>
    <row r="53" spans="2:19" ht="20.25" customHeight="1">
      <c r="B53" s="255"/>
      <c r="C53" s="257"/>
      <c r="D53" s="261"/>
      <c r="E53" s="90" t="str">
        <f>주간메뉴표!D50</f>
        <v>포기김치</v>
      </c>
      <c r="F53" s="79" t="s">
        <v>220</v>
      </c>
      <c r="G53" s="229"/>
      <c r="H53" s="169" t="str">
        <f>주간메뉴표!E50</f>
        <v>포기김치</v>
      </c>
      <c r="I53" s="79" t="s">
        <v>220</v>
      </c>
      <c r="J53" s="229"/>
      <c r="K53" s="169" t="str">
        <f>주간메뉴표!F50</f>
        <v>깍두기</v>
      </c>
      <c r="L53" s="79" t="s">
        <v>220</v>
      </c>
      <c r="M53" s="232"/>
      <c r="N53" s="167" t="str">
        <f>주간메뉴표!G50</f>
        <v>깍두기</v>
      </c>
      <c r="O53" s="79" t="s">
        <v>220</v>
      </c>
      <c r="P53" s="237"/>
      <c r="Q53" s="182"/>
      <c r="R53" s="180"/>
      <c r="S53" s="186"/>
    </row>
    <row r="54" spans="2:19" ht="20.25" customHeight="1">
      <c r="B54" s="255"/>
      <c r="C54" s="257"/>
      <c r="D54" s="262"/>
      <c r="E54" s="90" t="str">
        <f>주간메뉴표!D51</f>
        <v>버섯장국</v>
      </c>
      <c r="F54" s="79" t="s">
        <v>220</v>
      </c>
      <c r="G54" s="230"/>
      <c r="H54" s="169" t="str">
        <f>주간메뉴표!E51</f>
        <v>두부장국</v>
      </c>
      <c r="I54" s="79" t="s">
        <v>220</v>
      </c>
      <c r="J54" s="230"/>
      <c r="K54" s="169" t="str">
        <f>주간메뉴표!F51</f>
        <v>감자수제비국</v>
      </c>
      <c r="L54" s="79" t="s">
        <v>220</v>
      </c>
      <c r="M54" s="233"/>
      <c r="N54" s="167" t="str">
        <f>주간메뉴표!G51</f>
        <v>얼갈이된장국</v>
      </c>
      <c r="O54" s="79" t="s">
        <v>220</v>
      </c>
      <c r="P54" s="238"/>
      <c r="Q54" s="182"/>
      <c r="R54" s="180"/>
      <c r="S54" s="187"/>
    </row>
    <row r="55" spans="2:19" ht="20.25" customHeight="1">
      <c r="B55" s="255"/>
      <c r="C55" s="257"/>
      <c r="D55" s="263" t="s">
        <v>36</v>
      </c>
      <c r="E55" s="80" t="str">
        <f>주간메뉴표!D53</f>
        <v>그린샐러드</v>
      </c>
      <c r="F55" s="79"/>
      <c r="G55" s="239"/>
      <c r="H55" s="169" t="str">
        <f>주간메뉴표!E53</f>
        <v>그린샐러드</v>
      </c>
      <c r="I55" s="79"/>
      <c r="J55" s="239"/>
      <c r="K55" s="171" t="str">
        <f>주간메뉴표!F53</f>
        <v>그린샐러드</v>
      </c>
      <c r="L55" s="79"/>
      <c r="M55" s="239"/>
      <c r="N55" s="171" t="str">
        <f>주간메뉴표!G53</f>
        <v>그린샐러드</v>
      </c>
      <c r="O55" s="79"/>
      <c r="P55" s="239"/>
      <c r="Q55" s="171" t="str">
        <f>주간메뉴표!H53</f>
        <v>그린샐러드</v>
      </c>
      <c r="R55" s="79"/>
      <c r="S55" s="234"/>
    </row>
    <row r="56" spans="2:19" s="51" customFormat="1" ht="20.25" customHeight="1">
      <c r="B56" s="258"/>
      <c r="C56" s="259"/>
      <c r="D56" s="265"/>
      <c r="E56" s="80" t="str">
        <f>주간메뉴표!D54</f>
        <v>오리엔탈D&amp;요거트D</v>
      </c>
      <c r="F56" s="79" t="s">
        <v>220</v>
      </c>
      <c r="G56" s="240"/>
      <c r="H56" s="169" t="str">
        <f>주간메뉴표!E54</f>
        <v>발사믹D&amp;자몽D</v>
      </c>
      <c r="I56" s="79" t="s">
        <v>220</v>
      </c>
      <c r="J56" s="240"/>
      <c r="K56" s="171" t="str">
        <f>주간메뉴표!F54</f>
        <v>오리엔탈D&amp;크리미양파D</v>
      </c>
      <c r="L56" s="79" t="s">
        <v>220</v>
      </c>
      <c r="M56" s="240"/>
      <c r="N56" s="171" t="str">
        <f>주간메뉴표!G54</f>
        <v>발사믹D&amp;딸기요거트D</v>
      </c>
      <c r="O56" s="79" t="s">
        <v>220</v>
      </c>
      <c r="P56" s="240"/>
      <c r="Q56" s="171" t="str">
        <f>주간메뉴표!H54</f>
        <v>오리엔탈D&amp;한라봉D</v>
      </c>
      <c r="R56" s="79" t="s">
        <v>220</v>
      </c>
      <c r="S56" s="235"/>
    </row>
    <row r="57" spans="2:19" ht="20.25" customHeight="1">
      <c r="E57" s="70"/>
      <c r="H57" s="70"/>
    </row>
    <row r="58" spans="2:19" ht="20.25" customHeight="1">
      <c r="E58" s="70"/>
      <c r="H58" s="70"/>
    </row>
    <row r="59" spans="2:19" ht="20.25" customHeight="1">
      <c r="E59" s="60"/>
      <c r="H59" s="70"/>
    </row>
    <row r="60" spans="2:19" ht="20.25" customHeight="1">
      <c r="E60" s="61"/>
      <c r="H60" s="70"/>
    </row>
    <row r="61" spans="2:19" ht="20.25" customHeight="1">
      <c r="E61" s="60"/>
      <c r="H61" s="70"/>
    </row>
    <row r="62" spans="2:19" ht="20.25" customHeight="1">
      <c r="E62" s="60"/>
      <c r="H62" s="70"/>
    </row>
    <row r="63" spans="2:19" ht="20.25" customHeight="1">
      <c r="E63" s="61"/>
      <c r="H63" s="70"/>
    </row>
    <row r="64" spans="2:19" ht="20.25" customHeight="1">
      <c r="E64" s="60"/>
      <c r="H64" s="70"/>
    </row>
    <row r="65" spans="1:22" s="83" customFormat="1" ht="20.25" customHeight="1">
      <c r="A65" s="70"/>
      <c r="B65" s="70"/>
      <c r="C65" s="70"/>
      <c r="D65" s="71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</row>
    <row r="66" spans="1:22" s="51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ht="20.25" customHeight="1">
      <c r="E67" s="70"/>
      <c r="H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B70" s="74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</sheetData>
  <mergeCells count="70">
    <mergeCell ref="C9:C14"/>
    <mergeCell ref="C21:C27"/>
    <mergeCell ref="D9:D14"/>
    <mergeCell ref="G9:G14"/>
    <mergeCell ref="C15:C20"/>
    <mergeCell ref="J9:J14"/>
    <mergeCell ref="M9:M14"/>
    <mergeCell ref="M21:M27"/>
    <mergeCell ref="D21:D27"/>
    <mergeCell ref="G21:G27"/>
    <mergeCell ref="J21:J27"/>
    <mergeCell ref="D15:D20"/>
    <mergeCell ref="G15:G20"/>
    <mergeCell ref="J15:J20"/>
    <mergeCell ref="M15:M20"/>
    <mergeCell ref="D34:D36"/>
    <mergeCell ref="G34:G36"/>
    <mergeCell ref="J34:J36"/>
    <mergeCell ref="D37:D38"/>
    <mergeCell ref="D28:D33"/>
    <mergeCell ref="G28:G33"/>
    <mergeCell ref="J28:J33"/>
    <mergeCell ref="G37:G38"/>
    <mergeCell ref="J37:J38"/>
    <mergeCell ref="E37:E38"/>
    <mergeCell ref="F37:F38"/>
    <mergeCell ref="H37:H38"/>
    <mergeCell ref="I37:I38"/>
    <mergeCell ref="B9:B40"/>
    <mergeCell ref="S41:S46"/>
    <mergeCell ref="B41:C56"/>
    <mergeCell ref="D41:D46"/>
    <mergeCell ref="G41:G46"/>
    <mergeCell ref="J41:J46"/>
    <mergeCell ref="M41:M46"/>
    <mergeCell ref="D47:D54"/>
    <mergeCell ref="G47:G54"/>
    <mergeCell ref="J47:J54"/>
    <mergeCell ref="M47:M54"/>
    <mergeCell ref="S34:S36"/>
    <mergeCell ref="C37:C40"/>
    <mergeCell ref="C34:C36"/>
    <mergeCell ref="D55:D56"/>
    <mergeCell ref="G55:G56"/>
    <mergeCell ref="J55:J56"/>
    <mergeCell ref="M55:M56"/>
    <mergeCell ref="P41:P46"/>
    <mergeCell ref="M34:M36"/>
    <mergeCell ref="P34:P36"/>
    <mergeCell ref="K37:K38"/>
    <mergeCell ref="L37:L38"/>
    <mergeCell ref="N37:N38"/>
    <mergeCell ref="O37:O38"/>
    <mergeCell ref="S9:S14"/>
    <mergeCell ref="P21:P27"/>
    <mergeCell ref="S21:S27"/>
    <mergeCell ref="S28:S33"/>
    <mergeCell ref="P9:P14"/>
    <mergeCell ref="P15:P20"/>
    <mergeCell ref="S15:S20"/>
    <mergeCell ref="M28:M33"/>
    <mergeCell ref="P28:P33"/>
    <mergeCell ref="M37:M38"/>
    <mergeCell ref="P37:P38"/>
    <mergeCell ref="S55:S56"/>
    <mergeCell ref="P47:P54"/>
    <mergeCell ref="P55:P56"/>
    <mergeCell ref="S37:S38"/>
    <mergeCell ref="Q37:Q38"/>
    <mergeCell ref="R37:R38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2023-10-26T00:54:38Z</cp:lastPrinted>
  <dcterms:created xsi:type="dcterms:W3CDTF">2019-06-25T07:00:05Z</dcterms:created>
  <dcterms:modified xsi:type="dcterms:W3CDTF">2023-11-03T01:16:37Z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