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8100" windowHeight="7275" firstSheet="2" activeTab="2"/>
  </bookViews>
  <sheets>
    <sheet name="월,목ver1_주간메뉴표" sheetId="1" state="hidden" r:id="rId1"/>
    <sheet name="주간메뉴표" sheetId="3" state="hidden" r:id="rId2"/>
    <sheet name="칼로리및알레르기공시" sheetId="2" r:id="rId3"/>
  </sheets>
  <definedNames>
    <definedName name="_xlnm._FilterDatabase" localSheetId="0" hidden="1">'월,목ver1_주간메뉴표'!$K$49:$K$50</definedName>
    <definedName name="_xlnm._FilterDatabase" localSheetId="1" hidden="1">주간메뉴표!$K$44:$K$45</definedName>
    <definedName name="_xlnm.Print_Area" localSheetId="0">'월,목ver1_주간메뉴표'!$B$2:$H$64</definedName>
    <definedName name="_xlnm.Print_Area" localSheetId="1">주간메뉴표!$B$2:$H$59</definedName>
    <definedName name="_xlnm.Print_Area" localSheetId="2">칼로리및알레르기공시!#REF!</definedName>
  </definedNames>
  <calcPr calcId="145621"/>
</workbook>
</file>

<file path=xl/calcChain.xml><?xml version="1.0" encoding="utf-8"?>
<calcChain xmlns="http://schemas.openxmlformats.org/spreadsheetml/2006/main">
  <c r="P39" i="2" l="1"/>
  <c r="M39" i="2"/>
  <c r="J39" i="2"/>
  <c r="G39" i="2"/>
  <c r="N39" i="2"/>
  <c r="K39" i="2"/>
  <c r="H39" i="2"/>
  <c r="E39" i="2"/>
  <c r="P48" i="2"/>
  <c r="P41" i="2"/>
  <c r="M48" i="2"/>
  <c r="M41" i="2"/>
  <c r="J48" i="2"/>
  <c r="G48" i="2"/>
  <c r="J41" i="2"/>
  <c r="G41" i="2"/>
  <c r="G55" i="3" l="1"/>
  <c r="F55" i="3"/>
  <c r="E55" i="3"/>
  <c r="D55" i="3"/>
  <c r="E47" i="2" l="1"/>
  <c r="Q56" i="2"/>
  <c r="N56" i="2"/>
  <c r="N55" i="2"/>
  <c r="N54" i="2"/>
  <c r="N53" i="2"/>
  <c r="K56" i="2"/>
  <c r="K55" i="2"/>
  <c r="K54" i="2"/>
  <c r="K53" i="2"/>
  <c r="K52" i="2"/>
  <c r="K51" i="2"/>
  <c r="K50" i="2"/>
  <c r="K49" i="2"/>
  <c r="K48" i="2"/>
  <c r="H56" i="2"/>
  <c r="H55" i="2"/>
  <c r="H54" i="2"/>
  <c r="H53" i="2"/>
  <c r="E56" i="2"/>
  <c r="E55" i="2"/>
  <c r="E54" i="2"/>
  <c r="E53" i="2"/>
  <c r="Q57" i="2"/>
  <c r="N57" i="2"/>
  <c r="K57" i="2"/>
  <c r="H57" i="2"/>
  <c r="E57" i="2"/>
  <c r="E17" i="2" l="1"/>
  <c r="H27" i="2" l="1"/>
  <c r="M21" i="2" l="1"/>
  <c r="Q47" i="2" l="1"/>
  <c r="K27" i="2" l="1"/>
  <c r="K26" i="2"/>
  <c r="K25" i="2"/>
  <c r="K24" i="2"/>
  <c r="K23" i="2"/>
  <c r="K22" i="2"/>
  <c r="K21" i="2"/>
  <c r="N27" i="2" l="1"/>
  <c r="N26" i="2"/>
  <c r="J21" i="2"/>
  <c r="H26" i="2"/>
  <c r="E27" i="2"/>
  <c r="E26" i="2"/>
  <c r="P40" i="2" l="1"/>
  <c r="N41" i="2"/>
  <c r="N40" i="2"/>
  <c r="M40" i="2"/>
  <c r="K41" i="2"/>
  <c r="K40" i="2"/>
  <c r="M15" i="2"/>
  <c r="K20" i="2"/>
  <c r="K19" i="2"/>
  <c r="K18" i="2"/>
  <c r="K17" i="2"/>
  <c r="K16" i="2"/>
  <c r="K15" i="2"/>
  <c r="J40" i="2"/>
  <c r="H41" i="2"/>
  <c r="H40" i="2"/>
  <c r="G28" i="2"/>
  <c r="G40" i="2"/>
  <c r="E41" i="2"/>
  <c r="E40" i="2"/>
  <c r="J28" i="2"/>
  <c r="G21" i="2"/>
  <c r="E25" i="2"/>
  <c r="E24" i="2"/>
  <c r="E23" i="2"/>
  <c r="E22" i="2"/>
  <c r="E21" i="2"/>
  <c r="H36" i="2" l="1"/>
  <c r="E36" i="2" l="1"/>
  <c r="J15" i="2" l="1"/>
  <c r="H16" i="2" l="1"/>
  <c r="H17" i="2"/>
  <c r="H18" i="2"/>
  <c r="H19" i="2"/>
  <c r="H20" i="2"/>
  <c r="H15" i="2"/>
  <c r="G9" i="2" l="1"/>
  <c r="P21" i="2" l="1"/>
  <c r="P15" i="2"/>
  <c r="S37" i="2" l="1"/>
  <c r="P37" i="2"/>
  <c r="M37" i="2"/>
  <c r="J37" i="2"/>
  <c r="G37" i="2"/>
  <c r="E10" i="2" l="1"/>
  <c r="E9" i="2"/>
  <c r="J9" i="2" l="1"/>
  <c r="S9" i="2" l="1"/>
  <c r="N13" i="2" l="1"/>
  <c r="G15" i="2"/>
  <c r="E15" i="2"/>
  <c r="N21" i="2" l="1"/>
  <c r="N15" i="2" l="1"/>
  <c r="P9" i="2"/>
  <c r="H21" i="2"/>
  <c r="Q34" i="2" l="1"/>
  <c r="E16" i="2"/>
  <c r="E18" i="2"/>
  <c r="E19" i="2"/>
  <c r="E20" i="2"/>
  <c r="S42" i="2" l="1"/>
  <c r="Q43" i="2"/>
  <c r="Q44" i="2"/>
  <c r="Q45" i="2"/>
  <c r="Q46" i="2"/>
  <c r="Q42" i="2"/>
  <c r="Q35" i="2"/>
  <c r="Q36" i="2"/>
  <c r="Q29" i="2"/>
  <c r="Q30" i="2"/>
  <c r="Q31" i="2"/>
  <c r="Q32" i="2"/>
  <c r="Q28" i="2"/>
  <c r="N49" i="2"/>
  <c r="N50" i="2"/>
  <c r="N51" i="2"/>
  <c r="N52" i="2"/>
  <c r="N48" i="2"/>
  <c r="P42" i="2"/>
  <c r="N43" i="2"/>
  <c r="N44" i="2"/>
  <c r="N45" i="2"/>
  <c r="N46" i="2"/>
  <c r="N47" i="2"/>
  <c r="E35" i="2"/>
  <c r="E37" i="2"/>
  <c r="E42" i="2"/>
  <c r="E43" i="2"/>
  <c r="E44" i="2"/>
  <c r="E45" i="2"/>
  <c r="E46" i="2"/>
  <c r="E48" i="2"/>
  <c r="E49" i="2"/>
  <c r="E50" i="2"/>
  <c r="E51" i="2"/>
  <c r="E52" i="2"/>
  <c r="E34" i="2"/>
  <c r="K35" i="2"/>
  <c r="K36" i="2"/>
  <c r="K34" i="2"/>
  <c r="N35" i="2"/>
  <c r="N36" i="2"/>
  <c r="N34" i="2"/>
  <c r="N42" i="2"/>
  <c r="M42" i="2"/>
  <c r="K43" i="2"/>
  <c r="K44" i="2"/>
  <c r="K45" i="2"/>
  <c r="K46" i="2"/>
  <c r="K47" i="2"/>
  <c r="K42" i="2"/>
  <c r="M9" i="2"/>
  <c r="H49" i="2"/>
  <c r="H50" i="2"/>
  <c r="H51" i="2"/>
  <c r="H52" i="2"/>
  <c r="H48" i="2"/>
  <c r="J42" i="2"/>
  <c r="H43" i="2"/>
  <c r="H44" i="2"/>
  <c r="H45" i="2"/>
  <c r="H46" i="2"/>
  <c r="H47" i="2"/>
  <c r="H42" i="2"/>
  <c r="K37" i="2"/>
  <c r="H22" i="2"/>
  <c r="H23" i="2"/>
  <c r="H24" i="2"/>
  <c r="H25" i="2"/>
  <c r="G42" i="2"/>
  <c r="Q10" i="2" l="1"/>
  <c r="Q11" i="2"/>
  <c r="Q12" i="2"/>
  <c r="Q13" i="2"/>
  <c r="Q14" i="2"/>
  <c r="Q9" i="2"/>
  <c r="N22" i="2"/>
  <c r="N23" i="2"/>
  <c r="N24" i="2"/>
  <c r="N25" i="2"/>
  <c r="N16" i="2"/>
  <c r="N17" i="2"/>
  <c r="N18" i="2"/>
  <c r="N19" i="2"/>
  <c r="N20" i="2"/>
  <c r="N10" i="2"/>
  <c r="N11" i="2"/>
  <c r="N12" i="2"/>
  <c r="N14" i="2"/>
  <c r="N9" i="2"/>
  <c r="K10" i="2"/>
  <c r="K11" i="2"/>
  <c r="K12" i="2"/>
  <c r="K13" i="2"/>
  <c r="K14" i="2"/>
  <c r="K9" i="2"/>
  <c r="H10" i="2"/>
  <c r="H11" i="2"/>
  <c r="H12" i="2"/>
  <c r="H13" i="2"/>
  <c r="H14" i="2"/>
  <c r="H9" i="2"/>
  <c r="Q37" i="2"/>
  <c r="N37" i="2"/>
  <c r="H37" i="2"/>
  <c r="H35" i="2"/>
  <c r="H34" i="2"/>
  <c r="E11" i="2"/>
  <c r="E12" i="2"/>
  <c r="E13" i="2"/>
  <c r="E14" i="2"/>
</calcChain>
</file>

<file path=xl/sharedStrings.xml><?xml version="1.0" encoding="utf-8"?>
<sst xmlns="http://schemas.openxmlformats.org/spreadsheetml/2006/main" count="561" uniqueCount="340">
  <si>
    <t>작성 가이드</t>
    <phoneticPr fontId="5" type="noConversion"/>
  </si>
  <si>
    <t>나눔스퀘어라운드</t>
    <phoneticPr fontId="5" type="noConversion"/>
  </si>
  <si>
    <t xml:space="preserve"> </t>
    <phoneticPr fontId="5" type="noConversion"/>
  </si>
  <si>
    <t>특식        건강식</t>
    <phoneticPr fontId="5" type="noConversion"/>
  </si>
  <si>
    <t>구분</t>
    <phoneticPr fontId="5" type="noConversion"/>
  </si>
  <si>
    <t>점심</t>
    <phoneticPr fontId="5" type="noConversion"/>
  </si>
  <si>
    <t>코스 1</t>
    <phoneticPr fontId="5" type="noConversion"/>
  </si>
  <si>
    <t>한식</t>
    <phoneticPr fontId="5" type="noConversion"/>
  </si>
  <si>
    <t>코스 2</t>
    <phoneticPr fontId="5" type="noConversion"/>
  </si>
  <si>
    <t xml:space="preserve">    </t>
  </si>
  <si>
    <t>Plus menu</t>
  </si>
  <si>
    <t>저녁</t>
    <phoneticPr fontId="5" type="noConversion"/>
  </si>
  <si>
    <t>폰트 14</t>
    <phoneticPr fontId="5" type="noConversion"/>
  </si>
  <si>
    <t xml:space="preserve">  </t>
  </si>
  <si>
    <t>코스2</t>
  </si>
  <si>
    <t>나눔스퀘어라운드</t>
    <phoneticPr fontId="5" type="noConversion"/>
  </si>
  <si>
    <t>원산지는 식당 內 원산지 표시판에 별도 표시합니다.</t>
  </si>
  <si>
    <t>폰트 13
한식 상세메뉴명만 ┗ 표기</t>
    <phoneticPr fontId="5" type="noConversion"/>
  </si>
  <si>
    <t>알레르기 유발 식품: 우유, 잣, 메밀, 땅콩, 콩, 밀, 호두, 복숭아, 토마토, 고등어, 게, 새우, 오징어, 돼지고기, 닭고기, 쇠고기, 조개류(굴,전복,홍합 포함), 난류(가금류포함), 아황산류</t>
    <phoneticPr fontId="5" type="noConversion"/>
  </si>
  <si>
    <t>구분</t>
    <phoneticPr fontId="5" type="noConversion"/>
  </si>
  <si>
    <t>상세구분</t>
    <phoneticPr fontId="5" type="noConversion"/>
  </si>
  <si>
    <t>코스</t>
    <phoneticPr fontId="5" type="noConversion"/>
  </si>
  <si>
    <t>월</t>
    <phoneticPr fontId="5" type="noConversion"/>
  </si>
  <si>
    <t>알레르기</t>
    <phoneticPr fontId="5" type="noConversion"/>
  </si>
  <si>
    <t>칼로리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</si>
  <si>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</si>
  <si>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</si>
  <si>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</si>
  <si>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</si>
  <si>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점심</t>
    <phoneticPr fontId="5" type="noConversion"/>
  </si>
  <si>
    <t>엄
마
의
부
엌</t>
    <phoneticPr fontId="5" type="noConversion"/>
  </si>
  <si>
    <t>코스2</t>
    <phoneticPr fontId="5" type="noConversion"/>
  </si>
  <si>
    <t>코스3</t>
    <phoneticPr fontId="5" type="noConversion"/>
  </si>
  <si>
    <t xml:space="preserve">  </t>
    <phoneticPr fontId="5" type="noConversion"/>
  </si>
  <si>
    <t>코스4</t>
    <phoneticPr fontId="5" type="noConversion"/>
  </si>
  <si>
    <t>+</t>
    <phoneticPr fontId="5" type="noConversion"/>
  </si>
  <si>
    <t>샐러드바</t>
    <phoneticPr fontId="5" type="noConversion"/>
  </si>
  <si>
    <t>테
이
크
아
웃</t>
    <phoneticPr fontId="5" type="noConversion"/>
  </si>
  <si>
    <t>저녁</t>
    <phoneticPr fontId="5" type="noConversion"/>
  </si>
  <si>
    <t>코스1</t>
    <phoneticPr fontId="5" type="noConversion"/>
  </si>
  <si>
    <r>
      <t xml:space="preserve">글꼴 나눔고딕
폰트 14(줄이지 말것)
모든 글씨 검은색
가급적 () 사용하지 말 것
메인메뉴는 한 줄에 적을것
신메뉴는앞에 </t>
    </r>
    <r>
      <rPr>
        <b/>
        <sz val="12.5"/>
        <color rgb="FF008A3E"/>
        <rFont val="나눔고딕"/>
        <family val="3"/>
        <charset val="129"/>
      </rPr>
      <t>N</t>
    </r>
    <r>
      <rPr>
        <b/>
        <sz val="12.5"/>
        <rFont val="나눔고딕"/>
        <family val="3"/>
        <charset val="129"/>
      </rPr>
      <t xml:space="preserve"> 표기</t>
    </r>
    <phoneticPr fontId="5" type="noConversion"/>
  </si>
  <si>
    <t>PORT629 주간 메뉴</t>
    <phoneticPr fontId="5" type="noConversion"/>
  </si>
  <si>
    <t>코스/컨셉</t>
    <phoneticPr fontId="5" type="noConversion"/>
  </si>
  <si>
    <t>글로벌식</t>
    <phoneticPr fontId="5" type="noConversion"/>
  </si>
  <si>
    <t>코스 3</t>
    <phoneticPr fontId="5" type="noConversion"/>
  </si>
  <si>
    <t>스낵&amp;누들</t>
    <phoneticPr fontId="5" type="noConversion"/>
  </si>
  <si>
    <r>
      <t xml:space="preserve">Plus menu
</t>
    </r>
    <r>
      <rPr>
        <b/>
        <sz val="12"/>
        <rFont val="나눔고딕"/>
        <family val="3"/>
        <charset val="129"/>
      </rPr>
      <t>(1~3코스)</t>
    </r>
    <phoneticPr fontId="5" type="noConversion"/>
  </si>
  <si>
    <r>
      <rPr>
        <b/>
        <sz val="14"/>
        <color rgb="FF008A3E"/>
        <rFont val="나눔고딕"/>
        <family val="3"/>
        <charset val="129"/>
      </rPr>
      <t xml:space="preserve">N </t>
    </r>
    <r>
      <rPr>
        <b/>
        <sz val="14"/>
        <rFont val="나눔고딕"/>
        <family val="3"/>
        <charset val="129"/>
      </rPr>
      <t>코스 4</t>
    </r>
    <phoneticPr fontId="5" type="noConversion"/>
  </si>
  <si>
    <t>테스트키친</t>
    <phoneticPr fontId="5" type="noConversion"/>
  </si>
  <si>
    <t>(메인강화)</t>
    <phoneticPr fontId="5" type="noConversion"/>
  </si>
  <si>
    <t xml:space="preserve">Take 
Out
</t>
    <phoneticPr fontId="5" type="noConversion"/>
  </si>
  <si>
    <t xml:space="preserve">알러지(Allergy)를 일으킬 수 있는 메뉴와 상세칼로리는 공지문 상단 첨부파일을 확인해주세요. </t>
    <phoneticPr fontId="5" type="noConversion"/>
  </si>
  <si>
    <t>ㅇㅇ김밥&amp;치킨너겟[740Kcal]</t>
    <phoneticPr fontId="1" type="noConversion"/>
  </si>
  <si>
    <t>그린샐러드</t>
    <phoneticPr fontId="5" type="noConversion"/>
  </si>
  <si>
    <t>볶음김치</t>
  </si>
  <si>
    <t>볶음김치</t>
    <phoneticPr fontId="5" type="noConversion"/>
  </si>
  <si>
    <t>깍두기/잡곡밥</t>
    <phoneticPr fontId="5" type="noConversion"/>
  </si>
  <si>
    <t>오복지무침</t>
    <phoneticPr fontId="5" type="noConversion"/>
  </si>
  <si>
    <t>오렌지</t>
    <phoneticPr fontId="5" type="noConversion"/>
  </si>
  <si>
    <t>시저&amp;이탈리안드레싱</t>
    <phoneticPr fontId="5" type="noConversion"/>
  </si>
  <si>
    <t>한라봉&amp;발사믹드레싱</t>
    <phoneticPr fontId="5" type="noConversion"/>
  </si>
  <si>
    <t>안동국시 (사골칼국수)</t>
    <phoneticPr fontId="5" type="noConversion"/>
  </si>
  <si>
    <t>대파육개장</t>
    <phoneticPr fontId="5" type="noConversion"/>
  </si>
  <si>
    <t>뚝배기콩나물국밥</t>
    <phoneticPr fontId="5" type="noConversion"/>
  </si>
  <si>
    <t>바싹불고기*파채</t>
    <phoneticPr fontId="5" type="noConversion"/>
  </si>
  <si>
    <t>미니메밀전병</t>
  </si>
  <si>
    <t>두부계란전</t>
    <phoneticPr fontId="5" type="noConversion"/>
  </si>
  <si>
    <t>녹두전</t>
    <phoneticPr fontId="5" type="noConversion"/>
  </si>
  <si>
    <t>쥐어채볶음</t>
    <phoneticPr fontId="5" type="noConversion"/>
  </si>
  <si>
    <t>비빔국수</t>
    <phoneticPr fontId="5" type="noConversion"/>
  </si>
  <si>
    <t xml:space="preserve">숙주나물 </t>
    <phoneticPr fontId="5" type="noConversion"/>
  </si>
  <si>
    <t>깻잎지무침</t>
    <phoneticPr fontId="5" type="noConversion"/>
  </si>
  <si>
    <t>양파장아찌</t>
    <phoneticPr fontId="5" type="noConversion"/>
  </si>
  <si>
    <t>건새우조림/무들깨나물</t>
    <phoneticPr fontId="5" type="noConversion"/>
  </si>
  <si>
    <t>얼갈이겉절이</t>
    <phoneticPr fontId="5" type="noConversion"/>
  </si>
  <si>
    <t xml:space="preserve">무말랭이무침 </t>
    <phoneticPr fontId="5" type="noConversion"/>
  </si>
  <si>
    <t>포기김치/쌀밥</t>
    <phoneticPr fontId="5" type="noConversion"/>
  </si>
  <si>
    <t>고추지무침</t>
    <phoneticPr fontId="5" type="noConversion"/>
  </si>
  <si>
    <t xml:space="preserve">백김치/잡곡밥 </t>
    <phoneticPr fontId="5" type="noConversion"/>
  </si>
  <si>
    <t>그린샐러드</t>
    <phoneticPr fontId="5" type="noConversion"/>
  </si>
  <si>
    <t>토마토펜네샐러드</t>
    <phoneticPr fontId="5" type="noConversion"/>
  </si>
  <si>
    <t>미소장국</t>
    <phoneticPr fontId="5" type="noConversion"/>
  </si>
  <si>
    <t>목살필라프*계란후라이</t>
    <phoneticPr fontId="5" type="noConversion"/>
  </si>
  <si>
    <t>타코야끼</t>
    <phoneticPr fontId="5" type="noConversion"/>
  </si>
  <si>
    <t>해시브라운</t>
  </si>
  <si>
    <t>매콤떡강정</t>
    <phoneticPr fontId="5" type="noConversion"/>
  </si>
  <si>
    <t>마카로니샐러드</t>
  </si>
  <si>
    <t>꼬들단무지*락교</t>
    <phoneticPr fontId="5" type="noConversion"/>
  </si>
  <si>
    <t>산고추</t>
    <phoneticPr fontId="5" type="noConversion"/>
  </si>
  <si>
    <t>무치자피클</t>
  </si>
  <si>
    <t>포기김치/유부장국</t>
    <phoneticPr fontId="5" type="noConversion"/>
  </si>
  <si>
    <t>볶음김치/팽이버섯장국</t>
    <phoneticPr fontId="5" type="noConversion"/>
  </si>
  <si>
    <t>플레인요거트</t>
    <phoneticPr fontId="5" type="noConversion"/>
  </si>
  <si>
    <t>아이스연시</t>
    <phoneticPr fontId="5" type="noConversion"/>
  </si>
  <si>
    <t>라면땅</t>
    <phoneticPr fontId="5" type="noConversion"/>
  </si>
  <si>
    <t>참깨&amp;프렌치드레싱</t>
  </si>
  <si>
    <t xml:space="preserve">열무물김치 </t>
    <phoneticPr fontId="5" type="noConversion"/>
  </si>
  <si>
    <t>딸기&amp;오리엔탈드레싱</t>
    <phoneticPr fontId="5" type="noConversion"/>
  </si>
  <si>
    <t>한라봉&amp;오리엔탈드레싱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</si>
  <si>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해물볶음우동</t>
    </r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</si>
  <si>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DIY샐러드</t>
    </r>
    <phoneticPr fontId="5" type="noConversion"/>
  </si>
  <si>
    <t>후리가케밥</t>
    <phoneticPr fontId="5" type="noConversion"/>
  </si>
  <si>
    <t>참치김밥</t>
    <phoneticPr fontId="5" type="noConversion"/>
  </si>
  <si>
    <t>(비프 or 깐쇼칠리새우)</t>
    <phoneticPr fontId="5" type="noConversion"/>
  </si>
  <si>
    <t>단무지</t>
    <phoneticPr fontId="5" type="noConversion"/>
  </si>
  <si>
    <t>그린빈스프</t>
    <phoneticPr fontId="5" type="noConversion"/>
  </si>
  <si>
    <t>어묵우동국</t>
    <phoneticPr fontId="5" type="noConversion"/>
  </si>
  <si>
    <t>츄러스*초코시럽</t>
    <phoneticPr fontId="5" type="noConversion"/>
  </si>
  <si>
    <t>저염단무지/포기김치</t>
    <phoneticPr fontId="5" type="noConversion"/>
  </si>
  <si>
    <t>가든샐러드&amp;드레싱2종</t>
    <phoneticPr fontId="5" type="noConversion"/>
  </si>
  <si>
    <t>토핑6종/호밀빵</t>
    <phoneticPr fontId="5" type="noConversion"/>
  </si>
  <si>
    <t>745 / 774 Kcal</t>
    <phoneticPr fontId="5" type="noConversion"/>
  </si>
  <si>
    <t>9첩반상[762Kcal]</t>
  </si>
  <si>
    <t>덮밥[690Kcal]</t>
  </si>
  <si>
    <t>고기고기정식[789Kcal]</t>
  </si>
  <si>
    <t>9첩반상[764Kcal]</t>
  </si>
  <si>
    <t xml:space="preserve">┗남도떡갈비 </t>
  </si>
  <si>
    <t xml:space="preserve">┗차슈덮밥&amp;삼각해시브라운 </t>
  </si>
  <si>
    <t>┗소불고기&amp;제육볶음</t>
  </si>
  <si>
    <t>┗매운돼지갈비찜</t>
  </si>
  <si>
    <t>돈가스김밥&amp;닭불꼬치[738Kcal]</t>
  </si>
  <si>
    <t xml:space="preserve">와사비어묵김밥&amp;갈비만두[725Kcal] </t>
  </si>
  <si>
    <t>치즈크래미롤&amp;순살치킨[672Kcal]</t>
  </si>
  <si>
    <t>삼색마리(새우,김치,소시지)&amp;단호박부꾸미[694kcal]</t>
  </si>
  <si>
    <t xml:space="preserve">토마토나쵸살사샐러드[383Kcal] </t>
  </si>
  <si>
    <t xml:space="preserve">쿠스쿠스베이컨샐러드[362Kcal] </t>
  </si>
  <si>
    <t xml:space="preserve">닭가슴살바질페스토샐러드[390Kcal] </t>
  </si>
  <si>
    <t xml:space="preserve">유자치킨샐러드[385Kcal] </t>
  </si>
  <si>
    <t xml:space="preserve">프랑크소시지 머슬랭[457Kcal] </t>
  </si>
  <si>
    <t>헬시팩(닭가슴살찹쌀구이)[568Kcal]</t>
  </si>
  <si>
    <t>연어/검은깨두부/키드니빈스 포케[501Kcal]</t>
  </si>
  <si>
    <t xml:space="preserve">쉬림프피타샌드위치[379kcal] </t>
  </si>
  <si>
    <t>하이라이스*순살치킨</t>
    <phoneticPr fontId="5" type="noConversion"/>
  </si>
  <si>
    <t>햄김치볶음밥*스크램블</t>
    <phoneticPr fontId="5" type="noConversion"/>
  </si>
  <si>
    <t>미트볼조림</t>
    <phoneticPr fontId="5" type="noConversion"/>
  </si>
  <si>
    <t>치킨탕수강정</t>
    <phoneticPr fontId="5" type="noConversion"/>
  </si>
  <si>
    <t>피자오믈렛</t>
    <phoneticPr fontId="5" type="noConversion"/>
  </si>
  <si>
    <t>치즈스틱*케찹</t>
    <phoneticPr fontId="5" type="noConversion"/>
  </si>
  <si>
    <t>감자채볶음</t>
    <phoneticPr fontId="5" type="noConversion"/>
  </si>
  <si>
    <t>맛살피망볶음</t>
    <phoneticPr fontId="5" type="noConversion"/>
  </si>
  <si>
    <t>옥수수버터구이</t>
    <phoneticPr fontId="5" type="noConversion"/>
  </si>
  <si>
    <t>와사비크랩살샐러드</t>
    <phoneticPr fontId="5" type="noConversion"/>
  </si>
  <si>
    <t>나물유부무침</t>
    <phoneticPr fontId="5" type="noConversion"/>
  </si>
  <si>
    <t>땅콩조림</t>
    <phoneticPr fontId="5" type="noConversion"/>
  </si>
  <si>
    <t>오이지무침</t>
    <phoneticPr fontId="5" type="noConversion"/>
  </si>
  <si>
    <t>마늘쫑볶음</t>
    <phoneticPr fontId="5" type="noConversion"/>
  </si>
  <si>
    <t>볶음김치</t>
    <phoneticPr fontId="5" type="noConversion"/>
  </si>
  <si>
    <t>단무지무침/포기김치</t>
    <phoneticPr fontId="5" type="noConversion"/>
  </si>
  <si>
    <t>참나물생채</t>
    <phoneticPr fontId="5" type="noConversion"/>
  </si>
  <si>
    <t>포기김치</t>
    <phoneticPr fontId="5" type="noConversion"/>
  </si>
  <si>
    <t>백김치</t>
    <phoneticPr fontId="5" type="noConversion"/>
  </si>
  <si>
    <t>팽이버섯맑은국</t>
    <phoneticPr fontId="5" type="noConversion"/>
  </si>
  <si>
    <t>근대된장국</t>
    <phoneticPr fontId="5" type="noConversion"/>
  </si>
  <si>
    <t>포기김치/잡곡밥</t>
    <phoneticPr fontId="5" type="noConversion"/>
  </si>
  <si>
    <t>두부새우젓국</t>
    <phoneticPr fontId="5" type="noConversion"/>
  </si>
  <si>
    <t>두부장국</t>
    <phoneticPr fontId="5" type="noConversion"/>
  </si>
  <si>
    <t>비지찌개</t>
    <phoneticPr fontId="5" type="noConversion"/>
  </si>
  <si>
    <t>닭곰탕*강황소면</t>
    <phoneticPr fontId="5" type="noConversion"/>
  </si>
  <si>
    <t>쇠고기뭇국*당면사리</t>
    <phoneticPr fontId="5" type="noConversion"/>
  </si>
  <si>
    <t>돼지간장불고기</t>
    <phoneticPr fontId="5" type="noConversion"/>
  </si>
  <si>
    <t>고추송송고기말이</t>
    <phoneticPr fontId="5" type="noConversion"/>
  </si>
  <si>
    <t>도톰동그랑땡전</t>
    <phoneticPr fontId="5" type="noConversion"/>
  </si>
  <si>
    <t>고추장더덕구이</t>
    <phoneticPr fontId="5" type="noConversion"/>
  </si>
  <si>
    <t>감자채볶음</t>
    <phoneticPr fontId="5" type="noConversion"/>
  </si>
  <si>
    <t>진미채고추장볶음</t>
    <phoneticPr fontId="5" type="noConversion"/>
  </si>
  <si>
    <t>멸치콩조림</t>
    <phoneticPr fontId="5" type="noConversion"/>
  </si>
  <si>
    <t>도토리묵*양념장</t>
    <phoneticPr fontId="5" type="noConversion"/>
  </si>
  <si>
    <t>미역줄기볶음</t>
    <phoneticPr fontId="5" type="noConversion"/>
  </si>
  <si>
    <t>명이나물</t>
    <phoneticPr fontId="5" type="noConversion"/>
  </si>
  <si>
    <t>열무된장나물</t>
    <phoneticPr fontId="5" type="noConversion"/>
  </si>
  <si>
    <t>깍두기/잡곡밥/숭늉</t>
    <phoneticPr fontId="5" type="noConversion"/>
  </si>
  <si>
    <t>깍두기/잡곡밥/숭늉</t>
    <phoneticPr fontId="5" type="noConversion"/>
  </si>
  <si>
    <t>파인애플&amp;발사믹드레싱</t>
    <phoneticPr fontId="5" type="noConversion"/>
  </si>
  <si>
    <t>블루베리&amp;이탈리안드레싱</t>
    <phoneticPr fontId="5" type="noConversion"/>
  </si>
  <si>
    <t>석류&amp;프렌치드레싱</t>
    <phoneticPr fontId="5" type="noConversion"/>
  </si>
  <si>
    <t>키위&amp;오리엔탈드레싱</t>
    <phoneticPr fontId="5" type="noConversion"/>
  </si>
  <si>
    <t>렌치&amp;프렌치드레싱</t>
    <phoneticPr fontId="5" type="noConversion"/>
  </si>
  <si>
    <t>2020.10.12~10.16</t>
    <phoneticPr fontId="5" type="noConversion"/>
  </si>
  <si>
    <t>월 10/12</t>
    <phoneticPr fontId="5" type="noConversion"/>
  </si>
  <si>
    <t>화 10/13</t>
    <phoneticPr fontId="5" type="noConversion"/>
  </si>
  <si>
    <t>수 10/14</t>
    <phoneticPr fontId="5" type="noConversion"/>
  </si>
  <si>
    <t>목 10/15</t>
    <phoneticPr fontId="5" type="noConversion"/>
  </si>
  <si>
    <t>금 10/16</t>
    <phoneticPr fontId="5" type="noConversion"/>
  </si>
  <si>
    <t xml:space="preserve">부대전골 </t>
    <phoneticPr fontId="5" type="noConversion"/>
  </si>
  <si>
    <t xml:space="preserve">비벼먹는버터밥 </t>
    <phoneticPr fontId="5" type="noConversion"/>
  </si>
  <si>
    <t>메추리알장조림</t>
    <phoneticPr fontId="5" type="noConversion"/>
  </si>
  <si>
    <t>수육보쌈</t>
    <phoneticPr fontId="5" type="noConversion"/>
  </si>
  <si>
    <t>오징어파전/궁중잡채</t>
    <phoneticPr fontId="5" type="noConversion"/>
  </si>
  <si>
    <t>부추상추겉절이</t>
    <phoneticPr fontId="5" type="noConversion"/>
  </si>
  <si>
    <t>누룽지닭다리백숙</t>
    <phoneticPr fontId="5" type="noConversion"/>
  </si>
  <si>
    <t>문래동돈가스</t>
    <phoneticPr fontId="5" type="noConversion"/>
  </si>
  <si>
    <t>크랜베리스콘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</si>
  <si>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메인강화 </t>
    </r>
    <r>
      <rPr>
        <sz val="14"/>
        <rFont val="나눔고딕 ExtraBold"/>
        <family val="3"/>
        <charset val="129"/>
      </rPr>
      <t>매운 쪽갈비쌀국수</t>
    </r>
    <phoneticPr fontId="5" type="noConversion"/>
  </si>
  <si>
    <t>옥수수볶음밥</t>
    <phoneticPr fontId="5" type="noConversion"/>
  </si>
  <si>
    <t>양파초절임</t>
    <phoneticPr fontId="5" type="noConversion"/>
  </si>
  <si>
    <t>갈릭규동</t>
    <phoneticPr fontId="5" type="noConversion"/>
  </si>
  <si>
    <t>열무물김치</t>
    <phoneticPr fontId="5" type="noConversion"/>
  </si>
  <si>
    <t>새우소시지감바스</t>
    <phoneticPr fontId="5" type="noConversion"/>
  </si>
  <si>
    <t>마늘바게트</t>
    <phoneticPr fontId="5" type="noConversion"/>
  </si>
  <si>
    <t xml:space="preserve">빠에야볶음밥 </t>
    <phoneticPr fontId="5" type="noConversion"/>
  </si>
  <si>
    <t xml:space="preserve">수제피클/레몬에이드 </t>
    <phoneticPr fontId="5" type="noConversion"/>
  </si>
  <si>
    <t>모둠만두찜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</si>
  <si>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분식DAY </t>
    </r>
    <r>
      <rPr>
        <sz val="14"/>
        <rFont val="나눔고딕 ExtraBold"/>
        <family val="3"/>
        <charset val="129"/>
      </rPr>
      <t>참깨라면</t>
    </r>
    <phoneticPr fontId="5" type="noConversion"/>
  </si>
  <si>
    <t xml:space="preserve">루이보스차 </t>
    <phoneticPr fontId="5" type="noConversion"/>
  </si>
  <si>
    <t>꼬치어묵전골</t>
    <phoneticPr fontId="5" type="noConversion"/>
  </si>
  <si>
    <t>멘츠가스</t>
    <phoneticPr fontId="5" type="noConversion"/>
  </si>
  <si>
    <t>장조림비빔밥</t>
    <phoneticPr fontId="5" type="noConversion"/>
  </si>
  <si>
    <t xml:space="preserve">연어볶음밥 </t>
    <phoneticPr fontId="5" type="noConversion"/>
  </si>
  <si>
    <t xml:space="preserve">감자버터구이 </t>
    <phoneticPr fontId="5" type="noConversion"/>
  </si>
  <si>
    <t>오이피클</t>
    <phoneticPr fontId="5" type="noConversion"/>
  </si>
  <si>
    <t>후리가케밥</t>
    <phoneticPr fontId="5" type="noConversion"/>
  </si>
  <si>
    <t>샐러드</t>
    <phoneticPr fontId="5" type="noConversion"/>
  </si>
  <si>
    <t>웰핏샐러드</t>
    <phoneticPr fontId="5" type="noConversion"/>
  </si>
  <si>
    <t>도시락</t>
    <phoneticPr fontId="5" type="noConversion"/>
  </si>
  <si>
    <t>코스 1,2</t>
    <phoneticPr fontId="5" type="noConversion"/>
  </si>
  <si>
    <t>Plus menu</t>
    <phoneticPr fontId="5" type="noConversion"/>
  </si>
  <si>
    <t>코스1,2</t>
    <phoneticPr fontId="5" type="noConversion"/>
  </si>
  <si>
    <t>셰
프
의
키
친</t>
    <phoneticPr fontId="5" type="noConversion"/>
  </si>
  <si>
    <t>웰핏도시락</t>
    <phoneticPr fontId="5" type="noConversion"/>
  </si>
  <si>
    <t>Y</t>
  </si>
  <si>
    <t>셀
프
키
친</t>
    <phoneticPr fontId="5" type="noConversion"/>
  </si>
  <si>
    <t>엄마의부엌</t>
    <phoneticPr fontId="5" type="noConversion"/>
  </si>
  <si>
    <t>셰프의키친</t>
    <phoneticPr fontId="5" type="noConversion"/>
  </si>
  <si>
    <t>테마629</t>
    <phoneticPr fontId="5" type="noConversion"/>
  </si>
  <si>
    <t>깍두기</t>
    <phoneticPr fontId="5" type="noConversion"/>
  </si>
  <si>
    <t>잡곡밥</t>
    <phoneticPr fontId="5" type="noConversion"/>
  </si>
  <si>
    <t>미역장국</t>
    <phoneticPr fontId="5" type="noConversion"/>
  </si>
  <si>
    <t>셀프토핑</t>
    <phoneticPr fontId="5" type="noConversion"/>
  </si>
  <si>
    <t>석박지</t>
    <phoneticPr fontId="5" type="noConversion"/>
  </si>
  <si>
    <t>꼬들단무지</t>
    <phoneticPr fontId="5" type="noConversion"/>
  </si>
  <si>
    <t>탄산음료</t>
    <phoneticPr fontId="5" type="noConversion"/>
  </si>
  <si>
    <t>발사믹&amp;참깨D</t>
    <phoneticPr fontId="5" type="noConversion"/>
  </si>
  <si>
    <t>오리엔탈&amp;망고D</t>
    <phoneticPr fontId="5" type="noConversion"/>
  </si>
  <si>
    <t>오리엔탈&amp;블루베리D</t>
    <phoneticPr fontId="5" type="noConversion"/>
  </si>
  <si>
    <t>발사믹&amp;파인애플D</t>
    <phoneticPr fontId="5" type="noConversion"/>
  </si>
  <si>
    <t>┗쫑상추,콩나물무침</t>
    <phoneticPr fontId="5" type="noConversion"/>
  </si>
  <si>
    <t>┗맛김가루</t>
    <phoneticPr fontId="5" type="noConversion"/>
  </si>
  <si>
    <t>마리
SET</t>
    <phoneticPr fontId="5" type="noConversion"/>
  </si>
  <si>
    <t>한식도시락
SET</t>
    <phoneticPr fontId="5" type="noConversion"/>
  </si>
  <si>
    <t>2024.2.5~2024.2.9</t>
    <phoneticPr fontId="5" type="noConversion"/>
  </si>
  <si>
    <t>월 2/5</t>
    <phoneticPr fontId="5" type="noConversion"/>
  </si>
  <si>
    <t>화 2/6</t>
    <phoneticPr fontId="5" type="noConversion"/>
  </si>
  <si>
    <t>수 2/7</t>
    <phoneticPr fontId="5" type="noConversion"/>
  </si>
  <si>
    <t>목 2/8</t>
    <phoneticPr fontId="5" type="noConversion"/>
  </si>
  <si>
    <t>금 2/9</t>
    <phoneticPr fontId="5" type="noConversion"/>
  </si>
  <si>
    <t>전주식콩나물국밥*수란</t>
    <phoneticPr fontId="5" type="noConversion"/>
  </si>
  <si>
    <t>오색사골떡국</t>
    <phoneticPr fontId="5" type="noConversion"/>
  </si>
  <si>
    <t>뼈없는순살감자탕</t>
    <phoneticPr fontId="5" type="noConversion"/>
  </si>
  <si>
    <t>쇠고기보양미역탕</t>
    <phoneticPr fontId="5" type="noConversion"/>
  </si>
  <si>
    <t>돼지고기강정</t>
    <phoneticPr fontId="5" type="noConversion"/>
  </si>
  <si>
    <t>미니철판돼지갈비구이</t>
    <phoneticPr fontId="5" type="noConversion"/>
  </si>
  <si>
    <t>제육김치볶음*두부찜</t>
    <phoneticPr fontId="5" type="noConversion"/>
  </si>
  <si>
    <t>황태골뱅이무침</t>
    <phoneticPr fontId="5" type="noConversion"/>
  </si>
  <si>
    <t>호박버섯볶음</t>
    <phoneticPr fontId="5" type="noConversion"/>
  </si>
  <si>
    <t>채소잡채</t>
    <phoneticPr fontId="5" type="noConversion"/>
  </si>
  <si>
    <t>완자&amp;새송이전</t>
    <phoneticPr fontId="5" type="noConversion"/>
  </si>
  <si>
    <t>파래자반</t>
    <phoneticPr fontId="5" type="noConversion"/>
  </si>
  <si>
    <t>숙주유부나물</t>
    <phoneticPr fontId="5" type="noConversion"/>
  </si>
  <si>
    <t>배추겉절이/잡곡밥</t>
    <phoneticPr fontId="5" type="noConversion"/>
  </si>
  <si>
    <t>석박지/잡곡밥</t>
    <phoneticPr fontId="5" type="noConversion"/>
  </si>
  <si>
    <t>우육탕면</t>
    <phoneticPr fontId="5" type="noConversion"/>
  </si>
  <si>
    <t>스팸김치볶음밥*후라이</t>
    <phoneticPr fontId="5" type="noConversion"/>
  </si>
  <si>
    <t>숯불육쌈쫄면</t>
    <phoneticPr fontId="5" type="noConversion"/>
  </si>
  <si>
    <t>옛날크림스프</t>
    <phoneticPr fontId="5" type="noConversion"/>
  </si>
  <si>
    <t>수제유린기</t>
    <phoneticPr fontId="5" type="noConversion"/>
  </si>
  <si>
    <t>야끼만두</t>
    <phoneticPr fontId="5" type="noConversion"/>
  </si>
  <si>
    <t>에그마요모닝빵</t>
    <phoneticPr fontId="5" type="noConversion"/>
  </si>
  <si>
    <t>콘샐러드</t>
    <phoneticPr fontId="5" type="noConversion"/>
  </si>
  <si>
    <t>팽이버섯장국</t>
    <phoneticPr fontId="5" type="noConversion"/>
  </si>
  <si>
    <t>들깨칼제비</t>
    <phoneticPr fontId="5" type="noConversion"/>
  </si>
  <si>
    <t>수제미트소스라자냐</t>
    <phoneticPr fontId="5" type="noConversion"/>
  </si>
  <si>
    <r>
      <rPr>
        <sz val="12"/>
        <rFont val="나눔고딕 ExtraBold"/>
        <family val="3"/>
        <charset val="129"/>
      </rPr>
      <t>호호식당st_</t>
    </r>
    <r>
      <rPr>
        <sz val="14"/>
        <rFont val="나눔고딕 ExtraBold"/>
        <family val="3"/>
        <charset val="129"/>
      </rPr>
      <t>명란오일파스타</t>
    </r>
    <phoneticPr fontId="5" type="noConversion"/>
  </si>
  <si>
    <r>
      <t>일식간장불고기솥밥</t>
    </r>
    <r>
      <rPr>
        <sz val="11"/>
        <rFont val="나눔고딕 ExtraBold"/>
        <family val="3"/>
        <charset val="129"/>
      </rPr>
      <t>*후라이</t>
    </r>
    <phoneticPr fontId="5" type="noConversion"/>
  </si>
  <si>
    <t>매콤오징어볶음</t>
    <phoneticPr fontId="5" type="noConversion"/>
  </si>
  <si>
    <r>
      <t>호핑존샐러드</t>
    </r>
    <r>
      <rPr>
        <sz val="12"/>
        <rFont val="나눔고딕"/>
        <family val="3"/>
        <charset val="129"/>
      </rPr>
      <t>(미국새해음식)</t>
    </r>
    <phoneticPr fontId="5" type="noConversion"/>
  </si>
  <si>
    <t>새우튀김*양배추샐러드</t>
    <phoneticPr fontId="5" type="noConversion"/>
  </si>
  <si>
    <t>김가루양념밥</t>
    <phoneticPr fontId="5" type="noConversion"/>
  </si>
  <si>
    <t>수제피클</t>
    <phoneticPr fontId="5" type="noConversion"/>
  </si>
  <si>
    <t>산고추&amp;압축단무지</t>
    <phoneticPr fontId="5" type="noConversion"/>
  </si>
  <si>
    <t>락교고추장무침</t>
    <phoneticPr fontId="5" type="noConversion"/>
  </si>
  <si>
    <t>배추겉절이</t>
    <phoneticPr fontId="5" type="noConversion"/>
  </si>
  <si>
    <t>율무차</t>
    <phoneticPr fontId="5" type="noConversion"/>
  </si>
  <si>
    <t>수정과</t>
    <phoneticPr fontId="5" type="noConversion"/>
  </si>
  <si>
    <t>요거트*씨리얼</t>
    <phoneticPr fontId="5" type="noConversion"/>
  </si>
  <si>
    <t>깻잎닭갈비
돼지고기강정/해물파전
볶음김치/쌀밥/오이지무침/
과일/샐러드/국/생수</t>
    <phoneticPr fontId="5" type="noConversion"/>
  </si>
  <si>
    <t>버섯소불고기
완자전/미니오믈렛/
볶음김치/쌀밥/꼬들단무지/
과일/샐러드/국/생수</t>
    <phoneticPr fontId="5" type="noConversion"/>
  </si>
  <si>
    <t>목살양념구이
감자크로켓/파래자반/
볶음김치/쌀밥/콘샐러드/
과일/샐러드/국/생수</t>
    <phoneticPr fontId="5" type="noConversion"/>
  </si>
  <si>
    <t>오징어굴소스볶음
야끼만두/숙주유부나물/
볶음김치/쌀밥/단무지/
과일/샐러드/국/생수</t>
    <phoneticPr fontId="5" type="noConversion"/>
  </si>
  <si>
    <t>제육컬리플라워덮밥</t>
    <phoneticPr fontId="5" type="noConversion"/>
  </si>
  <si>
    <t>그릴치킨렌틸콩라이스</t>
    <phoneticPr fontId="5" type="noConversion"/>
  </si>
  <si>
    <t>비건갈비살볶음밥</t>
    <phoneticPr fontId="5" type="noConversion"/>
  </si>
  <si>
    <t>토마토미트볼라이스</t>
    <phoneticPr fontId="5" type="noConversion"/>
  </si>
  <si>
    <t>돈가스&amp;소시지마리</t>
    <phoneticPr fontId="5" type="noConversion"/>
  </si>
  <si>
    <t>꼬마김밥&amp;치킨텐더마리</t>
    <phoneticPr fontId="5" type="noConversion"/>
  </si>
  <si>
    <t>스팸&amp;매콤어묵마리</t>
    <phoneticPr fontId="5" type="noConversion"/>
  </si>
  <si>
    <t>오징어튀김&amp;제육마리</t>
    <phoneticPr fontId="5" type="noConversion"/>
  </si>
  <si>
    <t>감자스팸짜글이찌개</t>
    <phoneticPr fontId="5" type="noConversion"/>
  </si>
  <si>
    <t>훈제오리볶음밥*후라이</t>
    <phoneticPr fontId="5" type="noConversion"/>
  </si>
  <si>
    <t>장터국밥*당면사리</t>
    <phoneticPr fontId="5" type="noConversion"/>
  </si>
  <si>
    <t>닭곰탕*소면사리</t>
    <phoneticPr fontId="5" type="noConversion"/>
  </si>
  <si>
    <t>잡채어묵볶음</t>
    <phoneticPr fontId="5" type="noConversion"/>
  </si>
  <si>
    <t>오징어너겟*스위트칠리s</t>
    <phoneticPr fontId="5" type="noConversion"/>
  </si>
  <si>
    <t>비엔나케첩볶음</t>
    <phoneticPr fontId="5" type="noConversion"/>
  </si>
  <si>
    <t>비빔채소납작만두</t>
    <phoneticPr fontId="5" type="noConversion"/>
  </si>
  <si>
    <t>계란찜</t>
    <phoneticPr fontId="5" type="noConversion"/>
  </si>
  <si>
    <t>단호박샐러드</t>
    <phoneticPr fontId="5" type="noConversion"/>
  </si>
  <si>
    <t>감자채햄볶음</t>
    <phoneticPr fontId="5" type="noConversion"/>
  </si>
  <si>
    <t>참나물유자무침</t>
    <phoneticPr fontId="5" type="noConversion"/>
  </si>
  <si>
    <t>봄동된장무침</t>
    <phoneticPr fontId="5" type="noConversion"/>
  </si>
  <si>
    <t>부추생채</t>
    <phoneticPr fontId="5" type="noConversion"/>
  </si>
  <si>
    <t>시금치된장국</t>
    <phoneticPr fontId="5" type="noConversion"/>
  </si>
  <si>
    <t>셀프불고기유부비빔밥</t>
    <phoneticPr fontId="5" type="noConversion"/>
  </si>
  <si>
    <t>셀프우렁된장비빔밥</t>
    <phoneticPr fontId="5" type="noConversion"/>
  </si>
  <si>
    <t>셀프제육비빔밥</t>
    <phoneticPr fontId="5" type="noConversion"/>
  </si>
  <si>
    <t>셀프장조림버터비빔밥</t>
    <phoneticPr fontId="5" type="noConversion"/>
  </si>
  <si>
    <t>┗쌀밥,불고기,유부조림</t>
    <phoneticPr fontId="5" type="noConversion"/>
  </si>
  <si>
    <t>┗쌀밥,우렁강된장,계란후라이</t>
    <phoneticPr fontId="5" type="noConversion"/>
  </si>
  <si>
    <t>┗쌀밥,제육볶음,계란후라이</t>
    <phoneticPr fontId="5" type="noConversion"/>
  </si>
  <si>
    <t>┗쌀밥,장조림,스크램블에그</t>
    <phoneticPr fontId="5" type="noConversion"/>
  </si>
  <si>
    <t>┗부추생채,무나물</t>
    <phoneticPr fontId="5" type="noConversion"/>
  </si>
  <si>
    <t>┗쫑상추,무생채</t>
    <phoneticPr fontId="5" type="noConversion"/>
  </si>
  <si>
    <t>┗쫑상추,오복지</t>
    <phoneticPr fontId="5" type="noConversion"/>
  </si>
  <si>
    <t>계란장조림</t>
    <phoneticPr fontId="5" type="noConversion"/>
  </si>
  <si>
    <t>고기메밀전병</t>
    <phoneticPr fontId="5" type="noConversion"/>
  </si>
  <si>
    <t>생선가스*타르타르s</t>
    <phoneticPr fontId="5" type="noConversion"/>
  </si>
  <si>
    <t>찹쌀도너츠</t>
    <phoneticPr fontId="5" type="noConversion"/>
  </si>
  <si>
    <t>열무김치</t>
    <phoneticPr fontId="5" type="noConversion"/>
  </si>
  <si>
    <t>우동국물</t>
    <phoneticPr fontId="5" type="noConversion"/>
  </si>
  <si>
    <t>설날연휴</t>
    <phoneticPr fontId="5" type="noConversion"/>
  </si>
  <si>
    <t>해물파전</t>
    <phoneticPr fontId="5" type="noConversion"/>
  </si>
  <si>
    <t>훈제오리단호박샐러드</t>
    <phoneticPr fontId="5" type="noConversion"/>
  </si>
  <si>
    <t>베이컨시저샐러드</t>
    <phoneticPr fontId="5" type="noConversion"/>
  </si>
  <si>
    <t>케이준치킨샐러드</t>
    <phoneticPr fontId="5" type="noConversion"/>
  </si>
  <si>
    <t>씨푸드파스타샐러드</t>
    <phoneticPr fontId="5" type="noConversion"/>
  </si>
  <si>
    <t>햄계란전*케찹</t>
    <phoneticPr fontId="5" type="noConversion"/>
  </si>
  <si>
    <t>일자: 24.02.05~02.09</t>
    <phoneticPr fontId="5" type="noConversion"/>
  </si>
  <si>
    <t>마리</t>
    <phoneticPr fontId="5" type="noConversion"/>
  </si>
  <si>
    <t>Y</t>
    <phoneticPr fontId="5" type="noConversion"/>
  </si>
  <si>
    <t>모듬크로켓</t>
    <phoneticPr fontId="5" type="noConversion"/>
  </si>
  <si>
    <t>남산st왕돈가스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</si>
</sst>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/&quot;dd\ ddd"/>
    <numFmt numFmtId="177" formatCode="##\ &quot;Kcal&quot;"/>
  </numFmts>
  <fonts count="5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.5"/>
      <name val="나눔고딕"/>
      <family val="3"/>
      <charset val="129"/>
    </font>
    <font>
      <sz val="8"/>
      <name val="돋움"/>
      <family val="3"/>
      <charset val="129"/>
    </font>
    <font>
      <b/>
      <sz val="12.5"/>
      <color indexed="8"/>
      <name val="나눔고딕"/>
      <family val="3"/>
      <charset val="129"/>
    </font>
    <font>
      <b/>
      <sz val="12.5"/>
      <color rgb="FF0070C0"/>
      <name val="나눔고딕"/>
      <family val="3"/>
      <charset val="129"/>
    </font>
    <font>
      <b/>
      <sz val="12.5"/>
      <color theme="0"/>
      <name val="나눔고딕"/>
      <family val="3"/>
      <charset val="129"/>
    </font>
    <font>
      <b/>
      <sz val="30"/>
      <name val="나눔스퀘어라운드 ExtraBold"/>
      <family val="3"/>
      <charset val="129"/>
    </font>
    <font>
      <b/>
      <sz val="36"/>
      <name val="나눔고딕"/>
      <family val="3"/>
      <charset val="129"/>
    </font>
    <font>
      <b/>
      <sz val="12.5"/>
      <color theme="1" tint="0.34998626667073579"/>
      <name val="나눔고딕"/>
      <family val="3"/>
      <charset val="129"/>
    </font>
    <font>
      <sz val="18"/>
      <name val="나눔스퀘어라운드 Regular"/>
      <family val="3"/>
      <charset val="129"/>
    </font>
    <font>
      <b/>
      <sz val="12.5"/>
      <color indexed="9"/>
      <name val="나눔고딕"/>
      <family val="3"/>
      <charset val="129"/>
    </font>
    <font>
      <b/>
      <sz val="12.5"/>
      <color rgb="FF333333"/>
      <name val="나눔고딕"/>
      <family val="3"/>
      <charset val="129"/>
    </font>
    <font>
      <b/>
      <sz val="12.5"/>
      <color theme="1" tint="0.249977111117893"/>
      <name val="나눔고딕"/>
      <family val="3"/>
      <charset val="129"/>
    </font>
    <font>
      <sz val="14"/>
      <name val="나눔스퀘어라운드 Regular"/>
      <family val="3"/>
      <charset val="129"/>
    </font>
    <font>
      <b/>
      <sz val="14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b/>
      <sz val="12.5"/>
      <color rgb="FF008A3E"/>
      <name val="나눔고딕"/>
      <family val="3"/>
      <charset val="129"/>
    </font>
    <font>
      <b/>
      <sz val="14"/>
      <name val="나눔고딕"/>
      <family val="3"/>
      <charset val="129"/>
    </font>
    <font>
      <sz val="14"/>
      <name val="나눔고딕 ExtraBold"/>
      <family val="3"/>
      <charset val="129"/>
    </font>
    <font>
      <b/>
      <sz val="12.5"/>
      <color rgb="FFFF0000"/>
      <name val="나눔고딕"/>
      <family val="3"/>
      <charset val="129"/>
    </font>
    <font>
      <sz val="12"/>
      <name val="나눔고딕"/>
      <family val="3"/>
      <charset val="129"/>
    </font>
    <font>
      <sz val="14"/>
      <name val="나눔고딕"/>
      <family val="3"/>
      <charset val="129"/>
    </font>
    <font>
      <b/>
      <sz val="12.5"/>
      <name val="나눔고딕 ExtraBold"/>
      <family val="3"/>
      <charset val="129"/>
    </font>
    <font>
      <b/>
      <sz val="12.5"/>
      <color rgb="FF00602B"/>
      <name val="나눔고딕 ExtraBold"/>
      <family val="3"/>
      <charset val="129"/>
    </font>
    <font>
      <b/>
      <sz val="12.5"/>
      <color theme="1"/>
      <name val="나눔고딕 ExtraBold"/>
      <family val="3"/>
      <charset val="129"/>
    </font>
    <font>
      <b/>
      <sz val="12.5"/>
      <color rgb="FFFF0000"/>
      <name val="나눔고딕 ExtraBold"/>
      <family val="3"/>
      <charset val="129"/>
    </font>
    <font>
      <b/>
      <sz val="12"/>
      <color theme="1" tint="0.34998626667073579"/>
      <name val="나눔고딕"/>
      <family val="3"/>
      <charset val="129"/>
    </font>
    <font>
      <b/>
      <sz val="11"/>
      <name val="나눔고딕"/>
      <family val="3"/>
      <charset val="129"/>
    </font>
    <font>
      <b/>
      <sz val="18"/>
      <color rgb="FFFF0000"/>
      <name val="나눔고딕"/>
      <family val="3"/>
      <charset val="129"/>
    </font>
    <font>
      <sz val="12"/>
      <color theme="1" tint="0.34998626667073579"/>
      <name val="나눔스퀘어라운드 Regular"/>
      <family val="3"/>
      <charset val="129"/>
    </font>
    <font>
      <b/>
      <sz val="12.5"/>
      <color rgb="FF0D7621"/>
      <name val="나눔고딕"/>
      <family val="3"/>
      <charset val="129"/>
    </font>
    <font>
      <b/>
      <sz val="12.5"/>
      <color theme="0" tint="-0.34998626667073579"/>
      <name val="나눔고딕"/>
      <family val="3"/>
      <charset val="129"/>
    </font>
    <font>
      <b/>
      <sz val="12.5"/>
      <color theme="0" tint="-0.499984740745262"/>
      <name val="나눔고딕"/>
      <family val="3"/>
      <charset val="129"/>
    </font>
    <font>
      <sz val="9"/>
      <color indexed="8"/>
      <name val="맑은 고딕"/>
      <family val="3"/>
      <charset val="129"/>
    </font>
    <font>
      <b/>
      <sz val="12"/>
      <name val="나눔고딕"/>
      <family val="3"/>
      <charset val="129"/>
    </font>
    <font>
      <b/>
      <sz val="12"/>
      <name val="나눔고딕 ExtraBold"/>
      <family val="3"/>
      <charset val="129"/>
    </font>
    <font>
      <b/>
      <sz val="16"/>
      <color rgb="FFFF0000"/>
      <name val="나눔고딕"/>
      <family val="3"/>
      <charset val="129"/>
    </font>
    <font>
      <sz val="12.5"/>
      <name val="나눔고딕"/>
      <family val="3"/>
      <charset val="129"/>
    </font>
    <font>
      <sz val="12.5"/>
      <color theme="1" tint="0.14999847407452621"/>
      <name val="나눔고딕"/>
      <family val="3"/>
      <charset val="129"/>
    </font>
    <font>
      <sz val="12.5"/>
      <color theme="0"/>
      <name val="나눔고딕"/>
      <family val="3"/>
      <charset val="129"/>
    </font>
    <font>
      <sz val="13"/>
      <name val="나눔고딕"/>
      <family val="3"/>
      <charset val="129"/>
    </font>
    <font>
      <sz val="12"/>
      <name val="나눔고딕 ExtraBold"/>
      <family val="3"/>
      <charset val="129"/>
    </font>
    <font>
      <b/>
      <sz val="14"/>
      <color rgb="FF008A3E"/>
      <name val="나눔고딕"/>
      <family val="3"/>
      <charset val="129"/>
    </font>
    <font>
      <sz val="12"/>
      <color rgb="FF008A3E"/>
      <name val="나눔고딕"/>
      <family val="3"/>
      <charset val="129"/>
    </font>
    <font>
      <b/>
      <sz val="12.5"/>
      <color rgb="FF0DBB6C"/>
      <name val="나눔고딕"/>
      <family val="3"/>
      <charset val="129"/>
    </font>
    <font>
      <b/>
      <sz val="16"/>
      <name val="나눔고딕"/>
      <family val="3"/>
      <charset val="129"/>
    </font>
    <font>
      <sz val="11"/>
      <color rgb="FF333333"/>
      <name val="나눔스퀘어라운드 Bold"/>
      <family val="3"/>
      <charset val="129"/>
    </font>
    <font>
      <b/>
      <sz val="13.5"/>
      <color theme="1"/>
      <name val="나눔고딕"/>
      <family val="3"/>
      <charset val="129"/>
    </font>
    <font>
      <b/>
      <sz val="26"/>
      <color rgb="FF00B0F0"/>
      <name val="메이플스토리 OTF"/>
      <family val="3"/>
      <charset val="129"/>
    </font>
    <font>
      <sz val="12"/>
      <color rgb="FF008A3E"/>
      <name val="나눔고딕 ExtraBold"/>
      <family val="3"/>
      <charset val="129"/>
    </font>
    <font>
      <b/>
      <sz val="13"/>
      <name val="나눔고딕"/>
      <family val="3"/>
      <charset val="129"/>
    </font>
    <font>
      <sz val="14"/>
      <color rgb="FF008A3E"/>
      <name val="나눔고딕 ExtraBold"/>
      <family val="3"/>
      <charset val="129"/>
    </font>
    <font>
      <sz val="14"/>
      <color theme="1"/>
      <name val="나눔고딕"/>
      <family val="3"/>
      <charset val="129"/>
    </font>
    <font>
      <sz val="11"/>
      <name val="나눔고딕"/>
      <family val="3"/>
      <charset val="129"/>
    </font>
    <font>
      <sz val="11"/>
      <name val="나눔고딕 ExtraBold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E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5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</borders>
  <cellStyleXfs count="12">
    <xf numFmtId="0" fontId="0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</cellStyleXfs>
  <cellXfs count="29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indent="12"/>
    </xf>
    <xf numFmtId="0" fontId="14" fillId="0" borderId="0" xfId="0" applyFo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top"/>
    </xf>
    <xf numFmtId="0" fontId="1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176" fontId="17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Border="1" applyAlignment="1">
      <alignment horizontal="left" vertical="center"/>
    </xf>
    <xf numFmtId="0" fontId="26" fillId="3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 vertical="center"/>
    </xf>
    <xf numFmtId="0" fontId="22" fillId="0" borderId="0" xfId="0" applyNumberFormat="1" applyFont="1" applyBorder="1" applyAlignment="1">
      <alignment horizontal="center" vertical="center"/>
    </xf>
    <xf numFmtId="177" fontId="24" fillId="3" borderId="4" xfId="0" applyNumberFormat="1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9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22" fillId="3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177" fontId="34" fillId="3" borderId="0" xfId="0" applyNumberFormat="1" applyFont="1" applyFill="1" applyBorder="1" applyAlignment="1">
      <alignment horizontal="left" vertical="center"/>
    </xf>
    <xf numFmtId="177" fontId="35" fillId="3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177" fontId="35" fillId="3" borderId="0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38" fillId="3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top"/>
    </xf>
    <xf numFmtId="176" fontId="17" fillId="4" borderId="2" xfId="0" applyNumberFormat="1" applyFont="1" applyFill="1" applyBorder="1" applyAlignment="1">
      <alignment horizontal="center" vertical="center"/>
    </xf>
    <xf numFmtId="177" fontId="24" fillId="3" borderId="0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top" wrapText="1"/>
    </xf>
    <xf numFmtId="0" fontId="44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top" wrapText="1"/>
    </xf>
    <xf numFmtId="0" fontId="24" fillId="3" borderId="7" xfId="0" applyFont="1" applyFill="1" applyBorder="1" applyAlignment="1">
      <alignment horizontal="center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top" wrapText="1"/>
    </xf>
    <xf numFmtId="0" fontId="21" fillId="3" borderId="0" xfId="0" quotePrefix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44" fillId="0" borderId="10" xfId="0" applyFont="1" applyFill="1" applyBorder="1" applyAlignment="1">
      <alignment horizontal="left" vertical="center" wrapText="1"/>
    </xf>
    <xf numFmtId="0" fontId="43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47" fillId="3" borderId="0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48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50" fillId="4" borderId="2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/>
    </xf>
    <xf numFmtId="0" fontId="51" fillId="3" borderId="0" xfId="0" applyFont="1" applyFill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/>
    </xf>
    <xf numFmtId="177" fontId="24" fillId="6" borderId="4" xfId="0" applyNumberFormat="1" applyFont="1" applyFill="1" applyBorder="1" applyAlignment="1">
      <alignment horizontal="left" vertical="center"/>
    </xf>
    <xf numFmtId="0" fontId="43" fillId="3" borderId="0" xfId="0" quotePrefix="1" applyFont="1" applyFill="1" applyBorder="1" applyAlignment="1">
      <alignment horizontal="left" vertical="center"/>
    </xf>
    <xf numFmtId="0" fontId="43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/>
    </xf>
    <xf numFmtId="177" fontId="24" fillId="7" borderId="0" xfId="0" applyNumberFormat="1" applyFont="1" applyFill="1" applyBorder="1" applyAlignment="1">
      <alignment horizontal="left" vertical="center"/>
    </xf>
    <xf numFmtId="177" fontId="24" fillId="7" borderId="4" xfId="0" applyNumberFormat="1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7" borderId="0" xfId="0" quotePrefix="1" applyFont="1" applyFill="1" applyBorder="1" applyAlignment="1">
      <alignment horizontal="left" vertical="center"/>
    </xf>
    <xf numFmtId="0" fontId="21" fillId="6" borderId="0" xfId="0" quotePrefix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4" fillId="0" borderId="5" xfId="0" applyFont="1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177" fontId="24" fillId="0" borderId="4" xfId="0" applyNumberFormat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0" fillId="4" borderId="23" xfId="0" applyFont="1" applyFill="1" applyBorder="1" applyAlignment="1">
      <alignment horizontal="center" vertical="center"/>
    </xf>
    <xf numFmtId="177" fontId="40" fillId="0" borderId="23" xfId="0" applyNumberFormat="1" applyFont="1" applyBorder="1" applyAlignment="1">
      <alignment horizontal="center" vertical="center"/>
    </xf>
    <xf numFmtId="177" fontId="40" fillId="0" borderId="23" xfId="0" quotePrefix="1" applyNumberFormat="1" applyFont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horizontal="left" vertical="center" wrapText="1"/>
    </xf>
    <xf numFmtId="0" fontId="38" fillId="3" borderId="24" xfId="0" applyFont="1" applyFill="1" applyBorder="1" applyAlignment="1">
      <alignment horizontal="left" vertical="center"/>
    </xf>
    <xf numFmtId="0" fontId="23" fillId="3" borderId="24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44" fillId="3" borderId="24" xfId="0" applyFont="1" applyFill="1" applyBorder="1" applyAlignment="1">
      <alignment horizontal="left" vertical="center"/>
    </xf>
    <xf numFmtId="0" fontId="38" fillId="3" borderId="24" xfId="0" applyFont="1" applyFill="1" applyBorder="1" applyAlignment="1">
      <alignment horizontal="left" vertical="center" wrapText="1"/>
    </xf>
    <xf numFmtId="0" fontId="44" fillId="0" borderId="24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 wrapText="1"/>
    </xf>
    <xf numFmtId="0" fontId="21" fillId="0" borderId="0" xfId="11" applyFont="1" applyFill="1" applyBorder="1" applyAlignment="1">
      <alignment horizontal="left" vertical="center"/>
    </xf>
    <xf numFmtId="0" fontId="24" fillId="0" borderId="0" xfId="11" applyFont="1" applyFill="1" applyBorder="1" applyAlignment="1">
      <alignment horizontal="left" vertical="center"/>
    </xf>
    <xf numFmtId="176" fontId="20" fillId="4" borderId="2" xfId="0" applyNumberFormat="1" applyFont="1" applyFill="1" applyBorder="1" applyAlignment="1">
      <alignment horizontal="center" vertical="center" wrapText="1"/>
    </xf>
    <xf numFmtId="177" fontId="24" fillId="0" borderId="0" xfId="1" applyNumberFormat="1" applyFont="1" applyFill="1" applyBorder="1" applyAlignment="1">
      <alignment horizontal="left" vertical="center"/>
    </xf>
    <xf numFmtId="177" fontId="21" fillId="0" borderId="0" xfId="0" applyNumberFormat="1" applyFont="1" applyFill="1" applyBorder="1" applyAlignment="1">
      <alignment horizontal="left" vertical="center"/>
    </xf>
    <xf numFmtId="0" fontId="21" fillId="0" borderId="5" xfId="0" applyFont="1" applyFill="1" applyBorder="1" applyAlignment="1">
      <alignment vertical="center"/>
    </xf>
    <xf numFmtId="0" fontId="21" fillId="3" borderId="5" xfId="0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center" vertical="top" wrapText="1"/>
    </xf>
    <xf numFmtId="177" fontId="20" fillId="0" borderId="0" xfId="0" applyNumberFormat="1" applyFont="1" applyFill="1" applyBorder="1" applyAlignment="1">
      <alignment horizontal="left" vertical="center"/>
    </xf>
    <xf numFmtId="0" fontId="53" fillId="3" borderId="5" xfId="0" applyFont="1" applyFill="1" applyBorder="1" applyAlignment="1">
      <alignment horizontal="center" vertical="top" wrapText="1"/>
    </xf>
    <xf numFmtId="0" fontId="43" fillId="3" borderId="5" xfId="0" applyNumberFormat="1" applyFont="1" applyFill="1" applyBorder="1" applyAlignment="1">
      <alignment horizontal="left" vertical="center"/>
    </xf>
    <xf numFmtId="0" fontId="43" fillId="0" borderId="5" xfId="0" applyFont="1" applyFill="1" applyBorder="1" applyAlignment="1">
      <alignment horizontal="left" vertical="center"/>
    </xf>
    <xf numFmtId="0" fontId="43" fillId="3" borderId="5" xfId="0" applyFont="1" applyFill="1" applyBorder="1" applyAlignment="1">
      <alignment horizontal="left" vertical="center"/>
    </xf>
    <xf numFmtId="177" fontId="43" fillId="0" borderId="4" xfId="0" applyNumberFormat="1" applyFont="1" applyFill="1" applyBorder="1" applyAlignment="1">
      <alignment horizontal="left" vertical="center"/>
    </xf>
    <xf numFmtId="0" fontId="43" fillId="3" borderId="5" xfId="0" applyFont="1" applyFill="1" applyBorder="1" applyAlignment="1">
      <alignment horizontal="left" vertical="top" wrapText="1"/>
    </xf>
    <xf numFmtId="0" fontId="43" fillId="0" borderId="0" xfId="1" quotePrefix="1" applyFont="1" applyFill="1" applyBorder="1" applyAlignment="1">
      <alignment horizontal="left" vertical="center" wrapText="1"/>
    </xf>
    <xf numFmtId="177" fontId="43" fillId="0" borderId="4" xfId="1" applyNumberFormat="1" applyFont="1" applyFill="1" applyBorder="1" applyAlignment="1">
      <alignment horizontal="left" vertical="center"/>
    </xf>
    <xf numFmtId="177" fontId="43" fillId="0" borderId="5" xfId="1" applyNumberFormat="1" applyFont="1" applyFill="1" applyBorder="1" applyAlignment="1">
      <alignment horizontal="left" vertical="center"/>
    </xf>
    <xf numFmtId="0" fontId="53" fillId="3" borderId="4" xfId="0" applyFont="1" applyFill="1" applyBorder="1" applyAlignment="1">
      <alignment horizontal="center" vertical="top" wrapText="1"/>
    </xf>
    <xf numFmtId="177" fontId="24" fillId="0" borderId="27" xfId="1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 wrapText="1"/>
    </xf>
    <xf numFmtId="177" fontId="23" fillId="0" borderId="0" xfId="1" applyNumberFormat="1" applyFont="1" applyFill="1" applyBorder="1" applyAlignment="1">
      <alignment horizontal="left" vertical="center"/>
    </xf>
    <xf numFmtId="177" fontId="20" fillId="0" borderId="0" xfId="1" applyNumberFormat="1" applyFont="1" applyFill="1" applyBorder="1" applyAlignment="1">
      <alignment horizontal="left" vertical="center"/>
    </xf>
    <xf numFmtId="0" fontId="55" fillId="0" borderId="0" xfId="1" applyFont="1" applyFill="1" applyBorder="1" applyAlignment="1">
      <alignment horizontal="left" vertical="center"/>
    </xf>
    <xf numFmtId="0" fontId="56" fillId="7" borderId="0" xfId="0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43" fillId="0" borderId="0" xfId="1" applyFont="1" applyFill="1" applyBorder="1" applyAlignment="1">
      <alignment horizontal="left" vertical="center"/>
    </xf>
    <xf numFmtId="177" fontId="40" fillId="0" borderId="1" xfId="0" applyNumberFormat="1" applyFont="1" applyBorder="1" applyAlignment="1">
      <alignment horizontal="center" vertical="center"/>
    </xf>
    <xf numFmtId="0" fontId="29" fillId="0" borderId="26" xfId="0" applyFont="1" applyFill="1" applyBorder="1" applyAlignment="1">
      <alignment horizontal="left" vertical="center" wrapText="1"/>
    </xf>
    <xf numFmtId="0" fontId="39" fillId="0" borderId="16" xfId="0" applyFont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38" fillId="5" borderId="24" xfId="0" applyFont="1" applyFill="1" applyBorder="1" applyAlignment="1">
      <alignment horizontal="left" vertical="center" wrapText="1"/>
    </xf>
    <xf numFmtId="0" fontId="39" fillId="5" borderId="10" xfId="0" applyFont="1" applyFill="1" applyBorder="1" applyAlignment="1">
      <alignment horizontal="center" vertical="center"/>
    </xf>
    <xf numFmtId="0" fontId="23" fillId="5" borderId="24" xfId="0" applyFont="1" applyFill="1" applyBorder="1" applyAlignment="1">
      <alignment horizontal="left" vertical="center" wrapText="1"/>
    </xf>
    <xf numFmtId="0" fontId="44" fillId="5" borderId="24" xfId="0" applyFont="1" applyFill="1" applyBorder="1" applyAlignment="1">
      <alignment horizontal="left" vertical="center" wrapText="1"/>
    </xf>
    <xf numFmtId="0" fontId="44" fillId="5" borderId="24" xfId="0" applyFont="1" applyFill="1" applyBorder="1" applyAlignment="1">
      <alignment horizontal="left" vertical="center"/>
    </xf>
    <xf numFmtId="0" fontId="23" fillId="5" borderId="24" xfId="0" applyFont="1" applyFill="1" applyBorder="1" applyAlignment="1">
      <alignment horizontal="left" vertical="center"/>
    </xf>
    <xf numFmtId="0" fontId="29" fillId="5" borderId="24" xfId="0" applyFont="1" applyFill="1" applyBorder="1" applyAlignment="1">
      <alignment horizontal="left" vertical="center" wrapText="1"/>
    </xf>
    <xf numFmtId="177" fontId="40" fillId="5" borderId="10" xfId="0" applyNumberFormat="1" applyFont="1" applyFill="1" applyBorder="1" applyAlignment="1">
      <alignment horizontal="center" vertical="center"/>
    </xf>
    <xf numFmtId="177" fontId="40" fillId="5" borderId="10" xfId="0" quotePrefix="1" applyNumberFormat="1" applyFont="1" applyFill="1" applyBorder="1" applyAlignment="1">
      <alignment horizontal="center" vertical="center"/>
    </xf>
    <xf numFmtId="0" fontId="38" fillId="5" borderId="24" xfId="0" applyFont="1" applyFill="1" applyBorder="1" applyAlignment="1">
      <alignment horizontal="left" vertical="center"/>
    </xf>
    <xf numFmtId="0" fontId="42" fillId="5" borderId="15" xfId="0" applyFont="1" applyFill="1" applyBorder="1" applyAlignment="1">
      <alignment vertical="center"/>
    </xf>
    <xf numFmtId="0" fontId="42" fillId="5" borderId="16" xfId="0" applyFont="1" applyFill="1" applyBorder="1" applyAlignment="1">
      <alignment vertical="center"/>
    </xf>
    <xf numFmtId="0" fontId="29" fillId="5" borderId="26" xfId="0" applyFont="1" applyFill="1" applyBorder="1" applyAlignment="1">
      <alignment horizontal="left" vertical="center" wrapText="1"/>
    </xf>
    <xf numFmtId="0" fontId="39" fillId="5" borderId="16" xfId="0" applyFont="1" applyFill="1" applyBorder="1" applyAlignment="1">
      <alignment horizontal="center" vertical="center"/>
    </xf>
    <xf numFmtId="177" fontId="40" fillId="5" borderId="16" xfId="0" applyNumberFormat="1" applyFont="1" applyFill="1" applyBorder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left" vertical="center"/>
    </xf>
    <xf numFmtId="0" fontId="54" fillId="8" borderId="5" xfId="0" applyFont="1" applyFill="1" applyBorder="1" applyAlignment="1">
      <alignment horizontal="center" vertical="top"/>
    </xf>
    <xf numFmtId="0" fontId="54" fillId="8" borderId="0" xfId="0" applyFont="1" applyFill="1" applyBorder="1" applyAlignment="1">
      <alignment horizontal="center" vertical="top"/>
    </xf>
    <xf numFmtId="0" fontId="54" fillId="8" borderId="9" xfId="0" applyFont="1" applyFill="1" applyBorder="1" applyAlignment="1">
      <alignment horizontal="center" vertical="top"/>
    </xf>
    <xf numFmtId="0" fontId="53" fillId="3" borderId="5" xfId="0" applyFont="1" applyFill="1" applyBorder="1" applyAlignment="1">
      <alignment horizontal="center" vertical="top" wrapText="1"/>
    </xf>
    <xf numFmtId="0" fontId="53" fillId="3" borderId="27" xfId="0" applyFont="1" applyFill="1" applyBorder="1" applyAlignment="1">
      <alignment horizontal="center" vertical="top" wrapText="1"/>
    </xf>
    <xf numFmtId="177" fontId="40" fillId="0" borderId="11" xfId="0" applyNumberFormat="1" applyFont="1" applyBorder="1" applyAlignment="1">
      <alignment horizontal="center" vertical="center"/>
    </xf>
    <xf numFmtId="177" fontId="40" fillId="0" borderId="1" xfId="0" applyNumberFormat="1" applyFont="1" applyBorder="1" applyAlignment="1">
      <alignment horizontal="center" vertical="center"/>
    </xf>
    <xf numFmtId="177" fontId="40" fillId="0" borderId="18" xfId="0" applyNumberFormat="1" applyFont="1" applyBorder="1" applyAlignment="1">
      <alignment horizontal="center" vertical="center"/>
    </xf>
    <xf numFmtId="177" fontId="41" fillId="0" borderId="11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18" xfId="0" applyNumberFormat="1" applyFont="1" applyBorder="1" applyAlignment="1">
      <alignment horizontal="center" vertical="center"/>
    </xf>
    <xf numFmtId="177" fontId="40" fillId="0" borderId="28" xfId="0" applyNumberFormat="1" applyFont="1" applyBorder="1" applyAlignment="1">
      <alignment horizontal="center" vertical="center"/>
    </xf>
    <xf numFmtId="177" fontId="40" fillId="0" borderId="29" xfId="0" applyNumberFormat="1" applyFont="1" applyBorder="1" applyAlignment="1">
      <alignment horizontal="center" vertical="center"/>
    </xf>
    <xf numFmtId="0" fontId="40" fillId="5" borderId="13" xfId="0" quotePrefix="1" applyFont="1" applyFill="1" applyBorder="1" applyAlignment="1">
      <alignment horizontal="center" vertical="center"/>
    </xf>
    <xf numFmtId="0" fontId="40" fillId="5" borderId="16" xfId="0" quotePrefix="1" applyFont="1" applyFill="1" applyBorder="1" applyAlignment="1">
      <alignment horizontal="center" vertical="center"/>
    </xf>
    <xf numFmtId="177" fontId="41" fillId="3" borderId="11" xfId="0" applyNumberFormat="1" applyFont="1" applyFill="1" applyBorder="1" applyAlignment="1">
      <alignment horizontal="center" vertical="center"/>
    </xf>
    <xf numFmtId="177" fontId="41" fillId="3" borderId="1" xfId="0" applyNumberFormat="1" applyFont="1" applyFill="1" applyBorder="1" applyAlignment="1">
      <alignment horizontal="center" vertical="center"/>
    </xf>
    <xf numFmtId="177" fontId="41" fillId="3" borderId="18" xfId="0" applyNumberFormat="1" applyFont="1" applyFill="1" applyBorder="1" applyAlignment="1">
      <alignment horizontal="center" vertical="center"/>
    </xf>
    <xf numFmtId="0" fontId="40" fillId="0" borderId="11" xfId="0" quotePrefix="1" applyFont="1" applyBorder="1" applyAlignment="1">
      <alignment horizontal="center" vertical="center"/>
    </xf>
    <xf numFmtId="0" fontId="40" fillId="0" borderId="18" xfId="0" quotePrefix="1" applyFont="1" applyBorder="1" applyAlignment="1">
      <alignment horizontal="center" vertical="center"/>
    </xf>
    <xf numFmtId="177" fontId="40" fillId="5" borderId="13" xfId="0" applyNumberFormat="1" applyFont="1" applyFill="1" applyBorder="1" applyAlignment="1">
      <alignment horizontal="center" vertical="center"/>
    </xf>
    <xf numFmtId="177" fontId="40" fillId="5" borderId="16" xfId="0" applyNumberFormat="1" applyFont="1" applyFill="1" applyBorder="1" applyAlignment="1">
      <alignment horizontal="center" vertical="center"/>
    </xf>
    <xf numFmtId="0" fontId="29" fillId="5" borderId="25" xfId="0" applyFont="1" applyFill="1" applyBorder="1" applyAlignment="1">
      <alignment horizontal="left" vertical="center" wrapText="1"/>
    </xf>
    <xf numFmtId="0" fontId="29" fillId="5" borderId="26" xfId="0" applyFont="1" applyFill="1" applyBorder="1" applyAlignment="1">
      <alignment horizontal="left" vertical="center" wrapText="1"/>
    </xf>
    <xf numFmtId="0" fontId="39" fillId="5" borderId="13" xfId="0" applyFont="1" applyFill="1" applyBorder="1" applyAlignment="1">
      <alignment horizontal="center" vertical="center"/>
    </xf>
    <xf numFmtId="0" fontId="39" fillId="5" borderId="16" xfId="0" applyFont="1" applyFill="1" applyBorder="1" applyAlignment="1">
      <alignment horizontal="center" vertical="center"/>
    </xf>
    <xf numFmtId="177" fontId="40" fillId="5" borderId="15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39" fillId="0" borderId="13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177" fontId="40" fillId="3" borderId="11" xfId="0" applyNumberFormat="1" applyFont="1" applyFill="1" applyBorder="1" applyAlignment="1">
      <alignment horizontal="center" vertical="center"/>
    </xf>
    <xf numFmtId="177" fontId="40" fillId="3" borderId="1" xfId="0" applyNumberFormat="1" applyFont="1" applyFill="1" applyBorder="1" applyAlignment="1">
      <alignment horizontal="center" vertical="center"/>
    </xf>
    <xf numFmtId="177" fontId="40" fillId="3" borderId="18" xfId="0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</cellXfs>
  <cellStyles count="12">
    <cellStyle name="표준" xfId="0" builtinId="0"/>
    <cellStyle name="표준 2" xfId="1"/>
    <cellStyle name="표준 2 2" xfId="11"/>
    <cellStyle name="표준 3" xfId="2"/>
    <cellStyle name="표준 3 2" xfId="3"/>
    <cellStyle name="표준 4" xfId="4"/>
    <cellStyle name="표준 4 2" xfId="5"/>
    <cellStyle name="표준 4 3" xfId="6"/>
    <cellStyle name="표준 5" xfId="7"/>
    <cellStyle name="표준 5 2" xfId="8"/>
    <cellStyle name="표준 6" xfId="9"/>
    <cellStyle name="표준 7" xfId="10"/>
  </cellStyles>
  <dxfs count="0"/>
  <tableStyles count="0" defaultTableStyle="TableStyleMedium2" defaultPivotStyle="PivotStyleLight16"/>
  <colors>
    <mruColors>
      <color rgb="FF008A3E"/>
      <color rgb="FF009644"/>
      <color rgb="FFFFFFCC"/>
      <color rgb="FFFFCCFF"/>
      <color rgb="FFE1EED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" name="Picture 1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41399" y="19345560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7</xdr:col>
      <xdr:colOff>550875</xdr:colOff>
      <xdr:row>3</xdr:row>
      <xdr:rowOff>45383</xdr:rowOff>
    </xdr:from>
    <xdr:to>
      <xdr:col>7</xdr:col>
      <xdr:colOff>738075</xdr:colOff>
      <xdr:row>3</xdr:row>
      <xdr:rowOff>220060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757" y="1076324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1230373</xdr:colOff>
      <xdr:row>3</xdr:row>
      <xdr:rowOff>45383</xdr:rowOff>
    </xdr:from>
    <xdr:to>
      <xdr:col>7</xdr:col>
      <xdr:colOff>1417573</xdr:colOff>
      <xdr:row>3</xdr:row>
      <xdr:rowOff>219324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2255" y="1076324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5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6" name="그림 5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7" name="그림 6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0" name="그림 9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1" name="그림 10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2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3" name="그림 12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4" name="그림 13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21" name="그림 20">
          <a:extLst>
            <a:ext uri="{FF2B5EF4-FFF2-40B4-BE49-F238E27FC236}">
              <a16:creationId xmlns:a16="http://schemas.microsoft.com/office/drawing/2014/main" xmlns="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22" name="그림 21">
          <a:extLst>
            <a:ext uri="{FF2B5EF4-FFF2-40B4-BE49-F238E27FC236}">
              <a16:creationId xmlns:a16="http://schemas.microsoft.com/office/drawing/2014/main" xmlns="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6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29924"/>
          <a:ext cx="1054552" cy="2472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58499"/>
          <a:ext cx="1054552" cy="247269"/>
        </a:xfrm>
        <a:prstGeom prst="rect">
          <a:avLst/>
        </a:prstGeom>
      </xdr:spPr>
    </xdr:pic>
    <xdr:clientData/>
  </xdr:oneCellAnchor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7" name="Picture 17">
          <a:extLst>
            <a:ext uri="{FF2B5EF4-FFF2-40B4-BE49-F238E27FC236}">
              <a16:creationId xmlns:a16="http://schemas.microsoft.com/office/drawing/2014/main" xmlns="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6124749"/>
          <a:ext cx="1054552" cy="247269"/>
        </a:xfrm>
        <a:prstGeom prst="rect">
          <a:avLst/>
        </a:prstGeom>
      </xdr:spPr>
    </xdr:pic>
    <xdr:clientData/>
  </xdr:oneCellAnchor>
  <xdr:oneCellAnchor>
    <xdr:from>
      <xdr:col>3</xdr:col>
      <xdr:colOff>979715</xdr:colOff>
      <xdr:row>21</xdr:row>
      <xdr:rowOff>81643</xdr:rowOff>
    </xdr:from>
    <xdr:ext cx="810323" cy="788225"/>
    <xdr:pic>
      <xdr:nvPicPr>
        <xdr:cNvPr id="184" name="그림 18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394" y="7021286"/>
          <a:ext cx="810323" cy="788225"/>
        </a:xfrm>
        <a:prstGeom prst="rect">
          <a:avLst/>
        </a:prstGeom>
      </xdr:spPr>
    </xdr:pic>
    <xdr:clientData/>
  </xdr:oneCellAnchor>
  <xdr:oneCellAnchor>
    <xdr:from>
      <xdr:col>5</xdr:col>
      <xdr:colOff>928008</xdr:colOff>
      <xdr:row>21</xdr:row>
      <xdr:rowOff>247651</xdr:rowOff>
    </xdr:from>
    <xdr:ext cx="810323" cy="788225"/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1" y="7187294"/>
          <a:ext cx="810323" cy="788225"/>
        </a:xfrm>
        <a:prstGeom prst="rect">
          <a:avLst/>
        </a:prstGeom>
      </xdr:spPr>
    </xdr:pic>
    <xdr:clientData/>
  </xdr:oneCellAnchor>
  <xdr:oneCellAnchor>
    <xdr:from>
      <xdr:col>6</xdr:col>
      <xdr:colOff>998765</xdr:colOff>
      <xdr:row>15</xdr:row>
      <xdr:rowOff>19051</xdr:rowOff>
    </xdr:from>
    <xdr:ext cx="810323" cy="788225"/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4015" y="4999265"/>
          <a:ext cx="810323" cy="7882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107493</xdr:colOff>
      <xdr:row>1</xdr:row>
      <xdr:rowOff>149679</xdr:rowOff>
    </xdr:from>
    <xdr:ext cx="5510893" cy="7825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 flipH="1">
          <a:off x="107493" y="312965"/>
          <a:ext cx="5510893" cy="782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3600" b="1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PORT629</a:t>
          </a:r>
          <a:r>
            <a:rPr lang="en-US" altLang="ko-KR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 </a:t>
          </a:r>
          <a:r>
            <a:rPr lang="ko-KR" altLang="en-US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상세 식단 정보</a:t>
          </a:r>
          <a:endParaRPr lang="en-US" altLang="ko-KR" sz="3600" b="1">
            <a:solidFill>
              <a:sysClr val="windowText" lastClr="000000"/>
            </a:solidFill>
            <a:latin typeface="나눔고딕 ExtraBold" panose="020D0904000000000000" pitchFamily="50" charset="-127"/>
            <a:ea typeface="나눔고딕 ExtraBold" panose="020D0904000000000000" pitchFamily="50" charset="-127"/>
            <a:cs typeface="나눔고딕" charset="-127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7"/>
  <sheetViews>
    <sheetView showGridLines="0" zoomScale="70" zoomScaleNormal="70" zoomScaleSheetLayoutView="55" zoomScalePageLayoutView="96" workbookViewId="0">
      <selection activeCell="F14" sqref="F14"/>
    </sheetView>
  </sheetViews>
  <sheetFormatPr defaultColWidth="9" defaultRowHeight="16.5"/>
  <cols>
    <col min="1" max="1" width="3.44140625" style="1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3.44140625" style="3" customWidth="1"/>
    <col min="9" max="9" width="5.6640625" style="1" customWidth="1"/>
    <col min="10" max="10" width="25.88671875" style="1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1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19"/>
      <c r="F2" s="14"/>
      <c r="G2" s="105"/>
      <c r="H2" s="2"/>
      <c r="J2" s="220" t="s">
        <v>1</v>
      </c>
      <c r="K2" s="32"/>
      <c r="L2" s="8"/>
    </row>
    <row r="3" spans="1:18" ht="26.25" customHeight="1">
      <c r="A3" s="1" t="s">
        <v>2</v>
      </c>
      <c r="B3" s="9" t="s">
        <v>177</v>
      </c>
      <c r="C3" s="10"/>
      <c r="D3" s="11"/>
      <c r="E3" s="12"/>
      <c r="F3" s="106"/>
      <c r="G3" s="11"/>
      <c r="J3" s="220"/>
      <c r="L3" s="8"/>
    </row>
    <row r="4" spans="1:18" ht="24" customHeight="1">
      <c r="B4" s="115"/>
      <c r="C4" s="10"/>
      <c r="D4" s="107"/>
      <c r="E4" s="12"/>
      <c r="F4" s="45"/>
      <c r="G4" s="108"/>
      <c r="H4" s="15" t="s">
        <v>3</v>
      </c>
      <c r="L4" s="16"/>
    </row>
    <row r="5" spans="1:18" s="17" customFormat="1" ht="29.25" customHeight="1">
      <c r="B5" s="18" t="s">
        <v>4</v>
      </c>
      <c r="C5" s="116" t="s">
        <v>42</v>
      </c>
      <c r="D5" s="19" t="s">
        <v>178</v>
      </c>
      <c r="E5" s="19" t="s">
        <v>179</v>
      </c>
      <c r="F5" s="19" t="s">
        <v>180</v>
      </c>
      <c r="G5" s="84" t="s">
        <v>181</v>
      </c>
      <c r="H5" s="84" t="s">
        <v>182</v>
      </c>
      <c r="J5" s="221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23" t="s">
        <v>5</v>
      </c>
      <c r="C6" s="20" t="s">
        <v>6</v>
      </c>
      <c r="D6" s="21" t="s">
        <v>183</v>
      </c>
      <c r="E6" s="126" t="s">
        <v>186</v>
      </c>
      <c r="F6" s="21" t="s">
        <v>61</v>
      </c>
      <c r="G6" s="120" t="s">
        <v>189</v>
      </c>
      <c r="H6" s="21" t="s">
        <v>62</v>
      </c>
      <c r="J6" s="222"/>
      <c r="K6" s="21"/>
      <c r="L6" s="52"/>
      <c r="M6" s="52"/>
      <c r="N6" s="52"/>
      <c r="O6" s="48"/>
      <c r="P6" s="48"/>
      <c r="Q6" s="48"/>
      <c r="R6" s="22"/>
    </row>
    <row r="7" spans="1:18" s="17" customFormat="1" ht="25.5" customHeight="1">
      <c r="B7" s="223"/>
      <c r="C7" s="23" t="s">
        <v>7</v>
      </c>
      <c r="D7" s="24" t="s">
        <v>184</v>
      </c>
      <c r="E7" s="127" t="s">
        <v>63</v>
      </c>
      <c r="F7" s="24" t="s">
        <v>64</v>
      </c>
      <c r="G7" s="121" t="s">
        <v>65</v>
      </c>
      <c r="H7" s="24" t="s">
        <v>66</v>
      </c>
      <c r="J7" s="222"/>
      <c r="K7" s="24"/>
      <c r="L7" s="52"/>
      <c r="M7" s="52"/>
      <c r="N7" s="52"/>
      <c r="O7" s="48"/>
      <c r="P7" s="48"/>
      <c r="Q7" s="48"/>
      <c r="R7" s="22"/>
    </row>
    <row r="8" spans="1:18" s="17" customFormat="1" ht="25.5" customHeight="1">
      <c r="B8" s="223"/>
      <c r="C8" s="104"/>
      <c r="D8" s="24" t="s">
        <v>185</v>
      </c>
      <c r="E8" s="127" t="s">
        <v>187</v>
      </c>
      <c r="F8" s="24" t="s">
        <v>67</v>
      </c>
      <c r="G8" s="121" t="s">
        <v>68</v>
      </c>
      <c r="H8" s="24" t="s">
        <v>69</v>
      </c>
      <c r="J8" s="222"/>
      <c r="K8" s="24"/>
      <c r="L8" s="16"/>
      <c r="M8" s="52"/>
      <c r="N8" s="52"/>
      <c r="O8" s="48"/>
      <c r="P8" s="45"/>
      <c r="Q8" s="48"/>
      <c r="R8" s="22"/>
    </row>
    <row r="9" spans="1:18" s="17" customFormat="1" ht="25.5" customHeight="1">
      <c r="B9" s="223"/>
      <c r="C9" s="104"/>
      <c r="D9" s="24" t="s">
        <v>70</v>
      </c>
      <c r="E9" s="127" t="s">
        <v>188</v>
      </c>
      <c r="F9" s="24" t="s">
        <v>71</v>
      </c>
      <c r="G9" s="121" t="s">
        <v>72</v>
      </c>
      <c r="H9" s="24" t="s">
        <v>73</v>
      </c>
      <c r="J9" s="222"/>
      <c r="K9" s="24"/>
      <c r="L9" s="8"/>
      <c r="M9" s="52"/>
      <c r="N9" s="52"/>
      <c r="O9" s="48"/>
      <c r="P9" s="45"/>
      <c r="Q9" s="48"/>
      <c r="R9" s="22"/>
    </row>
    <row r="10" spans="1:18" s="17" customFormat="1" ht="25.5" customHeight="1">
      <c r="B10" s="223"/>
      <c r="C10" s="104"/>
      <c r="D10" s="24" t="s">
        <v>74</v>
      </c>
      <c r="E10" s="127" t="s">
        <v>75</v>
      </c>
      <c r="F10" s="24" t="s">
        <v>76</v>
      </c>
      <c r="G10" s="121" t="s">
        <v>77</v>
      </c>
      <c r="H10" s="24" t="s">
        <v>56</v>
      </c>
      <c r="J10" s="222"/>
      <c r="K10" s="24"/>
      <c r="L10" s="16"/>
      <c r="M10" s="52"/>
      <c r="N10" s="52"/>
      <c r="O10" s="48"/>
      <c r="P10" s="48"/>
      <c r="Q10" s="48"/>
      <c r="R10" s="22"/>
    </row>
    <row r="11" spans="1:18" s="17" customFormat="1" ht="25.5" customHeight="1">
      <c r="B11" s="223"/>
      <c r="C11" s="104"/>
      <c r="D11" s="24" t="s">
        <v>56</v>
      </c>
      <c r="E11" s="127" t="s">
        <v>78</v>
      </c>
      <c r="F11" s="24" t="s">
        <v>79</v>
      </c>
      <c r="G11" s="121" t="s">
        <v>56</v>
      </c>
      <c r="H11" s="24" t="s">
        <v>53</v>
      </c>
      <c r="J11" s="222"/>
      <c r="K11" s="24"/>
      <c r="L11" s="16"/>
      <c r="M11" s="52"/>
      <c r="N11" s="52"/>
      <c r="O11" s="48"/>
      <c r="P11" s="48"/>
      <c r="Q11" s="48"/>
      <c r="R11" s="26"/>
    </row>
    <row r="12" spans="1:18" s="27" customFormat="1" ht="25.5" customHeight="1">
      <c r="B12" s="223"/>
      <c r="C12" s="28"/>
      <c r="D12" s="24" t="s">
        <v>53</v>
      </c>
      <c r="E12" s="127" t="s">
        <v>53</v>
      </c>
      <c r="F12" s="34">
        <v>725</v>
      </c>
      <c r="G12" s="128" t="s">
        <v>53</v>
      </c>
      <c r="H12" s="34">
        <v>725</v>
      </c>
      <c r="J12" s="222"/>
      <c r="K12" s="24"/>
      <c r="L12" s="16"/>
      <c r="M12" s="52"/>
      <c r="N12" s="52"/>
      <c r="O12" s="48"/>
      <c r="P12" s="48"/>
      <c r="Q12" s="48"/>
      <c r="R12" s="22"/>
    </row>
    <row r="13" spans="1:18" s="17" customFormat="1" ht="25.5" customHeight="1">
      <c r="B13" s="223"/>
      <c r="C13" s="20" t="s">
        <v>8</v>
      </c>
      <c r="D13" s="21"/>
      <c r="E13" s="127"/>
      <c r="F13" s="21"/>
      <c r="G13" s="120"/>
      <c r="H13" s="21" t="s">
        <v>190</v>
      </c>
      <c r="J13" s="222"/>
      <c r="K13" s="21"/>
      <c r="L13" s="16"/>
      <c r="M13" s="52"/>
      <c r="N13" s="52"/>
      <c r="O13" s="48"/>
      <c r="P13" s="48"/>
      <c r="Q13" s="48"/>
      <c r="R13" s="22"/>
    </row>
    <row r="14" spans="1:18" s="17" customFormat="1" ht="25.5" customHeight="1">
      <c r="B14" s="223"/>
      <c r="C14" s="23" t="s">
        <v>43</v>
      </c>
      <c r="D14" s="24"/>
      <c r="E14" s="127"/>
      <c r="F14" s="24"/>
      <c r="G14" s="121"/>
      <c r="H14" s="24" t="s">
        <v>191</v>
      </c>
      <c r="J14" s="222"/>
      <c r="K14" s="24"/>
      <c r="L14" s="21"/>
      <c r="M14" s="40"/>
      <c r="N14" s="40"/>
      <c r="O14" s="67"/>
      <c r="P14" s="67"/>
      <c r="Q14" s="67"/>
      <c r="R14" s="29"/>
    </row>
    <row r="15" spans="1:18" s="17" customFormat="1" ht="25.5" customHeight="1">
      <c r="B15" s="223"/>
      <c r="C15" s="104"/>
      <c r="D15" s="24"/>
      <c r="E15" s="127"/>
      <c r="F15" s="24"/>
      <c r="G15" s="121"/>
      <c r="H15" s="24" t="s">
        <v>80</v>
      </c>
      <c r="J15" s="222"/>
      <c r="K15" s="24"/>
      <c r="L15" s="24"/>
      <c r="M15" s="52"/>
      <c r="N15" s="52"/>
      <c r="O15" s="48"/>
      <c r="P15" s="48"/>
      <c r="Q15" s="48"/>
      <c r="R15" s="22"/>
    </row>
    <row r="16" spans="1:18" s="17" customFormat="1" ht="25.5" customHeight="1">
      <c r="B16" s="223"/>
      <c r="C16" s="104"/>
      <c r="D16" s="24"/>
      <c r="E16" s="129"/>
      <c r="F16" s="24"/>
      <c r="G16" s="121"/>
      <c r="H16" s="24" t="s">
        <v>209</v>
      </c>
      <c r="J16" s="222"/>
      <c r="K16" s="24"/>
      <c r="L16" s="24"/>
      <c r="M16" s="52"/>
      <c r="N16" s="52"/>
      <c r="O16" s="48"/>
      <c r="P16" s="48"/>
      <c r="Q16" s="48"/>
      <c r="R16" s="22"/>
    </row>
    <row r="17" spans="1:18" s="17" customFormat="1" ht="25.5" customHeight="1">
      <c r="B17" s="223"/>
      <c r="C17" s="104"/>
      <c r="D17" s="24"/>
      <c r="E17" s="129"/>
      <c r="F17" s="24"/>
      <c r="G17" s="121"/>
      <c r="H17" s="24" t="s">
        <v>210</v>
      </c>
      <c r="J17" s="222"/>
      <c r="K17" s="24"/>
      <c r="L17" s="24"/>
      <c r="M17" s="52"/>
      <c r="N17" s="52"/>
      <c r="O17" s="48"/>
      <c r="P17" s="30"/>
      <c r="Q17" s="48"/>
      <c r="R17" s="22"/>
    </row>
    <row r="18" spans="1:18" s="17" customFormat="1" ht="25.5" customHeight="1">
      <c r="A18" s="17" t="s">
        <v>9</v>
      </c>
      <c r="B18" s="223"/>
      <c r="C18" s="31"/>
      <c r="D18" s="24"/>
      <c r="E18" s="129"/>
      <c r="F18" s="24"/>
      <c r="G18" s="121"/>
      <c r="H18" s="24" t="s">
        <v>81</v>
      </c>
      <c r="J18" s="222"/>
      <c r="K18" s="24"/>
      <c r="L18" s="24"/>
      <c r="M18" s="52"/>
      <c r="N18" s="52"/>
      <c r="O18" s="48"/>
      <c r="P18" s="8"/>
      <c r="Q18" s="48"/>
      <c r="R18" s="22"/>
    </row>
    <row r="19" spans="1:18" s="27" customFormat="1" ht="25.5" customHeight="1">
      <c r="B19" s="223"/>
      <c r="C19" s="28"/>
      <c r="D19" s="34">
        <v>1014</v>
      </c>
      <c r="E19" s="130"/>
      <c r="F19" s="34"/>
      <c r="G19" s="122">
        <v>1014</v>
      </c>
      <c r="H19" s="24" t="s">
        <v>53</v>
      </c>
      <c r="J19" s="222"/>
      <c r="K19" s="34"/>
      <c r="L19" s="24"/>
      <c r="M19" s="52"/>
      <c r="N19" s="66"/>
      <c r="O19" s="48"/>
      <c r="P19" s="8"/>
      <c r="Q19" s="48"/>
      <c r="R19" s="32"/>
    </row>
    <row r="20" spans="1:18" s="17" customFormat="1" ht="25.5" customHeight="1">
      <c r="B20" s="223"/>
      <c r="C20" s="20" t="s">
        <v>44</v>
      </c>
      <c r="D20" s="120" t="s">
        <v>195</v>
      </c>
      <c r="E20" s="132" t="s">
        <v>192</v>
      </c>
      <c r="F20" s="95"/>
      <c r="G20" s="95" t="s">
        <v>82</v>
      </c>
      <c r="H20" s="24"/>
      <c r="J20" s="222"/>
      <c r="K20" s="24"/>
      <c r="L20" s="32"/>
      <c r="M20" s="52"/>
      <c r="N20" s="66"/>
      <c r="O20" s="48"/>
      <c r="P20" s="8"/>
      <c r="Q20" s="48"/>
      <c r="R20" s="22"/>
    </row>
    <row r="21" spans="1:18" s="17" customFormat="1" ht="25.5" customHeight="1">
      <c r="B21" s="223"/>
      <c r="C21" s="23" t="s">
        <v>45</v>
      </c>
      <c r="D21" s="121" t="s">
        <v>83</v>
      </c>
      <c r="E21" s="129" t="s">
        <v>193</v>
      </c>
      <c r="F21" s="24"/>
      <c r="G21" s="24" t="s">
        <v>84</v>
      </c>
      <c r="H21" s="24"/>
      <c r="J21" s="222"/>
      <c r="K21" s="24"/>
      <c r="L21" s="16"/>
      <c r="M21" s="52"/>
      <c r="N21" s="52"/>
      <c r="O21" s="48"/>
      <c r="P21" s="8"/>
      <c r="Q21" s="48"/>
      <c r="R21" s="22"/>
    </row>
    <row r="22" spans="1:18" s="17" customFormat="1" ht="25.5" customHeight="1">
      <c r="B22" s="223"/>
      <c r="C22" s="23"/>
      <c r="D22" s="121" t="s">
        <v>85</v>
      </c>
      <c r="E22" s="127" t="s">
        <v>194</v>
      </c>
      <c r="F22" s="24"/>
      <c r="G22" s="24" t="s">
        <v>86</v>
      </c>
      <c r="H22" s="24"/>
      <c r="J22" s="222"/>
      <c r="K22" s="24"/>
      <c r="L22" s="16"/>
      <c r="M22" s="52"/>
      <c r="N22" s="52"/>
      <c r="O22" s="48"/>
      <c r="P22" s="8"/>
      <c r="Q22" s="48"/>
      <c r="R22" s="22"/>
    </row>
    <row r="23" spans="1:18" s="17" customFormat="1" ht="25.5" customHeight="1">
      <c r="B23" s="223"/>
      <c r="C23" s="104"/>
      <c r="D23" s="121" t="s">
        <v>87</v>
      </c>
      <c r="E23" s="127" t="s">
        <v>88</v>
      </c>
      <c r="F23" s="24"/>
      <c r="G23" s="24" t="s">
        <v>89</v>
      </c>
      <c r="H23" s="24"/>
      <c r="J23" s="222"/>
      <c r="K23" s="24"/>
      <c r="L23" s="16"/>
      <c r="M23" s="40"/>
      <c r="N23" s="68"/>
      <c r="O23" s="67"/>
      <c r="P23" s="8"/>
      <c r="Q23" s="67"/>
      <c r="R23" s="29"/>
    </row>
    <row r="24" spans="1:18" s="17" customFormat="1" ht="25.5" customHeight="1">
      <c r="B24" s="223"/>
      <c r="C24" s="104"/>
      <c r="D24" s="121" t="s">
        <v>90</v>
      </c>
      <c r="E24" s="127" t="s">
        <v>53</v>
      </c>
      <c r="F24" s="24"/>
      <c r="G24" s="24" t="s">
        <v>91</v>
      </c>
      <c r="H24" s="24"/>
      <c r="J24" s="222"/>
      <c r="K24" s="24"/>
      <c r="L24" s="16"/>
      <c r="M24" s="52"/>
      <c r="N24" s="52"/>
      <c r="O24" s="48"/>
      <c r="P24" s="48"/>
      <c r="Q24" s="48"/>
      <c r="R24" s="22"/>
    </row>
    <row r="25" spans="1:18" s="17" customFormat="1" ht="25.5" customHeight="1">
      <c r="B25" s="223"/>
      <c r="C25" s="104"/>
      <c r="D25" s="121" t="s">
        <v>53</v>
      </c>
      <c r="E25" s="129"/>
      <c r="F25" s="24"/>
      <c r="G25" s="24" t="s">
        <v>79</v>
      </c>
      <c r="H25" s="24"/>
      <c r="J25" s="222"/>
      <c r="K25" s="24"/>
      <c r="L25" s="16"/>
      <c r="M25" s="52"/>
      <c r="N25" s="52"/>
      <c r="O25" s="48"/>
      <c r="P25" s="48"/>
      <c r="Q25" s="48"/>
      <c r="R25" s="22"/>
    </row>
    <row r="26" spans="1:18" s="33" customFormat="1" ht="25.5" customHeight="1">
      <c r="B26" s="223"/>
      <c r="C26" s="28"/>
      <c r="D26" s="122"/>
      <c r="E26" s="130"/>
      <c r="F26" s="34"/>
      <c r="G26" s="34"/>
      <c r="H26" s="34">
        <v>725</v>
      </c>
      <c r="J26" s="222"/>
      <c r="K26" s="85"/>
      <c r="L26" s="66"/>
      <c r="M26" s="35"/>
      <c r="N26" s="30"/>
      <c r="O26" s="48"/>
      <c r="P26" s="36"/>
      <c r="Q26" s="48"/>
      <c r="R26" s="30"/>
    </row>
    <row r="27" spans="1:18" s="27" customFormat="1" ht="25.5" customHeight="1">
      <c r="B27" s="223"/>
      <c r="C27" s="231" t="s">
        <v>46</v>
      </c>
      <c r="D27" s="24" t="s">
        <v>92</v>
      </c>
      <c r="E27" s="24" t="s">
        <v>196</v>
      </c>
      <c r="F27" s="24" t="s">
        <v>58</v>
      </c>
      <c r="G27" s="24" t="s">
        <v>93</v>
      </c>
      <c r="H27" s="24" t="s">
        <v>94</v>
      </c>
      <c r="J27" s="222"/>
      <c r="K27" s="16"/>
      <c r="L27" s="16"/>
      <c r="M27" s="66"/>
      <c r="N27" s="41"/>
      <c r="O27" s="45"/>
      <c r="P27" s="45"/>
      <c r="Q27" s="45"/>
      <c r="R27" s="26"/>
    </row>
    <row r="28" spans="1:18" s="27" customFormat="1" ht="25.5" customHeight="1">
      <c r="B28" s="223"/>
      <c r="C28" s="234"/>
      <c r="D28" s="24" t="s">
        <v>54</v>
      </c>
      <c r="E28" s="24" t="s">
        <v>95</v>
      </c>
      <c r="F28" s="24" t="s">
        <v>55</v>
      </c>
      <c r="G28" s="24" t="s">
        <v>96</v>
      </c>
      <c r="H28" s="24" t="s">
        <v>55</v>
      </c>
      <c r="J28" s="222"/>
      <c r="K28" s="16"/>
      <c r="L28" s="16"/>
      <c r="M28" s="66"/>
      <c r="N28" s="41"/>
      <c r="O28" s="45"/>
      <c r="P28" s="45"/>
      <c r="Q28" s="45"/>
      <c r="R28" s="26"/>
    </row>
    <row r="29" spans="1:18" s="27" customFormat="1" ht="25.5" customHeight="1">
      <c r="B29" s="223"/>
      <c r="C29" s="235"/>
      <c r="D29" s="96" t="s">
        <v>97</v>
      </c>
      <c r="E29" s="96"/>
      <c r="F29" s="96" t="s">
        <v>59</v>
      </c>
      <c r="G29" s="96" t="s">
        <v>60</v>
      </c>
      <c r="H29" s="96" t="s">
        <v>98</v>
      </c>
      <c r="J29" s="222"/>
      <c r="K29" s="16"/>
      <c r="L29" s="16"/>
      <c r="M29" s="66"/>
      <c r="N29" s="41"/>
      <c r="O29" s="45"/>
      <c r="P29" s="45"/>
      <c r="Q29" s="45"/>
      <c r="R29" s="26"/>
    </row>
    <row r="30" spans="1:18" s="17" customFormat="1" ht="25.5" customHeight="1">
      <c r="B30" s="223"/>
      <c r="C30" s="20" t="s">
        <v>47</v>
      </c>
      <c r="D30" s="131" t="s">
        <v>99</v>
      </c>
      <c r="E30" s="132" t="s">
        <v>197</v>
      </c>
      <c r="F30" s="21"/>
      <c r="G30" s="131" t="s">
        <v>202</v>
      </c>
      <c r="H30" s="133" t="s">
        <v>100</v>
      </c>
      <c r="J30" s="222"/>
      <c r="K30" s="24"/>
      <c r="L30" s="36"/>
      <c r="M30" s="16"/>
      <c r="N30" s="16"/>
      <c r="O30" s="48"/>
      <c r="P30" s="16"/>
      <c r="Q30" s="48"/>
      <c r="R30" s="37"/>
    </row>
    <row r="31" spans="1:18" s="17" customFormat="1" ht="25.5" customHeight="1">
      <c r="B31" s="223"/>
      <c r="C31" s="101" t="s">
        <v>48</v>
      </c>
      <c r="D31" s="24" t="s">
        <v>101</v>
      </c>
      <c r="E31" s="127" t="s">
        <v>198</v>
      </c>
      <c r="F31" s="24"/>
      <c r="G31" s="24" t="s">
        <v>102</v>
      </c>
      <c r="H31" s="120" t="s">
        <v>103</v>
      </c>
      <c r="J31" s="222"/>
      <c r="K31" s="24"/>
      <c r="L31" s="25"/>
      <c r="M31" s="16"/>
      <c r="N31" s="48"/>
      <c r="O31" s="48"/>
      <c r="P31" s="8"/>
      <c r="Q31" s="48"/>
      <c r="R31" s="37"/>
    </row>
    <row r="32" spans="1:18" s="17" customFormat="1" ht="25.5" customHeight="1">
      <c r="B32" s="223"/>
      <c r="C32" s="101" t="s">
        <v>49</v>
      </c>
      <c r="D32" s="24" t="s">
        <v>104</v>
      </c>
      <c r="E32" s="127" t="s">
        <v>199</v>
      </c>
      <c r="F32" s="24"/>
      <c r="G32" s="24" t="s">
        <v>201</v>
      </c>
      <c r="H32" s="121" t="s">
        <v>105</v>
      </c>
      <c r="J32" s="222"/>
      <c r="K32" s="24"/>
      <c r="L32" s="16"/>
      <c r="M32" s="16"/>
      <c r="N32" s="38"/>
      <c r="O32" s="48"/>
      <c r="P32" s="8"/>
      <c r="Q32" s="48"/>
      <c r="R32" s="8"/>
    </row>
    <row r="33" spans="1:18" s="17" customFormat="1" ht="25.5" customHeight="1">
      <c r="A33" s="17" t="s">
        <v>9</v>
      </c>
      <c r="B33" s="223"/>
      <c r="C33" s="103"/>
      <c r="D33" s="24" t="s">
        <v>106</v>
      </c>
      <c r="E33" s="127" t="s">
        <v>107</v>
      </c>
      <c r="F33" s="24"/>
      <c r="G33" s="24" t="s">
        <v>108</v>
      </c>
      <c r="H33" s="121" t="s">
        <v>109</v>
      </c>
      <c r="J33" s="222"/>
      <c r="K33" s="16"/>
      <c r="L33" s="32"/>
      <c r="M33" s="16"/>
      <c r="N33" s="16"/>
      <c r="O33" s="48"/>
      <c r="P33" s="8"/>
      <c r="Q33" s="48"/>
      <c r="R33" s="8"/>
    </row>
    <row r="34" spans="1:18" s="17" customFormat="1" ht="25.5" customHeight="1">
      <c r="A34" s="17" t="s">
        <v>9</v>
      </c>
      <c r="B34" s="223"/>
      <c r="C34" s="103"/>
      <c r="D34" s="24"/>
      <c r="E34" s="127" t="s">
        <v>200</v>
      </c>
      <c r="F34" s="24"/>
      <c r="G34" s="24" t="s">
        <v>53</v>
      </c>
      <c r="H34" s="121" t="s">
        <v>110</v>
      </c>
      <c r="J34" s="222"/>
      <c r="K34" s="38"/>
      <c r="L34" s="32"/>
      <c r="M34" s="16"/>
      <c r="N34" s="16"/>
      <c r="O34" s="48"/>
      <c r="P34" s="8"/>
      <c r="Q34" s="48"/>
      <c r="R34" s="39"/>
    </row>
    <row r="35" spans="1:18" s="17" customFormat="1" ht="25.5" customHeight="1">
      <c r="B35" s="223"/>
      <c r="C35" s="104"/>
      <c r="D35" s="24"/>
      <c r="E35" s="127" t="s">
        <v>53</v>
      </c>
      <c r="F35" s="24"/>
      <c r="G35" s="24"/>
      <c r="H35" s="121" t="s">
        <v>203</v>
      </c>
      <c r="J35" s="222"/>
      <c r="K35" s="38"/>
      <c r="L35" s="16"/>
      <c r="M35" s="40"/>
      <c r="N35" s="41"/>
      <c r="O35" s="42"/>
      <c r="P35" s="42"/>
      <c r="Q35" s="42"/>
      <c r="R35" s="43"/>
    </row>
    <row r="36" spans="1:18" s="27" customFormat="1" ht="25.5" customHeight="1">
      <c r="B36" s="223"/>
      <c r="C36" s="28"/>
      <c r="D36" s="34"/>
      <c r="E36" s="130"/>
      <c r="F36" s="34"/>
      <c r="G36" s="34"/>
      <c r="H36" s="122" t="s">
        <v>111</v>
      </c>
      <c r="J36" s="222"/>
      <c r="K36" s="16"/>
      <c r="L36" s="16"/>
      <c r="M36" s="66"/>
      <c r="N36" s="41"/>
      <c r="O36" s="45"/>
      <c r="P36" s="45"/>
      <c r="Q36" s="45"/>
      <c r="R36" s="26"/>
    </row>
    <row r="37" spans="1:18" s="44" customFormat="1" ht="26.1" customHeight="1">
      <c r="B37" s="223"/>
      <c r="C37" s="224" t="s">
        <v>50</v>
      </c>
      <c r="D37" s="98" t="s">
        <v>112</v>
      </c>
      <c r="E37" s="123" t="s">
        <v>113</v>
      </c>
      <c r="F37" s="123"/>
      <c r="G37" s="98" t="s">
        <v>114</v>
      </c>
      <c r="H37" s="98" t="s">
        <v>115</v>
      </c>
      <c r="J37" s="226" t="s">
        <v>17</v>
      </c>
      <c r="K37" s="16"/>
      <c r="L37" s="52"/>
      <c r="M37" s="16"/>
      <c r="N37" s="16"/>
      <c r="O37" s="48"/>
      <c r="P37" s="8"/>
      <c r="Q37" s="48"/>
      <c r="R37" s="32"/>
    </row>
    <row r="38" spans="1:18" s="47" customFormat="1" ht="26.1" customHeight="1">
      <c r="B38" s="223"/>
      <c r="C38" s="225"/>
      <c r="D38" s="124" t="s">
        <v>116</v>
      </c>
      <c r="E38" s="125" t="s">
        <v>117</v>
      </c>
      <c r="F38" s="124"/>
      <c r="G38" s="98" t="s">
        <v>118</v>
      </c>
      <c r="H38" s="98" t="s">
        <v>119</v>
      </c>
      <c r="J38" s="227"/>
      <c r="K38" s="38"/>
      <c r="L38" s="52"/>
      <c r="M38" s="16"/>
      <c r="N38" s="16"/>
      <c r="O38" s="48"/>
      <c r="P38" s="8"/>
      <c r="Q38" s="48"/>
      <c r="R38" s="32"/>
    </row>
    <row r="39" spans="1:18" s="47" customFormat="1" ht="26.1" customHeight="1">
      <c r="B39" s="223"/>
      <c r="C39" s="103"/>
      <c r="D39" s="98" t="s">
        <v>120</v>
      </c>
      <c r="E39" s="98" t="s">
        <v>121</v>
      </c>
      <c r="F39" s="98"/>
      <c r="G39" s="98" t="s">
        <v>122</v>
      </c>
      <c r="H39" s="98" t="s">
        <v>123</v>
      </c>
      <c r="J39" s="227"/>
      <c r="K39" s="16"/>
      <c r="L39" s="52"/>
      <c r="M39" s="16"/>
      <c r="N39" s="16"/>
      <c r="O39" s="48"/>
      <c r="P39" s="8"/>
      <c r="Q39" s="48"/>
      <c r="R39" s="59"/>
    </row>
    <row r="40" spans="1:18" s="17" customFormat="1" ht="26.1" customHeight="1">
      <c r="B40" s="223"/>
      <c r="C40" s="103"/>
      <c r="D40" s="124" t="s">
        <v>124</v>
      </c>
      <c r="E40" s="98" t="s">
        <v>125</v>
      </c>
      <c r="F40" s="98"/>
      <c r="G40" s="98" t="s">
        <v>126</v>
      </c>
      <c r="H40" s="98" t="s">
        <v>127</v>
      </c>
      <c r="J40" s="227"/>
      <c r="K40" s="16"/>
      <c r="L40" s="40"/>
      <c r="M40" s="16"/>
      <c r="N40" s="52"/>
      <c r="O40" s="67"/>
      <c r="P40" s="8"/>
      <c r="Q40" s="67"/>
      <c r="R40" s="69"/>
    </row>
    <row r="41" spans="1:18" s="47" customFormat="1" ht="26.1" customHeight="1">
      <c r="B41" s="223"/>
      <c r="C41" s="91"/>
      <c r="D41" s="98" t="s">
        <v>128</v>
      </c>
      <c r="E41" s="98" t="s">
        <v>129</v>
      </c>
      <c r="F41" s="117"/>
      <c r="G41" s="98" t="s">
        <v>130</v>
      </c>
      <c r="H41" s="98" t="s">
        <v>131</v>
      </c>
      <c r="J41" s="227"/>
      <c r="L41" s="52"/>
      <c r="M41" s="52"/>
      <c r="N41" s="52"/>
      <c r="O41" s="48"/>
      <c r="P41" s="48"/>
      <c r="Q41" s="48"/>
      <c r="R41" s="22"/>
    </row>
    <row r="42" spans="1:18" s="47" customFormat="1" ht="9" customHeight="1" thickBot="1">
      <c r="B42" s="49"/>
      <c r="C42" s="92"/>
      <c r="D42" s="118"/>
      <c r="E42" s="99"/>
      <c r="F42" s="99"/>
      <c r="G42" s="99"/>
      <c r="H42" s="99"/>
      <c r="J42" s="17"/>
      <c r="K42" s="32"/>
      <c r="L42" s="25"/>
      <c r="M42" s="52"/>
      <c r="N42" s="52"/>
      <c r="O42" s="48"/>
      <c r="P42" s="48"/>
      <c r="Q42" s="48"/>
      <c r="R42" s="22"/>
    </row>
    <row r="43" spans="1:18" s="17" customFormat="1" ht="26.1" customHeight="1" thickTop="1">
      <c r="B43" s="228" t="s">
        <v>11</v>
      </c>
      <c r="C43" s="93" t="s">
        <v>6</v>
      </c>
      <c r="D43" s="21" t="s">
        <v>207</v>
      </c>
      <c r="E43" s="21" t="s">
        <v>206</v>
      </c>
      <c r="F43" s="21" t="s">
        <v>204</v>
      </c>
      <c r="G43" s="21" t="s">
        <v>132</v>
      </c>
      <c r="H43" s="21" t="s">
        <v>133</v>
      </c>
      <c r="J43" s="230" t="s">
        <v>12</v>
      </c>
      <c r="K43" s="52"/>
      <c r="L43" s="16"/>
      <c r="M43" s="52"/>
      <c r="N43" s="21"/>
      <c r="O43" s="48"/>
      <c r="P43" s="48"/>
      <c r="Q43" s="48"/>
      <c r="R43" s="22"/>
    </row>
    <row r="44" spans="1:18" s="17" customFormat="1" ht="26.1" customHeight="1">
      <c r="A44" s="17" t="s">
        <v>13</v>
      </c>
      <c r="B44" s="223"/>
      <c r="C44" s="94"/>
      <c r="D44" s="24" t="s">
        <v>134</v>
      </c>
      <c r="E44" s="24" t="s">
        <v>135</v>
      </c>
      <c r="F44" s="24" t="s">
        <v>205</v>
      </c>
      <c r="G44" s="24" t="s">
        <v>136</v>
      </c>
      <c r="H44" s="24" t="s">
        <v>137</v>
      </c>
      <c r="J44" s="230"/>
      <c r="K44" s="50"/>
      <c r="L44" s="16"/>
      <c r="M44" s="52"/>
      <c r="N44" s="24"/>
      <c r="O44" s="48"/>
      <c r="P44" s="48"/>
      <c r="Q44" s="48"/>
      <c r="R44" s="22"/>
    </row>
    <row r="45" spans="1:18" s="17" customFormat="1" ht="26.1" customHeight="1">
      <c r="B45" s="223"/>
      <c r="C45" s="103"/>
      <c r="D45" s="24" t="s">
        <v>208</v>
      </c>
      <c r="E45" s="24" t="s">
        <v>138</v>
      </c>
      <c r="F45" s="24" t="s">
        <v>139</v>
      </c>
      <c r="G45" s="24" t="s">
        <v>140</v>
      </c>
      <c r="H45" s="24" t="s">
        <v>141</v>
      </c>
      <c r="J45" s="230"/>
      <c r="K45" s="16"/>
      <c r="L45" s="30"/>
      <c r="M45" s="52"/>
      <c r="N45" s="24"/>
      <c r="O45" s="48"/>
      <c r="P45" s="48"/>
      <c r="Q45" s="48"/>
      <c r="R45" s="22"/>
    </row>
    <row r="46" spans="1:18" s="17" customFormat="1" ht="26.1" customHeight="1">
      <c r="B46" s="223"/>
      <c r="C46" s="103"/>
      <c r="D46" s="24" t="s">
        <v>57</v>
      </c>
      <c r="E46" s="24" t="s">
        <v>142</v>
      </c>
      <c r="F46" s="24" t="s">
        <v>143</v>
      </c>
      <c r="G46" s="24" t="s">
        <v>144</v>
      </c>
      <c r="H46" s="24" t="s">
        <v>145</v>
      </c>
      <c r="J46" s="230"/>
      <c r="K46" s="16"/>
      <c r="L46" s="8"/>
      <c r="M46" s="66"/>
      <c r="N46" s="24"/>
      <c r="O46" s="45"/>
      <c r="P46" s="45"/>
      <c r="Q46" s="45"/>
      <c r="R46" s="26"/>
    </row>
    <row r="47" spans="1:18" ht="26.1" customHeight="1">
      <c r="B47" s="223"/>
      <c r="C47" s="103"/>
      <c r="D47" s="24" t="s">
        <v>146</v>
      </c>
      <c r="E47" s="24" t="s">
        <v>147</v>
      </c>
      <c r="F47" s="24" t="s">
        <v>148</v>
      </c>
      <c r="G47" s="24" t="s">
        <v>149</v>
      </c>
      <c r="H47" s="24" t="s">
        <v>150</v>
      </c>
      <c r="J47" s="230"/>
      <c r="K47" s="16"/>
      <c r="L47" s="8"/>
      <c r="M47" s="66"/>
      <c r="N47" s="24"/>
      <c r="O47" s="45"/>
      <c r="P47" s="45"/>
      <c r="Q47" s="45"/>
      <c r="R47" s="26"/>
    </row>
    <row r="48" spans="1:18" ht="26.1" customHeight="1">
      <c r="B48" s="223"/>
      <c r="C48" s="103"/>
      <c r="D48" s="24" t="s">
        <v>151</v>
      </c>
      <c r="E48" s="24" t="s">
        <v>152</v>
      </c>
      <c r="F48" s="24" t="s">
        <v>153</v>
      </c>
      <c r="G48" s="24" t="s">
        <v>154</v>
      </c>
      <c r="H48" s="24" t="s">
        <v>155</v>
      </c>
      <c r="J48" s="230"/>
      <c r="K48" s="30"/>
      <c r="L48" s="8"/>
      <c r="M48" s="30"/>
      <c r="N48" s="24"/>
      <c r="O48" s="45"/>
      <c r="P48" s="45"/>
      <c r="Q48" s="45"/>
      <c r="R48" s="26"/>
    </row>
    <row r="49" spans="2:18" ht="26.1" customHeight="1">
      <c r="B49" s="223"/>
      <c r="C49" s="86"/>
      <c r="D49" s="34">
        <v>725</v>
      </c>
      <c r="E49" s="34">
        <v>725</v>
      </c>
      <c r="F49" s="34">
        <v>725</v>
      </c>
      <c r="G49" s="34">
        <v>725</v>
      </c>
      <c r="H49" s="34">
        <v>725</v>
      </c>
      <c r="J49" s="230"/>
      <c r="K49" s="8"/>
      <c r="L49" s="8"/>
      <c r="M49" s="8"/>
      <c r="N49" s="52"/>
      <c r="R49" s="22"/>
    </row>
    <row r="50" spans="2:18" ht="26.1" customHeight="1">
      <c r="B50" s="223"/>
      <c r="C50" s="20" t="s">
        <v>14</v>
      </c>
      <c r="D50" s="21" t="s">
        <v>156</v>
      </c>
      <c r="E50" s="21" t="s">
        <v>157</v>
      </c>
      <c r="F50" s="21"/>
      <c r="G50" s="21" t="s">
        <v>158</v>
      </c>
      <c r="H50" s="21"/>
      <c r="J50" s="230"/>
      <c r="L50" s="8"/>
      <c r="M50" s="8"/>
      <c r="N50" s="52"/>
      <c r="R50" s="22"/>
    </row>
    <row r="51" spans="2:18" ht="26.1" customHeight="1">
      <c r="B51" s="223"/>
      <c r="C51" s="23"/>
      <c r="D51" s="24" t="s">
        <v>159</v>
      </c>
      <c r="E51" s="24" t="s">
        <v>160</v>
      </c>
      <c r="F51" s="24"/>
      <c r="G51" s="24" t="s">
        <v>161</v>
      </c>
      <c r="H51" s="24"/>
      <c r="J51" s="230"/>
      <c r="K51" s="21"/>
      <c r="L51" s="21"/>
      <c r="M51" s="8"/>
      <c r="N51" s="52"/>
      <c r="R51" s="22"/>
    </row>
    <row r="52" spans="2:18" ht="26.1" customHeight="1">
      <c r="B52" s="223"/>
      <c r="C52" s="20"/>
      <c r="D52" s="24" t="s">
        <v>162</v>
      </c>
      <c r="E52" s="24" t="s">
        <v>163</v>
      </c>
      <c r="F52" s="24"/>
      <c r="G52" s="24" t="s">
        <v>164</v>
      </c>
      <c r="H52" s="24"/>
      <c r="J52" s="230"/>
      <c r="K52" s="24"/>
      <c r="L52" s="24"/>
      <c r="M52" s="8"/>
      <c r="N52" s="52"/>
      <c r="R52" s="22"/>
    </row>
    <row r="53" spans="2:18" ht="26.1" customHeight="1">
      <c r="B53" s="223"/>
      <c r="C53" s="20"/>
      <c r="D53" s="24" t="s">
        <v>165</v>
      </c>
      <c r="E53" s="24" t="s">
        <v>166</v>
      </c>
      <c r="F53" s="24"/>
      <c r="G53" s="24" t="s">
        <v>167</v>
      </c>
      <c r="H53" s="24"/>
      <c r="J53" s="230"/>
      <c r="K53" s="24"/>
      <c r="L53" s="24"/>
      <c r="M53" s="8"/>
      <c r="N53" s="52"/>
      <c r="R53" s="22"/>
    </row>
    <row r="54" spans="2:18" s="51" customFormat="1" ht="26.1" customHeight="1">
      <c r="B54" s="223"/>
      <c r="C54" s="20"/>
      <c r="D54" s="24" t="s">
        <v>168</v>
      </c>
      <c r="E54" s="24" t="s">
        <v>169</v>
      </c>
      <c r="F54" s="24"/>
      <c r="G54" s="24" t="s">
        <v>144</v>
      </c>
      <c r="H54" s="24"/>
      <c r="J54" s="230"/>
      <c r="K54" s="24"/>
      <c r="L54" s="24"/>
      <c r="M54" s="8"/>
      <c r="N54" s="52"/>
      <c r="O54" s="48"/>
      <c r="P54" s="48"/>
      <c r="Q54" s="48"/>
      <c r="R54" s="22"/>
    </row>
    <row r="55" spans="2:18" ht="26.1" customHeight="1">
      <c r="B55" s="223"/>
      <c r="C55" s="20"/>
      <c r="D55" s="24" t="s">
        <v>170</v>
      </c>
      <c r="E55" s="24" t="s">
        <v>170</v>
      </c>
      <c r="F55" s="24"/>
      <c r="G55" s="24" t="s">
        <v>171</v>
      </c>
      <c r="H55" s="24"/>
      <c r="J55" s="230"/>
      <c r="K55" s="24"/>
      <c r="L55" s="24"/>
      <c r="M55" s="52"/>
      <c r="N55" s="52"/>
      <c r="R55" s="22"/>
    </row>
    <row r="56" spans="2:18" ht="26.1" customHeight="1">
      <c r="B56" s="223"/>
      <c r="C56" s="110"/>
      <c r="D56" s="34">
        <v>725</v>
      </c>
      <c r="E56" s="34">
        <v>903</v>
      </c>
      <c r="F56" s="34"/>
      <c r="G56" s="34">
        <v>905</v>
      </c>
      <c r="H56" s="34"/>
      <c r="J56" s="230"/>
      <c r="K56" s="24"/>
      <c r="L56" s="24"/>
      <c r="M56" s="52"/>
      <c r="N56" s="52"/>
      <c r="R56" s="22"/>
    </row>
    <row r="57" spans="2:18" ht="26.1" customHeight="1">
      <c r="B57" s="223"/>
      <c r="C57" s="231" t="s">
        <v>10</v>
      </c>
      <c r="D57" s="24" t="s">
        <v>53</v>
      </c>
      <c r="E57" s="24" t="s">
        <v>53</v>
      </c>
      <c r="F57" s="24" t="s">
        <v>53</v>
      </c>
      <c r="G57" s="24" t="s">
        <v>53</v>
      </c>
      <c r="H57" s="24" t="s">
        <v>53</v>
      </c>
      <c r="J57" s="230"/>
      <c r="K57" s="25"/>
      <c r="L57" s="30"/>
      <c r="M57" s="52"/>
      <c r="N57" s="52"/>
      <c r="R57" s="22"/>
    </row>
    <row r="58" spans="2:18" ht="26.1" customHeight="1" thickBot="1">
      <c r="B58" s="229"/>
      <c r="C58" s="232"/>
      <c r="D58" s="100" t="s">
        <v>172</v>
      </c>
      <c r="E58" s="100" t="s">
        <v>173</v>
      </c>
      <c r="F58" s="100" t="s">
        <v>174</v>
      </c>
      <c r="G58" s="100" t="s">
        <v>175</v>
      </c>
      <c r="H58" s="100" t="s">
        <v>176</v>
      </c>
      <c r="J58" s="230"/>
      <c r="K58" s="16"/>
      <c r="L58" s="8"/>
      <c r="M58" s="52"/>
      <c r="N58" s="52"/>
      <c r="R58" s="22"/>
    </row>
    <row r="59" spans="2:18" ht="10.5" customHeight="1">
      <c r="B59" s="10"/>
      <c r="C59" s="53"/>
      <c r="D59" s="111"/>
      <c r="E59" s="111"/>
      <c r="F59" s="111"/>
      <c r="G59" s="111"/>
      <c r="H59" s="111"/>
      <c r="K59" s="25"/>
      <c r="L59" s="8"/>
      <c r="M59" s="52"/>
      <c r="N59" s="52"/>
      <c r="R59" s="22"/>
    </row>
    <row r="60" spans="2:18" s="57" customFormat="1" ht="12.75" customHeight="1">
      <c r="B60" s="54" t="s">
        <v>51</v>
      </c>
      <c r="C60" s="46"/>
      <c r="D60" s="32"/>
      <c r="E60" s="32"/>
      <c r="F60" s="24"/>
      <c r="G60" s="32"/>
      <c r="H60" s="32"/>
      <c r="J60" s="233" t="s">
        <v>15</v>
      </c>
      <c r="K60" s="16"/>
      <c r="L60" s="8"/>
      <c r="M60" s="52"/>
      <c r="N60" s="52"/>
      <c r="O60" s="48"/>
      <c r="P60" s="48"/>
      <c r="Q60" s="48"/>
      <c r="R60" s="22"/>
    </row>
    <row r="61" spans="2:18" s="57" customFormat="1" ht="12.75" customHeight="1">
      <c r="B61" s="54" t="s">
        <v>16</v>
      </c>
      <c r="D61" s="16"/>
      <c r="E61" s="16"/>
      <c r="F61" s="55"/>
      <c r="G61" s="16"/>
      <c r="H61" s="56"/>
      <c r="J61" s="233"/>
      <c r="K61" s="59"/>
      <c r="L61" s="8"/>
      <c r="M61" s="52"/>
      <c r="N61" s="52"/>
      <c r="O61" s="48"/>
      <c r="P61" s="48"/>
      <c r="Q61" s="48"/>
      <c r="R61" s="2"/>
    </row>
    <row r="62" spans="2:18" ht="24" customHeight="1">
      <c r="D62" s="58"/>
      <c r="E62" s="58"/>
      <c r="F62" s="57"/>
      <c r="G62" s="58"/>
      <c r="H62" s="219"/>
      <c r="K62" s="16"/>
      <c r="L62" s="16"/>
      <c r="M62" s="52"/>
      <c r="N62" s="52"/>
    </row>
    <row r="63" spans="2:18" ht="14.25" customHeight="1">
      <c r="H63" s="219"/>
      <c r="K63" s="52"/>
      <c r="L63" s="16"/>
      <c r="M63" s="52"/>
      <c r="N63" s="52"/>
    </row>
    <row r="64" spans="2:18" ht="24.95" customHeight="1">
      <c r="B64" s="52"/>
      <c r="C64" s="52"/>
      <c r="G64" s="105"/>
      <c r="H64" s="2"/>
      <c r="K64" s="52"/>
      <c r="L64" s="16"/>
      <c r="M64" s="52"/>
      <c r="N64" s="52"/>
    </row>
    <row r="65" spans="2:18" ht="24.95" customHeight="1">
      <c r="B65" s="48"/>
      <c r="C65" s="112"/>
      <c r="D65" s="21"/>
      <c r="E65" s="48"/>
      <c r="F65" s="25"/>
      <c r="G65" s="32"/>
      <c r="H65" s="21"/>
      <c r="K65" s="25"/>
      <c r="L65" s="25"/>
      <c r="M65" s="52"/>
      <c r="N65" s="52"/>
    </row>
    <row r="66" spans="2:18" ht="24.95" customHeight="1">
      <c r="B66" s="95"/>
      <c r="C66" s="21"/>
      <c r="D66" s="24"/>
      <c r="E66" s="48"/>
      <c r="F66" s="16"/>
      <c r="G66" s="16"/>
      <c r="H66" s="21"/>
      <c r="K66" s="25"/>
      <c r="L66" s="52"/>
      <c r="M66" s="52"/>
      <c r="N66" s="52"/>
    </row>
    <row r="67" spans="2:18" ht="24.95" customHeight="1">
      <c r="B67" s="109"/>
      <c r="C67" s="24"/>
      <c r="D67" s="21"/>
      <c r="E67" s="21"/>
      <c r="F67" s="24"/>
      <c r="G67" s="21"/>
      <c r="H67" s="21"/>
      <c r="K67" s="16"/>
    </row>
    <row r="68" spans="2:18" ht="24.95" customHeight="1">
      <c r="B68" s="24"/>
      <c r="C68" s="24"/>
      <c r="D68" s="24"/>
      <c r="E68" s="24"/>
      <c r="F68" s="24"/>
      <c r="G68" s="24"/>
      <c r="H68" s="24"/>
      <c r="K68" s="16"/>
    </row>
    <row r="69" spans="2:18" ht="24.95" customHeight="1">
      <c r="B69" s="24"/>
      <c r="C69" s="24"/>
      <c r="D69" s="24"/>
      <c r="E69" s="24"/>
      <c r="F69" s="24"/>
      <c r="G69" s="24"/>
      <c r="H69" s="24"/>
      <c r="K69" s="16"/>
      <c r="L69" s="55"/>
      <c r="M69" s="55"/>
      <c r="N69" s="55"/>
      <c r="O69" s="55"/>
      <c r="P69" s="55"/>
      <c r="Q69" s="55"/>
      <c r="R69" s="58"/>
    </row>
    <row r="70" spans="2:18" ht="24.95" customHeight="1">
      <c r="B70" s="24"/>
      <c r="C70" s="24"/>
      <c r="D70" s="24"/>
      <c r="E70" s="24"/>
      <c r="F70" s="24"/>
      <c r="G70" s="24"/>
      <c r="H70" s="21"/>
      <c r="K70" s="16"/>
      <c r="L70" s="55"/>
      <c r="M70" s="55"/>
      <c r="N70" s="55"/>
      <c r="O70" s="55"/>
      <c r="P70" s="55"/>
      <c r="Q70" s="55"/>
      <c r="R70" s="58"/>
    </row>
    <row r="71" spans="2:18" ht="24.95" customHeight="1">
      <c r="B71" s="24"/>
      <c r="C71" s="24"/>
      <c r="D71" s="85"/>
      <c r="E71" s="24"/>
      <c r="F71" s="24"/>
      <c r="G71" s="24"/>
      <c r="H71" s="24"/>
      <c r="K71" s="16"/>
    </row>
    <row r="72" spans="2:18" ht="24.95" customHeight="1">
      <c r="B72" s="24"/>
      <c r="C72" s="24"/>
      <c r="D72" s="85"/>
      <c r="E72" s="24"/>
      <c r="F72" s="24"/>
      <c r="G72" s="24"/>
      <c r="H72" s="24"/>
      <c r="K72" s="16"/>
    </row>
    <row r="73" spans="2:18" ht="24.95" customHeight="1">
      <c r="B73" s="24"/>
      <c r="C73" s="24"/>
      <c r="D73" s="85"/>
      <c r="E73" s="85"/>
      <c r="F73" s="24"/>
      <c r="G73" s="102"/>
      <c r="H73" s="24"/>
      <c r="K73" s="16"/>
    </row>
    <row r="74" spans="2:18" ht="24.95" customHeight="1">
      <c r="B74" s="24"/>
      <c r="C74" s="24"/>
      <c r="D74" s="21"/>
      <c r="E74" s="95"/>
      <c r="F74" s="21"/>
      <c r="G74" s="102"/>
      <c r="H74" s="21"/>
      <c r="K74" s="25"/>
    </row>
    <row r="75" spans="2:18" ht="18">
      <c r="B75" s="24"/>
      <c r="C75" s="24"/>
      <c r="D75" s="109"/>
      <c r="E75" s="24"/>
      <c r="F75" s="113"/>
      <c r="G75" s="24"/>
      <c r="H75" s="109"/>
      <c r="K75" s="16"/>
    </row>
    <row r="76" spans="2:18" ht="18">
      <c r="B76" s="48"/>
      <c r="C76" s="24"/>
      <c r="D76" s="113"/>
      <c r="E76" s="24"/>
      <c r="F76" s="85"/>
      <c r="G76" s="24"/>
      <c r="H76" s="85"/>
      <c r="K76" s="16"/>
    </row>
    <row r="77" spans="2:18" ht="18">
      <c r="B77" s="48"/>
      <c r="C77" s="24"/>
      <c r="D77" s="109"/>
      <c r="E77" s="24"/>
      <c r="F77" s="85"/>
      <c r="G77" s="24"/>
      <c r="H77" s="85"/>
      <c r="K77" s="16"/>
    </row>
    <row r="78" spans="2:18" ht="18">
      <c r="B78" s="48"/>
      <c r="C78" s="24"/>
      <c r="D78" s="85"/>
      <c r="E78" s="24"/>
      <c r="F78" s="85"/>
      <c r="G78" s="24"/>
      <c r="H78" s="85"/>
      <c r="K78" s="16"/>
    </row>
    <row r="79" spans="2:18" ht="18">
      <c r="B79" s="48"/>
      <c r="C79" s="48"/>
      <c r="D79" s="32"/>
      <c r="E79" s="24"/>
      <c r="F79" s="85"/>
      <c r="G79" s="24"/>
      <c r="H79" s="85"/>
      <c r="K79" s="16"/>
    </row>
    <row r="80" spans="2:18" ht="18">
      <c r="B80" s="48"/>
      <c r="C80" s="48"/>
      <c r="D80" s="32"/>
      <c r="E80" s="85"/>
      <c r="F80" s="48"/>
      <c r="G80" s="32"/>
      <c r="H80" s="85"/>
      <c r="K80" s="63"/>
    </row>
    <row r="81" spans="2:11" ht="18">
      <c r="B81" s="48"/>
      <c r="C81" s="48"/>
      <c r="D81" s="32"/>
      <c r="E81" s="32"/>
      <c r="F81" s="48"/>
      <c r="G81" s="32"/>
      <c r="H81" s="24"/>
      <c r="K81" s="25"/>
    </row>
    <row r="82" spans="2:11" ht="18">
      <c r="B82" s="48"/>
      <c r="C82" s="48"/>
      <c r="D82" s="32"/>
      <c r="E82" s="32"/>
      <c r="F82" s="48"/>
      <c r="G82" s="32"/>
      <c r="H82" s="24"/>
      <c r="K82" s="16"/>
    </row>
    <row r="83" spans="2:11" ht="18">
      <c r="D83" s="32"/>
      <c r="E83" s="32"/>
      <c r="F83" s="48"/>
      <c r="G83" s="32"/>
      <c r="H83" s="24"/>
      <c r="K83" s="16"/>
    </row>
    <row r="84" spans="2:11">
      <c r="G84" s="105"/>
      <c r="K84" s="25"/>
    </row>
    <row r="85" spans="2:11">
      <c r="K85" s="16"/>
    </row>
    <row r="86" spans="2:11">
      <c r="K86" s="64"/>
    </row>
    <row r="87" spans="2:11">
      <c r="K87" s="8"/>
    </row>
    <row r="88" spans="2:11">
      <c r="K88" s="8"/>
    </row>
    <row r="89" spans="2:11">
      <c r="K89" s="8"/>
    </row>
    <row r="90" spans="2:11">
      <c r="K90" s="62"/>
    </row>
    <row r="91" spans="2:11">
      <c r="K91" s="65"/>
    </row>
    <row r="92" spans="2:11">
      <c r="K92" s="65"/>
    </row>
    <row r="93" spans="2:11">
      <c r="K93" s="25"/>
    </row>
    <row r="94" spans="2:11">
      <c r="K94" s="8"/>
    </row>
    <row r="95" spans="2:11">
      <c r="K95" s="64"/>
    </row>
    <row r="96" spans="2:11">
      <c r="K96" s="8"/>
    </row>
    <row r="97" spans="11:11">
      <c r="K97" s="8"/>
    </row>
    <row r="98" spans="11:11">
      <c r="K98" s="8"/>
    </row>
    <row r="99" spans="11:11">
      <c r="K99" s="62"/>
    </row>
    <row r="100" spans="11:11">
      <c r="K100" s="65"/>
    </row>
    <row r="101" spans="11:11">
      <c r="K101" s="65"/>
    </row>
    <row r="102" spans="11:11">
      <c r="K102" s="25"/>
    </row>
    <row r="103" spans="11:11">
      <c r="K103" s="16"/>
    </row>
    <row r="104" spans="11:11">
      <c r="K104" s="16"/>
    </row>
    <row r="105" spans="11:11">
      <c r="K105" s="8"/>
    </row>
    <row r="106" spans="11:11">
      <c r="K106" s="8"/>
    </row>
    <row r="107" spans="11:11">
      <c r="K107" s="16"/>
    </row>
    <row r="108" spans="11:11">
      <c r="K108" s="62"/>
    </row>
    <row r="109" spans="11:11">
      <c r="K109" s="63"/>
    </row>
    <row r="110" spans="11:11">
      <c r="K110" s="63"/>
    </row>
    <row r="111" spans="11:11">
      <c r="K111" s="32"/>
    </row>
    <row r="112" spans="11:11">
      <c r="K112" s="16"/>
    </row>
    <row r="113" spans="11:11">
      <c r="K113" s="16"/>
    </row>
    <row r="114" spans="11:11">
      <c r="K114" s="16"/>
    </row>
    <row r="115" spans="11:11">
      <c r="K115" s="16"/>
    </row>
    <row r="116" spans="11:11">
      <c r="K116" s="16"/>
    </row>
    <row r="867" spans="2:2">
      <c r="B867" s="114" t="s">
        <v>52</v>
      </c>
    </row>
  </sheetData>
  <mergeCells count="11">
    <mergeCell ref="H62:H63"/>
    <mergeCell ref="J2:J3"/>
    <mergeCell ref="J5:J36"/>
    <mergeCell ref="B6:B41"/>
    <mergeCell ref="C37:C38"/>
    <mergeCell ref="J37:J41"/>
    <mergeCell ref="B43:B58"/>
    <mergeCell ref="J43:J58"/>
    <mergeCell ref="C57:C58"/>
    <mergeCell ref="J60:J61"/>
    <mergeCell ref="C27:C29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0" fitToWidth="0" orientation="portrait" r:id="rId1"/>
  <rowBreaks count="1" manualBreakCount="1">
    <brk id="63" min="1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2"/>
  <sheetViews>
    <sheetView showGridLines="0" topLeftCell="A23" zoomScale="70" zoomScaleNormal="70" zoomScaleSheetLayoutView="55" zoomScalePageLayoutView="96" workbookViewId="0">
      <selection activeCell="B2" sqref="B2:H60"/>
    </sheetView>
  </sheetViews>
  <sheetFormatPr defaultColWidth="9" defaultRowHeight="16.5"/>
  <cols>
    <col min="1" max="1" width="3.44140625" style="70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5.6640625" style="3" customWidth="1"/>
    <col min="9" max="9" width="7.109375" style="70" customWidth="1"/>
    <col min="10" max="10" width="25.88671875" style="70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70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4"/>
      <c r="F2" s="14"/>
      <c r="G2" s="105"/>
      <c r="H2" s="2"/>
      <c r="J2" s="220" t="s">
        <v>1</v>
      </c>
      <c r="K2" s="32"/>
      <c r="L2" s="8"/>
    </row>
    <row r="3" spans="1:18" ht="26.25" customHeight="1">
      <c r="A3" s="70" t="s">
        <v>2</v>
      </c>
      <c r="B3" s="9" t="s">
        <v>239</v>
      </c>
      <c r="C3" s="10"/>
      <c r="D3" s="11"/>
      <c r="E3" s="106"/>
      <c r="F3" s="106"/>
      <c r="G3" s="11"/>
      <c r="J3" s="220"/>
      <c r="L3" s="8"/>
    </row>
    <row r="4" spans="1:18" ht="24" customHeight="1">
      <c r="B4" s="115"/>
      <c r="C4" s="10"/>
      <c r="D4" s="107"/>
      <c r="E4" s="45"/>
      <c r="F4" s="45"/>
      <c r="G4" s="108"/>
      <c r="H4" s="15"/>
      <c r="L4" s="16"/>
    </row>
    <row r="5" spans="1:18" s="17" customFormat="1" ht="29.25" customHeight="1">
      <c r="B5" s="18" t="s">
        <v>4</v>
      </c>
      <c r="C5" s="116" t="s">
        <v>42</v>
      </c>
      <c r="D5" s="171" t="s">
        <v>240</v>
      </c>
      <c r="E5" s="19" t="s">
        <v>241</v>
      </c>
      <c r="F5" s="19" t="s">
        <v>242</v>
      </c>
      <c r="G5" s="19" t="s">
        <v>243</v>
      </c>
      <c r="H5" s="171" t="s">
        <v>244</v>
      </c>
      <c r="J5" s="221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36" t="s">
        <v>5</v>
      </c>
      <c r="C6" s="20" t="s">
        <v>214</v>
      </c>
      <c r="D6" s="175" t="s">
        <v>245</v>
      </c>
      <c r="E6" s="176" t="s">
        <v>246</v>
      </c>
      <c r="F6" s="175" t="s">
        <v>247</v>
      </c>
      <c r="G6" s="175" t="s">
        <v>248</v>
      </c>
      <c r="H6" s="238" t="s">
        <v>328</v>
      </c>
      <c r="J6" s="222"/>
      <c r="K6" s="52"/>
      <c r="L6" s="150"/>
      <c r="M6" s="48"/>
      <c r="N6" s="48"/>
      <c r="O6" s="48"/>
      <c r="P6" s="22"/>
    </row>
    <row r="7" spans="1:18" s="17" customFormat="1" ht="25.5" customHeight="1">
      <c r="B7" s="223"/>
      <c r="C7" s="23" t="s">
        <v>221</v>
      </c>
      <c r="D7" s="143" t="s">
        <v>249</v>
      </c>
      <c r="E7" s="127" t="s">
        <v>250</v>
      </c>
      <c r="F7" s="24" t="s">
        <v>334</v>
      </c>
      <c r="G7" s="143" t="s">
        <v>251</v>
      </c>
      <c r="H7" s="239"/>
      <c r="J7" s="222"/>
      <c r="K7" s="52"/>
      <c r="L7" s="143"/>
      <c r="M7" s="48"/>
      <c r="N7" s="48"/>
      <c r="O7" s="48"/>
      <c r="P7" s="22"/>
    </row>
    <row r="8" spans="1:18" s="17" customFormat="1" ht="25.5" customHeight="1">
      <c r="B8" s="223"/>
      <c r="C8" s="166"/>
      <c r="D8" s="143" t="s">
        <v>67</v>
      </c>
      <c r="E8" s="127" t="s">
        <v>252</v>
      </c>
      <c r="F8" s="24" t="s">
        <v>253</v>
      </c>
      <c r="G8" s="143" t="s">
        <v>254</v>
      </c>
      <c r="H8" s="239"/>
      <c r="J8" s="222"/>
      <c r="K8" s="52"/>
      <c r="L8" s="143"/>
      <c r="M8" s="48"/>
      <c r="N8" s="45"/>
      <c r="O8" s="48"/>
      <c r="P8" s="22"/>
    </row>
    <row r="9" spans="1:18" s="17" customFormat="1" ht="25.5" customHeight="1">
      <c r="B9" s="223"/>
      <c r="C9" s="166"/>
      <c r="D9" s="143" t="s">
        <v>144</v>
      </c>
      <c r="E9" s="127" t="s">
        <v>255</v>
      </c>
      <c r="F9" s="24" t="s">
        <v>256</v>
      </c>
      <c r="G9" s="143" t="s">
        <v>257</v>
      </c>
      <c r="H9" s="239"/>
      <c r="J9" s="222"/>
      <c r="K9" s="52"/>
      <c r="L9" s="143"/>
      <c r="M9" s="48"/>
      <c r="N9" s="45"/>
      <c r="O9" s="48"/>
      <c r="P9" s="22"/>
    </row>
    <row r="10" spans="1:18" s="17" customFormat="1" ht="25.5" customHeight="1">
      <c r="B10" s="223"/>
      <c r="C10" s="166"/>
      <c r="D10" s="143" t="s">
        <v>56</v>
      </c>
      <c r="E10" s="127" t="s">
        <v>258</v>
      </c>
      <c r="F10" s="143" t="s">
        <v>56</v>
      </c>
      <c r="G10" s="143" t="s">
        <v>259</v>
      </c>
      <c r="H10" s="239"/>
      <c r="J10" s="222"/>
      <c r="K10" s="52"/>
      <c r="L10" s="143"/>
      <c r="M10" s="48"/>
      <c r="N10" s="48"/>
      <c r="O10" s="48"/>
      <c r="P10" s="22"/>
    </row>
    <row r="11" spans="1:18" s="17" customFormat="1" ht="25.5" customHeight="1">
      <c r="B11" s="223"/>
      <c r="C11" s="166"/>
      <c r="D11" s="143" t="s">
        <v>53</v>
      </c>
      <c r="E11" s="127" t="s">
        <v>53</v>
      </c>
      <c r="F11" s="143" t="s">
        <v>53</v>
      </c>
      <c r="G11" s="143" t="s">
        <v>53</v>
      </c>
      <c r="H11" s="239"/>
      <c r="J11" s="222"/>
      <c r="K11" s="52"/>
      <c r="L11" s="48"/>
      <c r="M11" s="48"/>
      <c r="N11" s="48"/>
      <c r="O11" s="48"/>
      <c r="P11" s="26"/>
    </row>
    <row r="12" spans="1:18" s="27" customFormat="1" ht="25.5" customHeight="1">
      <c r="B12" s="223"/>
      <c r="C12" s="28"/>
      <c r="D12" s="141">
        <v>1274</v>
      </c>
      <c r="E12" s="130">
        <v>1142</v>
      </c>
      <c r="F12" s="141">
        <v>1019</v>
      </c>
      <c r="G12" s="141">
        <v>990</v>
      </c>
      <c r="H12" s="239"/>
      <c r="J12" s="222"/>
      <c r="K12" s="24"/>
      <c r="L12" s="48"/>
      <c r="M12" s="52"/>
      <c r="N12" s="52"/>
      <c r="O12" s="48"/>
      <c r="P12" s="48"/>
      <c r="Q12" s="48"/>
      <c r="R12" s="22"/>
    </row>
    <row r="13" spans="1:18" s="17" customFormat="1" ht="25.5" customHeight="1">
      <c r="B13" s="223"/>
      <c r="C13" s="20" t="s">
        <v>44</v>
      </c>
      <c r="D13" s="174" t="s">
        <v>339</v>
      </c>
      <c r="E13" s="126" t="s">
        <v>260</v>
      </c>
      <c r="F13" s="179" t="s">
        <v>261</v>
      </c>
      <c r="G13" s="21" t="s">
        <v>262</v>
      </c>
      <c r="H13" s="239"/>
      <c r="J13" s="222"/>
      <c r="K13" s="21"/>
      <c r="L13" s="52"/>
      <c r="M13" s="22"/>
    </row>
    <row r="14" spans="1:18" s="17" customFormat="1" ht="25.5" customHeight="1">
      <c r="B14" s="223"/>
      <c r="C14" s="23" t="s">
        <v>222</v>
      </c>
      <c r="D14" s="138" t="s">
        <v>263</v>
      </c>
      <c r="E14" s="127" t="s">
        <v>264</v>
      </c>
      <c r="F14" s="138" t="s">
        <v>338</v>
      </c>
      <c r="G14" s="138" t="s">
        <v>265</v>
      </c>
      <c r="H14" s="239"/>
      <c r="J14" s="222"/>
      <c r="K14" s="24"/>
      <c r="M14" s="29"/>
    </row>
    <row r="15" spans="1:18" s="17" customFormat="1" ht="25.5" customHeight="1">
      <c r="B15" s="223"/>
      <c r="C15" s="166"/>
      <c r="D15" s="138" t="s">
        <v>266</v>
      </c>
      <c r="E15" s="127" t="s">
        <v>229</v>
      </c>
      <c r="F15" s="138" t="s">
        <v>267</v>
      </c>
      <c r="G15" s="138" t="s">
        <v>104</v>
      </c>
      <c r="H15" s="239"/>
      <c r="J15" s="222"/>
      <c r="K15" s="24"/>
      <c r="M15" s="22"/>
    </row>
    <row r="16" spans="1:18" s="17" customFormat="1" ht="25.5" customHeight="1">
      <c r="B16" s="223"/>
      <c r="C16" s="166"/>
      <c r="D16" s="138" t="s">
        <v>224</v>
      </c>
      <c r="E16" s="127" t="s">
        <v>149</v>
      </c>
      <c r="F16" s="138" t="s">
        <v>224</v>
      </c>
      <c r="G16" s="138" t="s">
        <v>149</v>
      </c>
      <c r="H16" s="239"/>
      <c r="J16" s="222"/>
      <c r="K16" s="24"/>
      <c r="M16" s="22"/>
    </row>
    <row r="17" spans="1:18" s="17" customFormat="1" ht="25.5" customHeight="1">
      <c r="B17" s="223"/>
      <c r="C17" s="166"/>
      <c r="D17" s="138" t="s">
        <v>101</v>
      </c>
      <c r="E17" s="127" t="s">
        <v>53</v>
      </c>
      <c r="F17" s="138" t="s">
        <v>155</v>
      </c>
      <c r="G17" s="144" t="s">
        <v>268</v>
      </c>
      <c r="H17" s="239"/>
      <c r="J17" s="222"/>
      <c r="K17" s="24"/>
      <c r="M17" s="22"/>
    </row>
    <row r="18" spans="1:18" s="17" customFormat="1" ht="25.5" customHeight="1">
      <c r="A18" s="17" t="s">
        <v>9</v>
      </c>
      <c r="B18" s="223"/>
      <c r="C18" s="31"/>
      <c r="D18" s="138" t="s">
        <v>53</v>
      </c>
      <c r="E18" s="127"/>
      <c r="F18" s="138" t="s">
        <v>53</v>
      </c>
      <c r="G18" s="144" t="s">
        <v>53</v>
      </c>
      <c r="H18" s="239"/>
      <c r="J18" s="222"/>
      <c r="K18" s="24"/>
      <c r="M18" s="22"/>
    </row>
    <row r="19" spans="1:18" s="27" customFormat="1" ht="25.5" customHeight="1">
      <c r="B19" s="223"/>
      <c r="C19" s="28"/>
      <c r="D19" s="141">
        <v>1175</v>
      </c>
      <c r="E19" s="130">
        <v>1305</v>
      </c>
      <c r="F19" s="141">
        <v>1113</v>
      </c>
      <c r="G19" s="141">
        <v>1257</v>
      </c>
      <c r="H19" s="239"/>
      <c r="J19" s="222"/>
      <c r="K19" s="85"/>
      <c r="L19" s="17"/>
      <c r="M19" s="32"/>
      <c r="N19" s="17"/>
    </row>
    <row r="20" spans="1:18" s="17" customFormat="1" ht="25.5" customHeight="1">
      <c r="B20" s="223"/>
      <c r="C20" s="20" t="s">
        <v>47</v>
      </c>
      <c r="D20" s="173" t="s">
        <v>269</v>
      </c>
      <c r="E20" s="126" t="s">
        <v>270</v>
      </c>
      <c r="F20" s="21" t="s">
        <v>271</v>
      </c>
      <c r="G20" s="21" t="s">
        <v>272</v>
      </c>
      <c r="H20" s="239"/>
      <c r="J20" s="222"/>
      <c r="K20" s="24"/>
      <c r="M20" s="22"/>
    </row>
    <row r="21" spans="1:18" s="17" customFormat="1" ht="25.5" customHeight="1">
      <c r="B21" s="223"/>
      <c r="C21" s="23" t="s">
        <v>223</v>
      </c>
      <c r="D21" s="138" t="s">
        <v>273</v>
      </c>
      <c r="E21" s="127" t="s">
        <v>274</v>
      </c>
      <c r="F21" s="138" t="s">
        <v>275</v>
      </c>
      <c r="G21" s="138" t="s">
        <v>83</v>
      </c>
      <c r="H21" s="239"/>
      <c r="J21" s="222"/>
      <c r="K21" s="24"/>
      <c r="M21" s="22"/>
      <c r="N21" s="33"/>
    </row>
    <row r="22" spans="1:18" s="17" customFormat="1" ht="25.5" customHeight="1">
      <c r="B22" s="223"/>
      <c r="C22" s="23"/>
      <c r="D22" s="138" t="s">
        <v>276</v>
      </c>
      <c r="E22" s="127" t="s">
        <v>277</v>
      </c>
      <c r="F22" s="138" t="s">
        <v>278</v>
      </c>
      <c r="G22" s="138" t="s">
        <v>279</v>
      </c>
      <c r="H22" s="239"/>
      <c r="J22" s="222"/>
      <c r="K22" s="16"/>
      <c r="L22" s="33"/>
      <c r="N22" s="27"/>
    </row>
    <row r="23" spans="1:18" s="17" customFormat="1" ht="25.5" customHeight="1">
      <c r="B23" s="223"/>
      <c r="C23" s="166"/>
      <c r="D23" s="138" t="s">
        <v>280</v>
      </c>
      <c r="E23" s="127" t="s">
        <v>230</v>
      </c>
      <c r="F23" s="138" t="s">
        <v>230</v>
      </c>
      <c r="G23" s="138" t="s">
        <v>149</v>
      </c>
      <c r="H23" s="239"/>
      <c r="J23" s="222"/>
      <c r="K23" s="16"/>
      <c r="L23" s="138"/>
      <c r="N23" s="45"/>
    </row>
    <row r="24" spans="1:18" s="17" customFormat="1" ht="25.5" customHeight="1">
      <c r="B24" s="223"/>
      <c r="C24" s="166"/>
      <c r="D24" s="138" t="s">
        <v>53</v>
      </c>
      <c r="E24" s="127" t="s">
        <v>53</v>
      </c>
      <c r="F24" s="144" t="s">
        <v>53</v>
      </c>
      <c r="G24" s="144" t="s">
        <v>268</v>
      </c>
      <c r="H24" s="239"/>
      <c r="J24" s="222"/>
      <c r="K24" s="16"/>
      <c r="L24" s="138"/>
      <c r="N24" s="41"/>
    </row>
    <row r="25" spans="1:18" s="17" customFormat="1" ht="25.5" customHeight="1">
      <c r="B25" s="223"/>
      <c r="C25" s="166"/>
      <c r="D25" s="138"/>
      <c r="E25" s="195"/>
      <c r="F25" s="143"/>
      <c r="G25" s="143" t="s">
        <v>53</v>
      </c>
      <c r="H25" s="239"/>
      <c r="J25" s="222"/>
      <c r="K25" s="52"/>
      <c r="L25" s="138"/>
      <c r="N25" s="16"/>
    </row>
    <row r="26" spans="1:18" s="33" customFormat="1" ht="25.5" customHeight="1">
      <c r="B26" s="223"/>
      <c r="C26" s="28"/>
      <c r="D26" s="138">
        <v>1156</v>
      </c>
      <c r="E26" s="130">
        <v>1193</v>
      </c>
      <c r="F26" s="141">
        <v>915</v>
      </c>
      <c r="G26" s="141">
        <v>946</v>
      </c>
      <c r="H26" s="239"/>
      <c r="J26" s="222"/>
      <c r="K26" s="66"/>
      <c r="L26" s="138"/>
      <c r="N26" s="48"/>
    </row>
    <row r="27" spans="1:18" s="27" customFormat="1" ht="25.5" customHeight="1">
      <c r="B27" s="223"/>
      <c r="C27" s="231" t="s">
        <v>46</v>
      </c>
      <c r="D27" s="137" t="s">
        <v>55</v>
      </c>
      <c r="E27" s="137" t="s">
        <v>280</v>
      </c>
      <c r="F27" s="137" t="s">
        <v>55</v>
      </c>
      <c r="G27" s="137" t="s">
        <v>280</v>
      </c>
      <c r="H27" s="239"/>
      <c r="J27" s="222"/>
      <c r="K27" s="16"/>
      <c r="L27" s="26"/>
      <c r="N27" s="48"/>
    </row>
    <row r="28" spans="1:18" s="27" customFormat="1" ht="25.5" customHeight="1">
      <c r="B28" s="223"/>
      <c r="C28" s="234"/>
      <c r="D28" s="102" t="s">
        <v>281</v>
      </c>
      <c r="E28" s="102" t="s">
        <v>231</v>
      </c>
      <c r="F28" s="102" t="s">
        <v>282</v>
      </c>
      <c r="G28" s="102" t="s">
        <v>283</v>
      </c>
      <c r="H28" s="239"/>
      <c r="J28" s="222"/>
      <c r="K28" s="16"/>
      <c r="L28" s="66"/>
      <c r="M28" s="41"/>
      <c r="N28" s="48"/>
      <c r="O28" s="45"/>
      <c r="P28" s="45"/>
      <c r="Q28" s="26"/>
    </row>
    <row r="29" spans="1:18" s="27" customFormat="1" ht="25.5" customHeight="1">
      <c r="B29" s="223"/>
      <c r="C29" s="235"/>
      <c r="D29" s="148" t="s">
        <v>232</v>
      </c>
      <c r="E29" s="141"/>
      <c r="F29" s="148" t="s">
        <v>233</v>
      </c>
      <c r="G29" s="149" t="s">
        <v>234</v>
      </c>
      <c r="H29" s="239"/>
      <c r="J29" s="222"/>
      <c r="K29" s="109"/>
      <c r="L29" s="16"/>
      <c r="M29" s="66"/>
      <c r="N29" s="48"/>
      <c r="O29" s="45"/>
      <c r="P29" s="45"/>
      <c r="Q29" s="45"/>
      <c r="R29" s="26"/>
    </row>
    <row r="30" spans="1:18" s="44" customFormat="1" ht="30.75" customHeight="1">
      <c r="B30" s="223"/>
      <c r="C30" s="180" t="s">
        <v>211</v>
      </c>
      <c r="D30" s="181" t="s">
        <v>330</v>
      </c>
      <c r="E30" s="182" t="s">
        <v>331</v>
      </c>
      <c r="F30" s="183" t="s">
        <v>332</v>
      </c>
      <c r="G30" s="183" t="s">
        <v>333</v>
      </c>
      <c r="H30" s="239"/>
      <c r="J30" s="226" t="s">
        <v>17</v>
      </c>
      <c r="K30" s="16"/>
      <c r="L30" s="52"/>
      <c r="M30" s="16"/>
      <c r="N30" s="21"/>
      <c r="O30" s="48"/>
      <c r="P30" s="8"/>
      <c r="Q30" s="48"/>
      <c r="R30" s="32"/>
    </row>
    <row r="31" spans="1:18" s="47" customFormat="1" ht="26.1" customHeight="1">
      <c r="B31" s="223"/>
      <c r="C31" s="86"/>
      <c r="D31" s="184">
        <v>654</v>
      </c>
      <c r="E31" s="184">
        <v>711</v>
      </c>
      <c r="F31" s="184">
        <v>732</v>
      </c>
      <c r="G31" s="184">
        <v>674</v>
      </c>
      <c r="H31" s="239"/>
      <c r="J31" s="227"/>
      <c r="K31" s="52"/>
      <c r="L31" s="16"/>
      <c r="M31" s="16"/>
      <c r="N31" s="24"/>
      <c r="O31" s="8"/>
      <c r="P31" s="48"/>
      <c r="Q31" s="32"/>
    </row>
    <row r="32" spans="1:18" s="47" customFormat="1" ht="63.75" customHeight="1">
      <c r="B32" s="223"/>
      <c r="C32" s="180" t="s">
        <v>238</v>
      </c>
      <c r="D32" s="185" t="s">
        <v>284</v>
      </c>
      <c r="E32" s="186" t="s">
        <v>285</v>
      </c>
      <c r="F32" s="186" t="s">
        <v>286</v>
      </c>
      <c r="G32" s="186" t="s">
        <v>287</v>
      </c>
      <c r="H32" s="239"/>
      <c r="J32" s="227"/>
      <c r="K32" s="52"/>
      <c r="L32" s="16"/>
      <c r="M32" s="16"/>
      <c r="N32" s="24"/>
      <c r="O32" s="8"/>
      <c r="P32" s="48"/>
      <c r="Q32" s="59"/>
    </row>
    <row r="33" spans="1:18" s="47" customFormat="1" ht="26.1" customHeight="1">
      <c r="B33" s="223"/>
      <c r="C33" s="142"/>
      <c r="D33" s="187">
        <v>1004</v>
      </c>
      <c r="E33" s="187">
        <v>822</v>
      </c>
      <c r="F33" s="187">
        <v>953</v>
      </c>
      <c r="G33" s="187">
        <v>838</v>
      </c>
      <c r="H33" s="239"/>
      <c r="J33" s="227"/>
      <c r="K33" s="52"/>
      <c r="L33" s="52"/>
      <c r="M33" s="52"/>
      <c r="N33" s="24"/>
      <c r="O33" s="48"/>
      <c r="P33" s="48"/>
      <c r="Q33" s="22"/>
    </row>
    <row r="34" spans="1:18" s="47" customFormat="1" ht="26.1" customHeight="1">
      <c r="B34" s="223"/>
      <c r="C34" s="180" t="s">
        <v>218</v>
      </c>
      <c r="D34" s="188" t="s">
        <v>288</v>
      </c>
      <c r="E34" s="188" t="s">
        <v>289</v>
      </c>
      <c r="F34" s="188" t="s">
        <v>290</v>
      </c>
      <c r="G34" s="188" t="s">
        <v>291</v>
      </c>
      <c r="H34" s="239"/>
      <c r="J34" s="17"/>
      <c r="K34" s="52"/>
      <c r="L34" s="52"/>
      <c r="M34" s="52"/>
      <c r="N34" s="24"/>
      <c r="O34" s="48"/>
      <c r="P34" s="48"/>
      <c r="Q34" s="22"/>
    </row>
    <row r="35" spans="1:18" s="47" customFormat="1" ht="26.1" customHeight="1">
      <c r="B35" s="223"/>
      <c r="C35" s="189"/>
      <c r="D35" s="187">
        <v>528</v>
      </c>
      <c r="E35" s="187">
        <v>642</v>
      </c>
      <c r="F35" s="187">
        <v>689</v>
      </c>
      <c r="G35" s="187">
        <v>696</v>
      </c>
      <c r="H35" s="239"/>
      <c r="J35" s="17"/>
      <c r="K35" s="52"/>
      <c r="L35" s="52"/>
      <c r="M35" s="52"/>
      <c r="N35" s="24"/>
      <c r="O35" s="48"/>
      <c r="P35" s="48"/>
      <c r="Q35" s="22"/>
    </row>
    <row r="36" spans="1:18" s="47" customFormat="1" ht="26.1" customHeight="1">
      <c r="B36" s="223"/>
      <c r="C36" s="241" t="s">
        <v>237</v>
      </c>
      <c r="D36" s="194" t="s">
        <v>292</v>
      </c>
      <c r="E36" s="194" t="s">
        <v>293</v>
      </c>
      <c r="F36" s="194" t="s">
        <v>294</v>
      </c>
      <c r="G36" s="194" t="s">
        <v>295</v>
      </c>
      <c r="H36" s="239"/>
      <c r="J36" s="17"/>
      <c r="K36" s="52"/>
      <c r="L36" s="52"/>
      <c r="M36" s="52"/>
      <c r="N36" s="24"/>
      <c r="O36" s="48"/>
      <c r="P36" s="48"/>
      <c r="Q36" s="22"/>
    </row>
    <row r="37" spans="1:18" s="47" customFormat="1" ht="26.1" customHeight="1" thickBot="1">
      <c r="B37" s="223"/>
      <c r="C37" s="242"/>
      <c r="D37" s="190">
        <v>856</v>
      </c>
      <c r="E37" s="190">
        <v>759</v>
      </c>
      <c r="F37" s="190">
        <v>815</v>
      </c>
      <c r="G37" s="190">
        <v>834</v>
      </c>
      <c r="H37" s="239"/>
      <c r="J37" s="17"/>
      <c r="K37" s="52"/>
      <c r="L37" s="52"/>
      <c r="M37" s="52"/>
      <c r="N37" s="24"/>
      <c r="O37" s="48"/>
      <c r="P37" s="48"/>
      <c r="Q37" s="22"/>
    </row>
    <row r="38" spans="1:18" s="17" customFormat="1" ht="26.1" customHeight="1" thickTop="1">
      <c r="B38" s="228" t="s">
        <v>11</v>
      </c>
      <c r="C38" s="191" t="s">
        <v>39</v>
      </c>
      <c r="D38" s="177" t="s">
        <v>296</v>
      </c>
      <c r="E38" s="21" t="s">
        <v>297</v>
      </c>
      <c r="F38" s="150" t="s">
        <v>298</v>
      </c>
      <c r="G38" s="150" t="s">
        <v>299</v>
      </c>
      <c r="H38" s="239"/>
      <c r="J38" s="230" t="s">
        <v>12</v>
      </c>
      <c r="K38" s="52"/>
      <c r="L38" s="16"/>
      <c r="M38" s="52"/>
      <c r="N38" s="52"/>
      <c r="O38" s="48"/>
      <c r="P38" s="48"/>
      <c r="Q38" s="48"/>
      <c r="R38" s="22"/>
    </row>
    <row r="39" spans="1:18" s="17" customFormat="1" ht="26.1" customHeight="1">
      <c r="A39" s="17" t="s">
        <v>13</v>
      </c>
      <c r="B39" s="223"/>
      <c r="C39" s="23"/>
      <c r="D39" s="143" t="s">
        <v>300</v>
      </c>
      <c r="E39" s="24" t="s">
        <v>301</v>
      </c>
      <c r="F39" s="143" t="s">
        <v>302</v>
      </c>
      <c r="G39" s="143" t="s">
        <v>303</v>
      </c>
      <c r="H39" s="239"/>
      <c r="J39" s="230"/>
      <c r="K39" s="66"/>
      <c r="L39" s="16"/>
      <c r="M39" s="52"/>
      <c r="N39" s="52"/>
      <c r="O39" s="48"/>
      <c r="P39" s="48"/>
      <c r="Q39" s="48"/>
      <c r="R39" s="22"/>
    </row>
    <row r="40" spans="1:18" s="17" customFormat="1" ht="26.1" customHeight="1">
      <c r="B40" s="223"/>
      <c r="C40" s="178"/>
      <c r="D40" s="143" t="s">
        <v>304</v>
      </c>
      <c r="E40" s="138" t="s">
        <v>305</v>
      </c>
      <c r="F40" s="143" t="s">
        <v>329</v>
      </c>
      <c r="G40" s="109" t="s">
        <v>306</v>
      </c>
      <c r="H40" s="239"/>
      <c r="J40" s="230"/>
      <c r="K40" s="66"/>
      <c r="L40" s="30"/>
      <c r="M40" s="52"/>
      <c r="N40" s="52"/>
      <c r="O40" s="48"/>
      <c r="P40" s="48"/>
      <c r="Q40" s="48"/>
      <c r="R40" s="22"/>
    </row>
    <row r="41" spans="1:18" s="17" customFormat="1" ht="26.1" customHeight="1">
      <c r="B41" s="223"/>
      <c r="C41" s="178"/>
      <c r="D41" s="143" t="s">
        <v>307</v>
      </c>
      <c r="E41" s="143" t="s">
        <v>149</v>
      </c>
      <c r="F41" s="143" t="s">
        <v>308</v>
      </c>
      <c r="G41" s="109" t="s">
        <v>309</v>
      </c>
      <c r="H41" s="239"/>
      <c r="J41" s="230"/>
      <c r="K41" s="30"/>
      <c r="L41" s="8"/>
      <c r="M41" s="66"/>
      <c r="N41" s="52"/>
      <c r="O41" s="45"/>
      <c r="P41" s="45"/>
      <c r="Q41" s="45"/>
      <c r="R41" s="26"/>
    </row>
    <row r="42" spans="1:18" ht="26.1" customHeight="1">
      <c r="B42" s="223"/>
      <c r="C42" s="178"/>
      <c r="D42" s="143" t="s">
        <v>224</v>
      </c>
      <c r="E42" s="143" t="s">
        <v>310</v>
      </c>
      <c r="F42" s="143" t="s">
        <v>228</v>
      </c>
      <c r="G42" s="144" t="s">
        <v>224</v>
      </c>
      <c r="H42" s="239"/>
      <c r="J42" s="230"/>
      <c r="K42" s="52"/>
      <c r="L42" s="8"/>
      <c r="M42" s="66"/>
      <c r="N42" s="52"/>
      <c r="O42" s="45"/>
      <c r="P42" s="45"/>
      <c r="Q42" s="45"/>
      <c r="R42" s="26"/>
    </row>
    <row r="43" spans="1:18" ht="26.1" customHeight="1">
      <c r="B43" s="223"/>
      <c r="C43" s="178"/>
      <c r="D43" s="143" t="s">
        <v>225</v>
      </c>
      <c r="E43" s="143"/>
      <c r="F43" s="143" t="s">
        <v>225</v>
      </c>
      <c r="G43" s="143" t="s">
        <v>225</v>
      </c>
      <c r="H43" s="239"/>
      <c r="J43" s="230"/>
      <c r="K43" s="52"/>
      <c r="L43" s="8"/>
      <c r="M43" s="30"/>
      <c r="N43" s="52"/>
      <c r="O43" s="45"/>
      <c r="P43" s="45"/>
      <c r="Q43" s="45"/>
      <c r="R43" s="26"/>
    </row>
    <row r="44" spans="1:18" ht="26.1" customHeight="1">
      <c r="B44" s="223"/>
      <c r="C44" s="86"/>
      <c r="D44" s="141">
        <v>812</v>
      </c>
      <c r="E44" s="141">
        <v>917</v>
      </c>
      <c r="F44" s="141">
        <v>1260</v>
      </c>
      <c r="G44" s="141">
        <v>1115</v>
      </c>
      <c r="H44" s="239"/>
      <c r="J44" s="230"/>
      <c r="K44" s="52"/>
      <c r="L44" s="8"/>
      <c r="M44" s="8"/>
      <c r="N44" s="52"/>
      <c r="R44" s="22"/>
    </row>
    <row r="45" spans="1:18" ht="26.1" customHeight="1">
      <c r="B45" s="223"/>
      <c r="C45" s="20" t="s">
        <v>14</v>
      </c>
      <c r="D45" s="150" t="s">
        <v>311</v>
      </c>
      <c r="E45" s="169" t="s">
        <v>312</v>
      </c>
      <c r="F45" s="169" t="s">
        <v>313</v>
      </c>
      <c r="G45" s="169" t="s">
        <v>314</v>
      </c>
      <c r="H45" s="239"/>
      <c r="J45" s="230"/>
      <c r="K45" s="66"/>
      <c r="L45" s="8"/>
      <c r="M45" s="8"/>
      <c r="N45" s="52"/>
      <c r="R45" s="22"/>
    </row>
    <row r="46" spans="1:18" ht="26.1" customHeight="1">
      <c r="B46" s="223"/>
      <c r="C46" s="23"/>
      <c r="D46" s="196" t="s">
        <v>315</v>
      </c>
      <c r="E46" s="192" t="s">
        <v>316</v>
      </c>
      <c r="F46" s="192" t="s">
        <v>317</v>
      </c>
      <c r="G46" s="192" t="s">
        <v>318</v>
      </c>
      <c r="H46" s="239"/>
      <c r="J46" s="230"/>
      <c r="K46" s="66"/>
      <c r="L46" s="21"/>
      <c r="M46" s="8"/>
      <c r="N46" s="52"/>
      <c r="R46" s="22"/>
    </row>
    <row r="47" spans="1:18" ht="26.1" customHeight="1">
      <c r="B47" s="223"/>
      <c r="C47" s="20"/>
      <c r="D47" s="197" t="s">
        <v>227</v>
      </c>
      <c r="E47" s="193" t="s">
        <v>227</v>
      </c>
      <c r="F47" s="193" t="s">
        <v>227</v>
      </c>
      <c r="G47" s="193" t="s">
        <v>227</v>
      </c>
      <c r="H47" s="239"/>
      <c r="J47" s="230"/>
      <c r="K47" s="30"/>
      <c r="L47" s="24"/>
      <c r="M47" s="8"/>
      <c r="N47" s="52"/>
      <c r="R47" s="22"/>
    </row>
    <row r="48" spans="1:18" ht="26.1" customHeight="1">
      <c r="B48" s="223"/>
      <c r="C48" s="20"/>
      <c r="D48" s="198" t="s">
        <v>319</v>
      </c>
      <c r="E48" s="192" t="s">
        <v>320</v>
      </c>
      <c r="F48" s="192" t="s">
        <v>235</v>
      </c>
      <c r="G48" s="192" t="s">
        <v>321</v>
      </c>
      <c r="H48" s="239"/>
      <c r="J48" s="230"/>
      <c r="K48" s="8"/>
      <c r="L48" s="24"/>
      <c r="M48" s="8"/>
      <c r="N48" s="52"/>
      <c r="R48" s="22"/>
    </row>
    <row r="49" spans="2:18" s="51" customFormat="1" ht="26.1" customHeight="1">
      <c r="B49" s="223"/>
      <c r="C49" s="20"/>
      <c r="D49" s="198" t="s">
        <v>236</v>
      </c>
      <c r="E49" s="192" t="s">
        <v>236</v>
      </c>
      <c r="F49" s="192" t="s">
        <v>236</v>
      </c>
      <c r="G49" s="192" t="s">
        <v>236</v>
      </c>
      <c r="H49" s="239"/>
      <c r="J49" s="230"/>
      <c r="K49" s="8"/>
      <c r="L49" s="24"/>
      <c r="M49" s="8"/>
      <c r="N49" s="52"/>
      <c r="O49" s="48"/>
      <c r="P49" s="48"/>
      <c r="Q49" s="48"/>
      <c r="R49" s="22"/>
    </row>
    <row r="50" spans="2:18" ht="26.1" customHeight="1">
      <c r="B50" s="223"/>
      <c r="C50" s="20"/>
      <c r="D50" s="170" t="s">
        <v>322</v>
      </c>
      <c r="E50" s="170" t="s">
        <v>323</v>
      </c>
      <c r="F50" s="170" t="s">
        <v>324</v>
      </c>
      <c r="G50" s="172" t="s">
        <v>325</v>
      </c>
      <c r="H50" s="239"/>
      <c r="J50" s="230"/>
      <c r="K50" s="8"/>
      <c r="L50" s="24"/>
      <c r="M50" s="52"/>
      <c r="N50" s="52"/>
      <c r="R50" s="22"/>
    </row>
    <row r="51" spans="2:18" ht="26.1" customHeight="1">
      <c r="B51" s="223"/>
      <c r="C51" s="20"/>
      <c r="D51" s="170" t="s">
        <v>149</v>
      </c>
      <c r="E51" s="170" t="s">
        <v>149</v>
      </c>
      <c r="F51" s="170" t="s">
        <v>326</v>
      </c>
      <c r="G51" s="172" t="s">
        <v>224</v>
      </c>
      <c r="H51" s="239"/>
      <c r="J51" s="230"/>
      <c r="K51" s="8"/>
      <c r="L51" s="24"/>
      <c r="M51" s="52"/>
      <c r="N51" s="52"/>
      <c r="R51" s="22"/>
    </row>
    <row r="52" spans="2:18" ht="26.1" customHeight="1">
      <c r="B52" s="223"/>
      <c r="C52" s="20"/>
      <c r="D52" s="170" t="s">
        <v>155</v>
      </c>
      <c r="E52" s="170" t="s">
        <v>310</v>
      </c>
      <c r="F52" s="170" t="s">
        <v>226</v>
      </c>
      <c r="G52" s="170" t="s">
        <v>327</v>
      </c>
      <c r="H52" s="239"/>
      <c r="J52" s="230"/>
      <c r="K52" s="8"/>
      <c r="L52" s="30"/>
      <c r="M52" s="52"/>
      <c r="N52" s="52"/>
      <c r="R52" s="22"/>
    </row>
    <row r="53" spans="2:18" ht="26.1" customHeight="1">
      <c r="B53" s="223"/>
      <c r="C53" s="20"/>
      <c r="D53" s="141">
        <v>1036</v>
      </c>
      <c r="E53" s="141">
        <v>728</v>
      </c>
      <c r="F53" s="141">
        <v>1125</v>
      </c>
      <c r="G53" s="141">
        <v>832</v>
      </c>
      <c r="H53" s="239"/>
      <c r="J53" s="17"/>
      <c r="K53" s="8"/>
      <c r="L53" s="30"/>
      <c r="M53" s="52"/>
      <c r="N53" s="52"/>
      <c r="R53" s="22"/>
    </row>
    <row r="54" spans="2:18" ht="25.5" customHeight="1">
      <c r="B54" s="223"/>
      <c r="C54" s="231" t="s">
        <v>215</v>
      </c>
      <c r="D54" s="167" t="s">
        <v>53</v>
      </c>
      <c r="E54" s="167" t="s">
        <v>53</v>
      </c>
      <c r="F54" s="167" t="s">
        <v>53</v>
      </c>
      <c r="G54" s="167" t="s">
        <v>53</v>
      </c>
      <c r="H54" s="239"/>
      <c r="K54" s="52"/>
      <c r="L54" s="8"/>
      <c r="M54" s="52"/>
      <c r="N54" s="52"/>
      <c r="R54" s="22"/>
    </row>
    <row r="55" spans="2:18" s="57" customFormat="1" ht="25.5" customHeight="1" thickBot="1">
      <c r="B55" s="229"/>
      <c r="C55" s="232"/>
      <c r="D55" s="147" t="str">
        <f>D29</f>
        <v>오리엔탈&amp;망고D</v>
      </c>
      <c r="E55" s="147" t="str">
        <f>E28</f>
        <v>발사믹&amp;참깨D</v>
      </c>
      <c r="F55" s="147" t="str">
        <f>F29</f>
        <v>오리엔탈&amp;블루베리D</v>
      </c>
      <c r="G55" s="168" t="str">
        <f>G29</f>
        <v>발사믹&amp;파인애플D</v>
      </c>
      <c r="H55" s="240"/>
      <c r="J55" s="233" t="s">
        <v>1</v>
      </c>
      <c r="K55" s="52"/>
      <c r="L55" s="8"/>
      <c r="M55" s="52"/>
      <c r="N55" s="48"/>
      <c r="O55" s="48"/>
      <c r="P55" s="48"/>
      <c r="Q55" s="48"/>
      <c r="R55" s="22"/>
    </row>
    <row r="56" spans="2:18" s="57" customFormat="1" ht="12.75" customHeight="1">
      <c r="B56" s="10"/>
      <c r="C56" s="53"/>
      <c r="D56" s="24"/>
      <c r="E56" s="24"/>
      <c r="F56" s="24"/>
      <c r="G56" s="24"/>
      <c r="H56" s="24"/>
      <c r="J56" s="233"/>
      <c r="K56" s="59"/>
      <c r="L56" s="8"/>
      <c r="M56" s="52"/>
      <c r="N56" s="48"/>
      <c r="O56" s="48"/>
      <c r="P56" s="48"/>
      <c r="Q56" s="48"/>
      <c r="R56" s="2"/>
    </row>
    <row r="57" spans="2:18" ht="24" customHeight="1">
      <c r="B57" s="54" t="s">
        <v>51</v>
      </c>
      <c r="C57" s="46"/>
      <c r="D57" s="32"/>
      <c r="E57" s="32"/>
      <c r="F57" s="24"/>
      <c r="G57" s="32"/>
      <c r="H57" s="32"/>
      <c r="K57" s="16"/>
      <c r="L57" s="16"/>
      <c r="M57" s="52"/>
      <c r="N57" s="55"/>
    </row>
    <row r="58" spans="2:18" ht="14.25" customHeight="1">
      <c r="B58" s="54" t="s">
        <v>16</v>
      </c>
      <c r="C58" s="57"/>
      <c r="D58" s="16"/>
      <c r="E58" s="16"/>
      <c r="F58" s="55"/>
      <c r="G58" s="16"/>
      <c r="H58" s="134"/>
      <c r="K58" s="52"/>
      <c r="L58" s="16"/>
      <c r="M58" s="52"/>
      <c r="N58" s="55"/>
    </row>
    <row r="59" spans="2:18" ht="24.95" customHeight="1">
      <c r="D59" s="134"/>
      <c r="E59" s="134"/>
      <c r="F59" s="135"/>
      <c r="G59" s="134"/>
      <c r="H59" s="237"/>
      <c r="K59" s="52"/>
      <c r="L59" s="16"/>
      <c r="M59" s="52"/>
    </row>
    <row r="60" spans="2:18" ht="24.95" customHeight="1">
      <c r="D60" s="105"/>
      <c r="E60" s="105"/>
      <c r="F60" s="136"/>
      <c r="G60" s="105"/>
      <c r="H60" s="237"/>
      <c r="K60" s="25"/>
      <c r="L60" s="25"/>
      <c r="M60" s="52"/>
    </row>
    <row r="61" spans="2:18" ht="24.95" customHeight="1">
      <c r="B61" s="52"/>
      <c r="C61" s="52"/>
      <c r="D61" s="105"/>
      <c r="E61" s="105"/>
      <c r="F61" s="136"/>
      <c r="G61" s="105"/>
      <c r="H61" s="105"/>
      <c r="K61" s="25"/>
      <c r="L61" s="52"/>
      <c r="M61" s="52"/>
    </row>
    <row r="62" spans="2:18" ht="24.95" customHeight="1">
      <c r="B62" s="109"/>
      <c r="C62" s="24"/>
      <c r="D62" s="21"/>
      <c r="E62" s="21"/>
      <c r="F62" s="24"/>
      <c r="G62" s="21"/>
      <c r="H62" s="21"/>
      <c r="K62" s="16"/>
    </row>
    <row r="63" spans="2:18" ht="24.95" customHeight="1">
      <c r="B63" s="24"/>
      <c r="C63" s="24"/>
      <c r="D63" s="24"/>
      <c r="E63" s="24"/>
      <c r="F63" s="24"/>
      <c r="G63" s="24"/>
      <c r="H63" s="24"/>
      <c r="K63" s="16"/>
    </row>
    <row r="64" spans="2:18" ht="24.95" customHeight="1">
      <c r="B64" s="24"/>
      <c r="C64" s="24"/>
      <c r="D64" s="24"/>
      <c r="E64" s="24"/>
      <c r="F64" s="24"/>
      <c r="G64" s="24"/>
      <c r="H64" s="24"/>
      <c r="K64" s="16"/>
      <c r="L64" s="55"/>
      <c r="M64" s="55"/>
      <c r="O64" s="55"/>
      <c r="P64" s="55"/>
      <c r="Q64" s="55"/>
      <c r="R64" s="58"/>
    </row>
    <row r="65" spans="2:18" ht="24.95" customHeight="1">
      <c r="B65" s="24"/>
      <c r="C65" s="24"/>
      <c r="D65" s="24"/>
      <c r="E65" s="24"/>
      <c r="F65" s="24"/>
      <c r="G65" s="24"/>
      <c r="H65" s="21"/>
      <c r="K65" s="16"/>
      <c r="L65" s="55"/>
      <c r="M65" s="55"/>
      <c r="O65" s="55"/>
      <c r="P65" s="55"/>
      <c r="Q65" s="55"/>
      <c r="R65" s="58"/>
    </row>
    <row r="66" spans="2:18" ht="24.95" customHeight="1">
      <c r="B66" s="24"/>
      <c r="C66" s="24"/>
      <c r="D66" s="85"/>
      <c r="E66" s="24"/>
      <c r="F66" s="24"/>
      <c r="G66" s="24"/>
      <c r="H66" s="24"/>
      <c r="K66" s="16"/>
    </row>
    <row r="67" spans="2:18" ht="24.95" customHeight="1">
      <c r="B67" s="24"/>
      <c r="C67" s="24"/>
      <c r="D67" s="85"/>
      <c r="E67" s="24"/>
      <c r="F67" s="24"/>
      <c r="G67" s="24"/>
      <c r="H67" s="24"/>
      <c r="K67" s="16"/>
    </row>
    <row r="68" spans="2:18" ht="24.95" customHeight="1">
      <c r="B68" s="24"/>
      <c r="C68" s="24"/>
      <c r="D68" s="85"/>
      <c r="E68" s="85"/>
      <c r="F68" s="24"/>
      <c r="G68" s="102"/>
      <c r="H68" s="24"/>
      <c r="K68" s="16"/>
    </row>
    <row r="69" spans="2:18" ht="24.95" customHeight="1">
      <c r="B69" s="24"/>
      <c r="C69" s="24"/>
      <c r="D69" s="21"/>
      <c r="E69" s="95"/>
      <c r="F69" s="21"/>
      <c r="G69" s="102"/>
      <c r="H69" s="21"/>
      <c r="K69" s="25"/>
    </row>
    <row r="70" spans="2:18" ht="18">
      <c r="B70" s="24"/>
      <c r="C70" s="24"/>
      <c r="D70" s="109"/>
      <c r="E70" s="24"/>
      <c r="F70" s="113"/>
      <c r="G70" s="24"/>
      <c r="H70" s="109"/>
      <c r="K70" s="16"/>
    </row>
    <row r="71" spans="2:18" ht="18">
      <c r="B71" s="48"/>
      <c r="C71" s="24"/>
      <c r="D71" s="113"/>
      <c r="E71" s="24"/>
      <c r="F71" s="85"/>
      <c r="G71" s="24"/>
      <c r="H71" s="85"/>
      <c r="K71" s="16"/>
    </row>
    <row r="72" spans="2:18" ht="18">
      <c r="B72" s="48"/>
      <c r="C72" s="24"/>
      <c r="D72" s="109"/>
      <c r="E72" s="24"/>
      <c r="F72" s="85"/>
      <c r="G72" s="24"/>
      <c r="H72" s="85"/>
      <c r="K72" s="16"/>
    </row>
    <row r="73" spans="2:18" ht="18">
      <c r="B73" s="48"/>
      <c r="C73" s="24"/>
      <c r="D73" s="85"/>
      <c r="E73" s="24"/>
      <c r="F73" s="85"/>
      <c r="G73" s="24"/>
      <c r="H73" s="85"/>
      <c r="K73" s="16"/>
    </row>
    <row r="74" spans="2:18" ht="18">
      <c r="B74" s="48"/>
      <c r="C74" s="48"/>
      <c r="D74" s="32"/>
      <c r="E74" s="24"/>
      <c r="F74" s="85"/>
      <c r="G74" s="24"/>
      <c r="H74" s="85"/>
      <c r="K74" s="16"/>
    </row>
    <row r="75" spans="2:18" ht="18">
      <c r="B75" s="48"/>
      <c r="C75" s="48"/>
      <c r="D75" s="32"/>
      <c r="E75" s="85"/>
      <c r="F75" s="48"/>
      <c r="G75" s="32"/>
      <c r="H75" s="85"/>
      <c r="K75" s="63"/>
    </row>
    <row r="76" spans="2:18" ht="18">
      <c r="B76" s="48"/>
      <c r="C76" s="48"/>
      <c r="D76" s="32"/>
      <c r="E76" s="32"/>
      <c r="F76" s="48"/>
      <c r="G76" s="32"/>
      <c r="H76" s="24"/>
      <c r="K76" s="25"/>
    </row>
    <row r="77" spans="2:18" ht="18">
      <c r="B77" s="48"/>
      <c r="C77" s="48"/>
      <c r="D77" s="32"/>
      <c r="E77" s="32"/>
      <c r="F77" s="48"/>
      <c r="G77" s="32"/>
      <c r="H77" s="24"/>
      <c r="K77" s="16"/>
    </row>
    <row r="78" spans="2:18" ht="18">
      <c r="D78" s="32"/>
      <c r="E78" s="32"/>
      <c r="F78" s="48"/>
      <c r="G78" s="32"/>
      <c r="H78" s="24"/>
      <c r="K78" s="16"/>
    </row>
    <row r="79" spans="2:18">
      <c r="G79" s="105"/>
      <c r="K79" s="25"/>
    </row>
    <row r="80" spans="2:18">
      <c r="K80" s="16"/>
    </row>
    <row r="81" spans="11:11">
      <c r="K81" s="64"/>
    </row>
    <row r="82" spans="11:11">
      <c r="K82" s="8"/>
    </row>
    <row r="83" spans="11:11">
      <c r="K83" s="8"/>
    </row>
    <row r="84" spans="11:11">
      <c r="K84" s="8"/>
    </row>
    <row r="85" spans="11:11">
      <c r="K85" s="62"/>
    </row>
    <row r="86" spans="11:11">
      <c r="K86" s="65"/>
    </row>
    <row r="87" spans="11:11">
      <c r="K87" s="65"/>
    </row>
    <row r="88" spans="11:11">
      <c r="K88" s="25"/>
    </row>
    <row r="89" spans="11:11">
      <c r="K89" s="8"/>
    </row>
    <row r="90" spans="11:11">
      <c r="K90" s="64"/>
    </row>
    <row r="91" spans="11:11">
      <c r="K91" s="8"/>
    </row>
    <row r="92" spans="11:11">
      <c r="K92" s="8"/>
    </row>
    <row r="93" spans="11:11">
      <c r="K93" s="8"/>
    </row>
    <row r="94" spans="11:11">
      <c r="K94" s="62"/>
    </row>
    <row r="95" spans="11:11">
      <c r="K95" s="65"/>
    </row>
    <row r="96" spans="11:11">
      <c r="K96" s="65"/>
    </row>
    <row r="97" spans="11:11">
      <c r="K97" s="25"/>
    </row>
    <row r="98" spans="11:11">
      <c r="K98" s="16"/>
    </row>
    <row r="99" spans="11:11">
      <c r="K99" s="16"/>
    </row>
    <row r="100" spans="11:11">
      <c r="K100" s="8"/>
    </row>
    <row r="101" spans="11:11">
      <c r="K101" s="8"/>
    </row>
    <row r="102" spans="11:11">
      <c r="K102" s="16"/>
    </row>
    <row r="103" spans="11:11">
      <c r="K103" s="62"/>
    </row>
    <row r="104" spans="11:11">
      <c r="K104" s="63"/>
    </row>
    <row r="105" spans="11:11">
      <c r="K105" s="63"/>
    </row>
    <row r="106" spans="11:11">
      <c r="K106" s="32"/>
    </row>
    <row r="107" spans="11:11">
      <c r="K107" s="16"/>
    </row>
    <row r="108" spans="11:11">
      <c r="K108" s="16"/>
    </row>
    <row r="109" spans="11:11">
      <c r="K109" s="16"/>
    </row>
    <row r="110" spans="11:11">
      <c r="K110" s="16"/>
    </row>
    <row r="111" spans="11:11">
      <c r="K111" s="16"/>
    </row>
    <row r="862" spans="2:2">
      <c r="B862" s="114" t="s">
        <v>52</v>
      </c>
    </row>
  </sheetData>
  <mergeCells count="12">
    <mergeCell ref="J2:J3"/>
    <mergeCell ref="J5:J29"/>
    <mergeCell ref="C27:C29"/>
    <mergeCell ref="J30:J33"/>
    <mergeCell ref="C54:C55"/>
    <mergeCell ref="C36:C37"/>
    <mergeCell ref="B6:B37"/>
    <mergeCell ref="J38:J52"/>
    <mergeCell ref="J55:J56"/>
    <mergeCell ref="B38:B55"/>
    <mergeCell ref="H59:H60"/>
    <mergeCell ref="H6:H55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1" orientation="portrait" r:id="rId1"/>
  <rowBreaks count="1" manualBreakCount="1">
    <brk id="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showGridLines="0" tabSelected="1" zoomScale="70" zoomScaleNormal="70" zoomScaleSheetLayoutView="55" zoomScalePageLayoutView="96" workbookViewId="0">
      <selection activeCell="H6" sqref="H6"/>
    </sheetView>
  </sheetViews>
  <sheetFormatPr defaultColWidth="9" defaultRowHeight="20.25" customHeight="1"/>
  <cols>
    <col min="1" max="1" width="2" style="70" customWidth="1"/>
    <col min="2" max="3" width="9" style="70"/>
    <col min="4" max="4" width="9" style="71"/>
    <col min="5" max="5" width="25" style="72" customWidth="1"/>
    <col min="6" max="6" width="9.5546875" style="70" customWidth="1"/>
    <col min="7" max="7" width="10.21875" style="70" customWidth="1"/>
    <col min="8" max="8" width="25" style="72" customWidth="1"/>
    <col min="9" max="10" width="9.5546875" style="70" customWidth="1"/>
    <col min="11" max="11" width="25" style="70" customWidth="1"/>
    <col min="12" max="12" width="9.5546875" style="70" customWidth="1"/>
    <col min="13" max="13" width="9.88671875" style="70" customWidth="1"/>
    <col min="14" max="14" width="25" style="70" customWidth="1"/>
    <col min="15" max="15" width="9.5546875" style="70" customWidth="1"/>
    <col min="16" max="16" width="11.109375" style="70" customWidth="1"/>
    <col min="17" max="17" width="25" style="70" customWidth="1"/>
    <col min="18" max="18" width="9.5546875" style="70" customWidth="1"/>
    <col min="19" max="19" width="9.77734375" style="70" customWidth="1"/>
    <col min="20" max="16384" width="9" style="70"/>
  </cols>
  <sheetData>
    <row r="1" spans="2:19" ht="12.75" customHeight="1"/>
    <row r="5" spans="2:19" s="17" customFormat="1" ht="24.75" customHeight="1">
      <c r="B5" s="73" t="s">
        <v>335</v>
      </c>
      <c r="D5" s="10"/>
      <c r="E5" s="74"/>
      <c r="H5" s="74"/>
    </row>
    <row r="6" spans="2:19" s="75" customFormat="1" ht="20.25" customHeight="1">
      <c r="B6" s="73" t="s">
        <v>18</v>
      </c>
      <c r="D6" s="76"/>
      <c r="E6" s="77"/>
      <c r="H6" s="77"/>
    </row>
    <row r="7" spans="2:19" s="17" customFormat="1" ht="6" customHeight="1">
      <c r="B7" s="13"/>
      <c r="D7" s="10"/>
      <c r="E7" s="74"/>
      <c r="H7" s="74"/>
    </row>
    <row r="8" spans="2:19" s="17" customFormat="1" ht="23.25" customHeight="1">
      <c r="B8" s="78" t="s">
        <v>19</v>
      </c>
      <c r="C8" s="78" t="s">
        <v>20</v>
      </c>
      <c r="D8" s="78" t="s">
        <v>21</v>
      </c>
      <c r="E8" s="78" t="s">
        <v>22</v>
      </c>
      <c r="F8" s="78" t="s">
        <v>23</v>
      </c>
      <c r="G8" s="151" t="s">
        <v>24</v>
      </c>
      <c r="H8" s="154" t="s">
        <v>25</v>
      </c>
      <c r="I8" s="78" t="s">
        <v>23</v>
      </c>
      <c r="J8" s="151" t="s">
        <v>24</v>
      </c>
      <c r="K8" s="154" t="s">
        <v>26</v>
      </c>
      <c r="L8" s="78" t="s">
        <v>23</v>
      </c>
      <c r="M8" s="151" t="s">
        <v>24</v>
      </c>
      <c r="N8" s="154" t="s">
        <v>27</v>
      </c>
      <c r="O8" s="78" t="s">
        <v>23</v>
      </c>
      <c r="P8" s="151" t="s">
        <v>24</v>
      </c>
      <c r="Q8" s="154" t="s">
        <v>28</v>
      </c>
      <c r="R8" s="78" t="s">
        <v>23</v>
      </c>
      <c r="S8" s="78" t="s">
        <v>24</v>
      </c>
    </row>
    <row r="9" spans="2:19" s="17" customFormat="1" ht="20.25" customHeight="1">
      <c r="B9" s="272" t="s">
        <v>29</v>
      </c>
      <c r="C9" s="284" t="s">
        <v>30</v>
      </c>
      <c r="D9" s="278" t="s">
        <v>216</v>
      </c>
      <c r="E9" s="87" t="str">
        <f>주간메뉴표!D6</f>
        <v>전주식콩나물국밥*수란</v>
      </c>
      <c r="F9" s="79" t="s">
        <v>219</v>
      </c>
      <c r="G9" s="243">
        <f>주간메뉴표!D12</f>
        <v>1274</v>
      </c>
      <c r="H9" s="155" t="str">
        <f>주간메뉴표!E6</f>
        <v>오색사골떡국</v>
      </c>
      <c r="I9" s="79" t="s">
        <v>219</v>
      </c>
      <c r="J9" s="243">
        <f>주간메뉴표!E12</f>
        <v>1142</v>
      </c>
      <c r="K9" s="155" t="str">
        <f>주간메뉴표!F6</f>
        <v>뼈없는순살감자탕</v>
      </c>
      <c r="L9" s="79" t="s">
        <v>219</v>
      </c>
      <c r="M9" s="243">
        <f>주간메뉴표!F12</f>
        <v>1019</v>
      </c>
      <c r="N9" s="155" t="str">
        <f>주간메뉴표!G6</f>
        <v>쇠고기보양미역탕</v>
      </c>
      <c r="O9" s="79" t="s">
        <v>219</v>
      </c>
      <c r="P9" s="246">
        <f>주간메뉴표!G12</f>
        <v>990</v>
      </c>
      <c r="Q9" s="204" t="str">
        <f>주간메뉴표!H6</f>
        <v>설날연휴</v>
      </c>
      <c r="R9" s="205"/>
      <c r="S9" s="258">
        <f>주간메뉴표!H12</f>
        <v>0</v>
      </c>
    </row>
    <row r="10" spans="2:19" s="17" customFormat="1" ht="19.5" customHeight="1">
      <c r="B10" s="273"/>
      <c r="C10" s="285"/>
      <c r="D10" s="279"/>
      <c r="E10" s="88" t="str">
        <f>주간메뉴표!D7</f>
        <v>돼지고기강정</v>
      </c>
      <c r="F10" s="79" t="s">
        <v>219</v>
      </c>
      <c r="G10" s="244"/>
      <c r="H10" s="156" t="str">
        <f>주간메뉴표!E7</f>
        <v>미니철판돼지갈비구이</v>
      </c>
      <c r="I10" s="79" t="s">
        <v>219</v>
      </c>
      <c r="J10" s="244"/>
      <c r="K10" s="156" t="str">
        <f>주간메뉴표!F7</f>
        <v>햄계란전*케찹</v>
      </c>
      <c r="L10" s="79" t="s">
        <v>219</v>
      </c>
      <c r="M10" s="244"/>
      <c r="N10" s="156" t="str">
        <f>주간메뉴표!G7</f>
        <v>제육김치볶음*두부찜</v>
      </c>
      <c r="O10" s="79" t="s">
        <v>219</v>
      </c>
      <c r="P10" s="247"/>
      <c r="Q10" s="206">
        <f>주간메뉴표!H7</f>
        <v>0</v>
      </c>
      <c r="R10" s="205"/>
      <c r="S10" s="264"/>
    </row>
    <row r="11" spans="2:19" s="17" customFormat="1" ht="19.5" customHeight="1">
      <c r="B11" s="273"/>
      <c r="C11" s="285"/>
      <c r="D11" s="279"/>
      <c r="E11" s="88" t="str">
        <f>주간메뉴표!D8</f>
        <v>녹두전</v>
      </c>
      <c r="F11" s="79" t="s">
        <v>219</v>
      </c>
      <c r="G11" s="244"/>
      <c r="H11" s="156" t="str">
        <f>주간메뉴표!E8</f>
        <v>황태골뱅이무침</v>
      </c>
      <c r="I11" s="79" t="s">
        <v>219</v>
      </c>
      <c r="J11" s="244"/>
      <c r="K11" s="156" t="str">
        <f>주간메뉴표!F8</f>
        <v>호박버섯볶음</v>
      </c>
      <c r="L11" s="79" t="s">
        <v>219</v>
      </c>
      <c r="M11" s="244"/>
      <c r="N11" s="156" t="str">
        <f>주간메뉴표!G8</f>
        <v>채소잡채</v>
      </c>
      <c r="O11" s="79" t="s">
        <v>219</v>
      </c>
      <c r="P11" s="247"/>
      <c r="Q11" s="206">
        <f>주간메뉴표!H8</f>
        <v>0</v>
      </c>
      <c r="R11" s="205"/>
      <c r="S11" s="264"/>
    </row>
    <row r="12" spans="2:19" s="17" customFormat="1" ht="35.25" customHeight="1">
      <c r="B12" s="273"/>
      <c r="C12" s="285"/>
      <c r="D12" s="279"/>
      <c r="E12" s="88" t="str">
        <f>주간메뉴표!D9</f>
        <v>오이지무침</v>
      </c>
      <c r="F12" s="79"/>
      <c r="G12" s="244"/>
      <c r="H12" s="156" t="str">
        <f>주간메뉴표!E9</f>
        <v>완자&amp;새송이전</v>
      </c>
      <c r="I12" s="79" t="s">
        <v>219</v>
      </c>
      <c r="J12" s="244"/>
      <c r="K12" s="156" t="str">
        <f>주간메뉴표!F9</f>
        <v>파래자반</v>
      </c>
      <c r="L12" s="79" t="s">
        <v>219</v>
      </c>
      <c r="M12" s="244"/>
      <c r="N12" s="156" t="str">
        <f>주간메뉴표!G9</f>
        <v>숙주유부나물</v>
      </c>
      <c r="O12" s="79" t="s">
        <v>219</v>
      </c>
      <c r="P12" s="247"/>
      <c r="Q12" s="206">
        <f>주간메뉴표!H9</f>
        <v>0</v>
      </c>
      <c r="R12" s="205"/>
      <c r="S12" s="264"/>
    </row>
    <row r="13" spans="2:19" s="27" customFormat="1" ht="20.25" customHeight="1">
      <c r="B13" s="273"/>
      <c r="C13" s="285"/>
      <c r="D13" s="279"/>
      <c r="E13" s="88" t="str">
        <f>주간메뉴표!D10</f>
        <v>깍두기/잡곡밥</v>
      </c>
      <c r="F13" s="79" t="s">
        <v>219</v>
      </c>
      <c r="G13" s="244"/>
      <c r="H13" s="156" t="str">
        <f>주간메뉴표!E10</f>
        <v>배추겉절이/잡곡밥</v>
      </c>
      <c r="I13" s="79" t="s">
        <v>219</v>
      </c>
      <c r="J13" s="244"/>
      <c r="K13" s="156" t="str">
        <f>주간메뉴표!F10</f>
        <v>깍두기/잡곡밥</v>
      </c>
      <c r="L13" s="79" t="s">
        <v>219</v>
      </c>
      <c r="M13" s="244"/>
      <c r="N13" s="156" t="str">
        <f>주간메뉴표!G10</f>
        <v>석박지/잡곡밥</v>
      </c>
      <c r="O13" s="79" t="s">
        <v>219</v>
      </c>
      <c r="P13" s="247"/>
      <c r="Q13" s="206">
        <f>주간메뉴표!H10</f>
        <v>0</v>
      </c>
      <c r="R13" s="205"/>
      <c r="S13" s="264"/>
    </row>
    <row r="14" spans="2:19" s="17" customFormat="1" ht="20.25" customHeight="1">
      <c r="B14" s="273"/>
      <c r="C14" s="294"/>
      <c r="D14" s="280"/>
      <c r="E14" s="88" t="str">
        <f>주간메뉴표!D11</f>
        <v>그린샐러드</v>
      </c>
      <c r="F14" s="79"/>
      <c r="G14" s="245"/>
      <c r="H14" s="156" t="str">
        <f>주간메뉴표!E11</f>
        <v>그린샐러드</v>
      </c>
      <c r="I14" s="79"/>
      <c r="J14" s="245"/>
      <c r="K14" s="156" t="str">
        <f>주간메뉴표!F11</f>
        <v>그린샐러드</v>
      </c>
      <c r="L14" s="79"/>
      <c r="M14" s="245"/>
      <c r="N14" s="156" t="str">
        <f>주간메뉴표!G11</f>
        <v>그린샐러드</v>
      </c>
      <c r="O14" s="79"/>
      <c r="P14" s="248"/>
      <c r="Q14" s="206">
        <f>주간메뉴표!H11</f>
        <v>0</v>
      </c>
      <c r="R14" s="205"/>
      <c r="S14" s="259"/>
    </row>
    <row r="15" spans="2:19" s="17" customFormat="1" ht="20.25" customHeight="1">
      <c r="B15" s="273"/>
      <c r="C15" s="295" t="s">
        <v>217</v>
      </c>
      <c r="D15" s="278" t="s">
        <v>32</v>
      </c>
      <c r="E15" s="87" t="str">
        <f>주간메뉴표!D13</f>
        <v>남산st왕돈가스</v>
      </c>
      <c r="F15" s="79" t="s">
        <v>219</v>
      </c>
      <c r="G15" s="243">
        <f>주간메뉴표!D19</f>
        <v>1175</v>
      </c>
      <c r="H15" s="157" t="str">
        <f>주간메뉴표!E13</f>
        <v>우육탕면</v>
      </c>
      <c r="I15" s="79" t="s">
        <v>219</v>
      </c>
      <c r="J15" s="243">
        <f>주간메뉴표!E19</f>
        <v>1305</v>
      </c>
      <c r="K15" s="164" t="str">
        <f>주간메뉴표!F13</f>
        <v>스팸김치볶음밥*후라이</v>
      </c>
      <c r="L15" s="79" t="s">
        <v>219</v>
      </c>
      <c r="M15" s="243">
        <f>주간메뉴표!F19</f>
        <v>1113</v>
      </c>
      <c r="N15" s="155" t="str">
        <f>주간메뉴표!G13</f>
        <v>숯불육쌈쫄면</v>
      </c>
      <c r="O15" s="79" t="s">
        <v>219</v>
      </c>
      <c r="P15" s="243">
        <f>주간메뉴표!G19</f>
        <v>1257</v>
      </c>
      <c r="Q15" s="206"/>
      <c r="R15" s="205"/>
      <c r="S15" s="258"/>
    </row>
    <row r="16" spans="2:19" s="17" customFormat="1" ht="20.25" customHeight="1">
      <c r="B16" s="273"/>
      <c r="C16" s="285"/>
      <c r="D16" s="279"/>
      <c r="E16" s="88" t="str">
        <f>주간메뉴표!D14</f>
        <v>옛날크림스프</v>
      </c>
      <c r="F16" s="79" t="s">
        <v>219</v>
      </c>
      <c r="G16" s="244"/>
      <c r="H16" s="156" t="str">
        <f>주간메뉴표!E14</f>
        <v>수제유린기</v>
      </c>
      <c r="I16" s="79" t="s">
        <v>219</v>
      </c>
      <c r="J16" s="244"/>
      <c r="K16" s="156" t="str">
        <f>주간메뉴표!F14</f>
        <v>모듬크로켓</v>
      </c>
      <c r="L16" s="79" t="s">
        <v>219</v>
      </c>
      <c r="M16" s="244"/>
      <c r="N16" s="156" t="str">
        <f>주간메뉴표!G14</f>
        <v>야끼만두</v>
      </c>
      <c r="O16" s="79" t="s">
        <v>219</v>
      </c>
      <c r="P16" s="244"/>
      <c r="Q16" s="206"/>
      <c r="R16" s="205"/>
      <c r="S16" s="264"/>
    </row>
    <row r="17" spans="1:19" s="17" customFormat="1" ht="20.25" customHeight="1">
      <c r="B17" s="273"/>
      <c r="C17" s="285"/>
      <c r="D17" s="279"/>
      <c r="E17" s="88" t="str">
        <f>주간메뉴표!D15</f>
        <v>에그마요모닝빵</v>
      </c>
      <c r="F17" s="79" t="s">
        <v>219</v>
      </c>
      <c r="G17" s="244"/>
      <c r="H17" s="156" t="str">
        <f>주간메뉴표!E15</f>
        <v>꼬들단무지</v>
      </c>
      <c r="I17" s="79" t="s">
        <v>219</v>
      </c>
      <c r="J17" s="244"/>
      <c r="K17" s="156" t="str">
        <f>주간메뉴표!F15</f>
        <v>콘샐러드</v>
      </c>
      <c r="L17" s="79" t="s">
        <v>219</v>
      </c>
      <c r="M17" s="244"/>
      <c r="N17" s="156" t="str">
        <f>주간메뉴표!G15</f>
        <v>단무지</v>
      </c>
      <c r="O17" s="79" t="s">
        <v>219</v>
      </c>
      <c r="P17" s="244"/>
      <c r="Q17" s="206"/>
      <c r="R17" s="205"/>
      <c r="S17" s="264"/>
    </row>
    <row r="18" spans="1:19" s="17" customFormat="1" ht="20.25" customHeight="1">
      <c r="B18" s="273"/>
      <c r="C18" s="285"/>
      <c r="D18" s="279"/>
      <c r="E18" s="88" t="str">
        <f>주간메뉴표!D16</f>
        <v>깍두기</v>
      </c>
      <c r="F18" s="79" t="s">
        <v>219</v>
      </c>
      <c r="G18" s="244"/>
      <c r="H18" s="156" t="str">
        <f>주간메뉴표!E16</f>
        <v>포기김치</v>
      </c>
      <c r="I18" s="79" t="s">
        <v>219</v>
      </c>
      <c r="J18" s="244"/>
      <c r="K18" s="156" t="str">
        <f>주간메뉴표!F16</f>
        <v>깍두기</v>
      </c>
      <c r="L18" s="79" t="s">
        <v>219</v>
      </c>
      <c r="M18" s="244"/>
      <c r="N18" s="156" t="str">
        <f>주간메뉴표!G16</f>
        <v>포기김치</v>
      </c>
      <c r="O18" s="79" t="s">
        <v>219</v>
      </c>
      <c r="P18" s="244"/>
      <c r="Q18" s="206"/>
      <c r="R18" s="205"/>
      <c r="S18" s="264"/>
    </row>
    <row r="19" spans="1:19" s="17" customFormat="1" ht="20.25" customHeight="1">
      <c r="B19" s="273"/>
      <c r="C19" s="285"/>
      <c r="D19" s="279"/>
      <c r="E19" s="88" t="str">
        <f>주간메뉴표!D17</f>
        <v>후리가케밥</v>
      </c>
      <c r="F19" s="79"/>
      <c r="G19" s="244"/>
      <c r="H19" s="156" t="str">
        <f>주간메뉴표!E17</f>
        <v>그린샐러드</v>
      </c>
      <c r="I19" s="79"/>
      <c r="J19" s="244"/>
      <c r="K19" s="156" t="str">
        <f>주간메뉴표!F17</f>
        <v>두부장국</v>
      </c>
      <c r="L19" s="79" t="s">
        <v>219</v>
      </c>
      <c r="M19" s="244"/>
      <c r="N19" s="156" t="str">
        <f>주간메뉴표!G17</f>
        <v>팽이버섯장국</v>
      </c>
      <c r="O19" s="79" t="s">
        <v>219</v>
      </c>
      <c r="P19" s="244"/>
      <c r="Q19" s="206"/>
      <c r="R19" s="205"/>
      <c r="S19" s="264"/>
    </row>
    <row r="20" spans="1:19" s="27" customFormat="1" ht="20.25" customHeight="1">
      <c r="B20" s="273"/>
      <c r="C20" s="285"/>
      <c r="D20" s="279"/>
      <c r="E20" s="88" t="str">
        <f>주간메뉴표!D18</f>
        <v>그린샐러드</v>
      </c>
      <c r="F20" s="79"/>
      <c r="G20" s="244"/>
      <c r="H20" s="156">
        <f>주간메뉴표!E18</f>
        <v>0</v>
      </c>
      <c r="I20" s="79"/>
      <c r="J20" s="244"/>
      <c r="K20" s="156" t="str">
        <f>주간메뉴표!F18</f>
        <v>그린샐러드</v>
      </c>
      <c r="L20" s="79"/>
      <c r="M20" s="244"/>
      <c r="N20" s="156" t="str">
        <f>주간메뉴표!G18</f>
        <v>그린샐러드</v>
      </c>
      <c r="O20" s="79"/>
      <c r="P20" s="244"/>
      <c r="Q20" s="206"/>
      <c r="R20" s="205"/>
      <c r="S20" s="264"/>
    </row>
    <row r="21" spans="1:19" s="17" customFormat="1" ht="20.25" customHeight="1">
      <c r="B21" s="273"/>
      <c r="C21" s="284" t="s">
        <v>220</v>
      </c>
      <c r="D21" s="278" t="s">
        <v>34</v>
      </c>
      <c r="E21" s="87" t="str">
        <f>주간메뉴표!D20</f>
        <v>들깨칼제비</v>
      </c>
      <c r="F21" s="79" t="s">
        <v>219</v>
      </c>
      <c r="G21" s="243">
        <f>주간메뉴표!D26</f>
        <v>1156</v>
      </c>
      <c r="H21" s="155" t="str">
        <f>주간메뉴표!E20</f>
        <v>수제미트소스라자냐</v>
      </c>
      <c r="I21" s="79" t="s">
        <v>219</v>
      </c>
      <c r="J21" s="291">
        <f>주간메뉴표!E26</f>
        <v>1193</v>
      </c>
      <c r="K21" s="155" t="str">
        <f>주간메뉴표!F20</f>
        <v>호호식당st_명란오일파스타</v>
      </c>
      <c r="L21" s="79" t="s">
        <v>219</v>
      </c>
      <c r="M21" s="243">
        <f>주간메뉴표!F26</f>
        <v>915</v>
      </c>
      <c r="N21" s="157" t="str">
        <f>주간메뉴표!G20</f>
        <v>일식간장불고기솥밥*후라이</v>
      </c>
      <c r="O21" s="79" t="s">
        <v>219</v>
      </c>
      <c r="P21" s="246">
        <f>주간메뉴표!G26</f>
        <v>946</v>
      </c>
      <c r="Q21" s="207"/>
      <c r="R21" s="205"/>
      <c r="S21" s="258"/>
    </row>
    <row r="22" spans="1:19" s="17" customFormat="1" ht="33" customHeight="1">
      <c r="B22" s="273"/>
      <c r="C22" s="285"/>
      <c r="D22" s="279"/>
      <c r="E22" s="88" t="str">
        <f>주간메뉴표!D21</f>
        <v>매콤오징어볶음</v>
      </c>
      <c r="F22" s="79" t="s">
        <v>219</v>
      </c>
      <c r="G22" s="244"/>
      <c r="H22" s="158" t="str">
        <f>주간메뉴표!E21</f>
        <v>호핑존샐러드(미국새해음식)</v>
      </c>
      <c r="I22" s="79" t="s">
        <v>219</v>
      </c>
      <c r="J22" s="292"/>
      <c r="K22" s="156" t="str">
        <f>주간메뉴표!F21</f>
        <v>새우튀김*양배추샐러드</v>
      </c>
      <c r="L22" s="79" t="s">
        <v>219</v>
      </c>
      <c r="M22" s="244"/>
      <c r="N22" s="156" t="str">
        <f>주간메뉴표!G21</f>
        <v>타코야끼</v>
      </c>
      <c r="O22" s="79" t="s">
        <v>219</v>
      </c>
      <c r="P22" s="247"/>
      <c r="Q22" s="206"/>
      <c r="R22" s="205"/>
      <c r="S22" s="264"/>
    </row>
    <row r="23" spans="1:19" s="17" customFormat="1" ht="30" customHeight="1">
      <c r="A23" s="17" t="s">
        <v>33</v>
      </c>
      <c r="B23" s="273"/>
      <c r="C23" s="285"/>
      <c r="D23" s="279"/>
      <c r="E23" s="88" t="str">
        <f>주간메뉴표!D22</f>
        <v>김가루양념밥</v>
      </c>
      <c r="F23" s="79" t="s">
        <v>219</v>
      </c>
      <c r="G23" s="244"/>
      <c r="H23" s="158" t="str">
        <f>주간메뉴표!E22</f>
        <v>수제피클</v>
      </c>
      <c r="I23" s="79" t="s">
        <v>219</v>
      </c>
      <c r="J23" s="292"/>
      <c r="K23" s="156" t="str">
        <f>주간메뉴표!F22</f>
        <v>산고추&amp;압축단무지</v>
      </c>
      <c r="L23" s="79" t="s">
        <v>219</v>
      </c>
      <c r="M23" s="244"/>
      <c r="N23" s="156" t="str">
        <f>주간메뉴표!G22</f>
        <v>락교고추장무침</v>
      </c>
      <c r="O23" s="79" t="s">
        <v>219</v>
      </c>
      <c r="P23" s="247"/>
      <c r="Q23" s="206"/>
      <c r="R23" s="205"/>
      <c r="S23" s="264"/>
    </row>
    <row r="24" spans="1:19" s="17" customFormat="1" ht="28.5" customHeight="1">
      <c r="B24" s="273"/>
      <c r="C24" s="285"/>
      <c r="D24" s="279"/>
      <c r="E24" s="88" t="str">
        <f>주간메뉴표!D23</f>
        <v>배추겉절이</v>
      </c>
      <c r="F24" s="79" t="s">
        <v>219</v>
      </c>
      <c r="G24" s="244"/>
      <c r="H24" s="158" t="str">
        <f>주간메뉴표!E23</f>
        <v>탄산음료</v>
      </c>
      <c r="I24" s="79"/>
      <c r="J24" s="292"/>
      <c r="K24" s="156" t="str">
        <f>주간메뉴표!F23</f>
        <v>탄산음료</v>
      </c>
      <c r="L24" s="79"/>
      <c r="M24" s="244"/>
      <c r="N24" s="156" t="str">
        <f>주간메뉴표!G23</f>
        <v>포기김치</v>
      </c>
      <c r="O24" s="79" t="s">
        <v>219</v>
      </c>
      <c r="P24" s="247"/>
      <c r="Q24" s="206"/>
      <c r="R24" s="205"/>
      <c r="S24" s="264"/>
    </row>
    <row r="25" spans="1:19" s="17" customFormat="1" ht="30.75" customHeight="1">
      <c r="B25" s="273"/>
      <c r="C25" s="285"/>
      <c r="D25" s="279"/>
      <c r="E25" s="88" t="str">
        <f>주간메뉴표!D24</f>
        <v>그린샐러드</v>
      </c>
      <c r="F25" s="79"/>
      <c r="G25" s="244"/>
      <c r="H25" s="158" t="str">
        <f>주간메뉴표!E24</f>
        <v>그린샐러드</v>
      </c>
      <c r="I25" s="79"/>
      <c r="J25" s="292"/>
      <c r="K25" s="156" t="str">
        <f>주간메뉴표!F24</f>
        <v>그린샐러드</v>
      </c>
      <c r="L25" s="79"/>
      <c r="M25" s="244"/>
      <c r="N25" s="156" t="str">
        <f>주간메뉴표!G24</f>
        <v>팽이버섯장국</v>
      </c>
      <c r="O25" s="79" t="s">
        <v>219</v>
      </c>
      <c r="P25" s="247"/>
      <c r="Q25" s="206"/>
      <c r="R25" s="205"/>
      <c r="S25" s="264"/>
    </row>
    <row r="26" spans="1:19" s="17" customFormat="1" ht="33.75" hidden="1" customHeight="1">
      <c r="B26" s="273"/>
      <c r="C26" s="285"/>
      <c r="D26" s="279"/>
      <c r="E26" s="88">
        <f>주간메뉴표!D25</f>
        <v>0</v>
      </c>
      <c r="F26" s="79"/>
      <c r="G26" s="244"/>
      <c r="H26" s="158">
        <f>주간메뉴표!E25</f>
        <v>0</v>
      </c>
      <c r="I26" s="79"/>
      <c r="J26" s="292"/>
      <c r="K26" s="156">
        <f>주간메뉴표!F25</f>
        <v>0</v>
      </c>
      <c r="L26" s="79"/>
      <c r="M26" s="244"/>
      <c r="N26" s="156" t="str">
        <f>주간메뉴표!G25</f>
        <v>그린샐러드</v>
      </c>
      <c r="O26" s="79"/>
      <c r="P26" s="247"/>
      <c r="Q26" s="206"/>
      <c r="R26" s="205"/>
      <c r="S26" s="264"/>
    </row>
    <row r="27" spans="1:19" s="17" customFormat="1" ht="20.25" hidden="1" customHeight="1">
      <c r="B27" s="273"/>
      <c r="C27" s="294"/>
      <c r="D27" s="280"/>
      <c r="E27" s="88" t="e">
        <f>주간메뉴표!#REF!</f>
        <v>#REF!</v>
      </c>
      <c r="F27" s="79"/>
      <c r="G27" s="245"/>
      <c r="H27" s="158" t="e">
        <f>주간메뉴표!#REF!</f>
        <v>#REF!</v>
      </c>
      <c r="I27" s="79"/>
      <c r="J27" s="293"/>
      <c r="K27" s="156" t="e">
        <f>주간메뉴표!#REF!</f>
        <v>#REF!</v>
      </c>
      <c r="L27" s="79"/>
      <c r="M27" s="245"/>
      <c r="N27" s="156" t="e">
        <f>주간메뉴표!#REF!</f>
        <v>#REF!</v>
      </c>
      <c r="O27" s="79"/>
      <c r="P27" s="248"/>
      <c r="Q27" s="206"/>
      <c r="R27" s="205"/>
      <c r="S27" s="259"/>
    </row>
    <row r="28" spans="1:19" s="44" customFormat="1" ht="20.25" hidden="1" customHeight="1">
      <c r="B28" s="273"/>
      <c r="C28" s="145"/>
      <c r="D28" s="278"/>
      <c r="E28" s="82"/>
      <c r="F28" s="79"/>
      <c r="G28" s="243" t="e">
        <f>주간메뉴표!#REF!</f>
        <v>#REF!</v>
      </c>
      <c r="H28" s="159"/>
      <c r="I28" s="79"/>
      <c r="J28" s="243" t="e">
        <f>주간메뉴표!#REF!</f>
        <v>#REF!</v>
      </c>
      <c r="K28" s="155"/>
      <c r="L28" s="79"/>
      <c r="M28" s="243"/>
      <c r="N28" s="159"/>
      <c r="O28" s="79"/>
      <c r="P28" s="246"/>
      <c r="Q28" s="208" t="e">
        <f>주간메뉴표!#REF!</f>
        <v>#REF!</v>
      </c>
      <c r="R28" s="205"/>
      <c r="S28" s="258"/>
    </row>
    <row r="29" spans="1:19" s="17" customFormat="1" ht="20.25" hidden="1" customHeight="1">
      <c r="B29" s="273"/>
      <c r="C29" s="145"/>
      <c r="D29" s="279"/>
      <c r="E29" s="89"/>
      <c r="F29" s="79"/>
      <c r="G29" s="244"/>
      <c r="H29" s="160"/>
      <c r="I29" s="79"/>
      <c r="J29" s="244"/>
      <c r="K29" s="156"/>
      <c r="L29" s="79"/>
      <c r="M29" s="244"/>
      <c r="N29" s="160"/>
      <c r="O29" s="79"/>
      <c r="P29" s="247"/>
      <c r="Q29" s="209" t="e">
        <f>주간메뉴표!#REF!</f>
        <v>#REF!</v>
      </c>
      <c r="R29" s="205"/>
      <c r="S29" s="264"/>
    </row>
    <row r="30" spans="1:19" s="17" customFormat="1" ht="20.25" hidden="1" customHeight="1">
      <c r="B30" s="273"/>
      <c r="C30" s="145"/>
      <c r="D30" s="279"/>
      <c r="E30" s="89"/>
      <c r="F30" s="79"/>
      <c r="G30" s="244"/>
      <c r="H30" s="160"/>
      <c r="I30" s="79"/>
      <c r="J30" s="244"/>
      <c r="K30" s="156"/>
      <c r="L30" s="79"/>
      <c r="M30" s="244"/>
      <c r="N30" s="160"/>
      <c r="O30" s="79"/>
      <c r="P30" s="247"/>
      <c r="Q30" s="209" t="e">
        <f>주간메뉴표!#REF!</f>
        <v>#REF!</v>
      </c>
      <c r="R30" s="205"/>
      <c r="S30" s="264"/>
    </row>
    <row r="31" spans="1:19" s="17" customFormat="1" ht="20.25" hidden="1" customHeight="1">
      <c r="B31" s="273"/>
      <c r="C31" s="145"/>
      <c r="D31" s="279"/>
      <c r="E31" s="89"/>
      <c r="F31" s="79"/>
      <c r="G31" s="244"/>
      <c r="H31" s="160"/>
      <c r="I31" s="79"/>
      <c r="J31" s="244"/>
      <c r="K31" s="156"/>
      <c r="L31" s="79"/>
      <c r="M31" s="244"/>
      <c r="N31" s="160"/>
      <c r="O31" s="79"/>
      <c r="P31" s="247"/>
      <c r="Q31" s="209" t="e">
        <f>주간메뉴표!#REF!</f>
        <v>#REF!</v>
      </c>
      <c r="R31" s="205"/>
      <c r="S31" s="264"/>
    </row>
    <row r="32" spans="1:19" s="17" customFormat="1" ht="20.25" hidden="1" customHeight="1">
      <c r="B32" s="273"/>
      <c r="C32" s="145"/>
      <c r="D32" s="279"/>
      <c r="E32" s="89"/>
      <c r="F32" s="79"/>
      <c r="G32" s="244"/>
      <c r="H32" s="160"/>
      <c r="I32" s="79"/>
      <c r="J32" s="244"/>
      <c r="K32" s="156"/>
      <c r="L32" s="79"/>
      <c r="M32" s="244"/>
      <c r="N32" s="160"/>
      <c r="O32" s="79"/>
      <c r="P32" s="247"/>
      <c r="Q32" s="209" t="e">
        <f>주간메뉴표!#REF!</f>
        <v>#REF!</v>
      </c>
      <c r="R32" s="205"/>
      <c r="S32" s="264"/>
    </row>
    <row r="33" spans="2:19" s="17" customFormat="1" ht="20.25" hidden="1" customHeight="1">
      <c r="B33" s="273"/>
      <c r="C33" s="146"/>
      <c r="D33" s="280"/>
      <c r="E33" s="89"/>
      <c r="F33" s="79"/>
      <c r="G33" s="245"/>
      <c r="H33" s="160"/>
      <c r="I33" s="79"/>
      <c r="J33" s="245"/>
      <c r="K33" s="156"/>
      <c r="L33" s="79"/>
      <c r="M33" s="245"/>
      <c r="N33" s="160"/>
      <c r="O33" s="79"/>
      <c r="P33" s="248"/>
      <c r="Q33" s="209"/>
      <c r="R33" s="205"/>
      <c r="S33" s="259"/>
    </row>
    <row r="34" spans="2:19" s="27" customFormat="1" ht="20.25" customHeight="1">
      <c r="B34" s="273"/>
      <c r="C34" s="284" t="s">
        <v>35</v>
      </c>
      <c r="D34" s="286" t="s">
        <v>36</v>
      </c>
      <c r="E34" s="81" t="str">
        <f>주간메뉴표!D27</f>
        <v>볶음김치</v>
      </c>
      <c r="F34" s="79" t="s">
        <v>219</v>
      </c>
      <c r="G34" s="265"/>
      <c r="H34" s="161" t="str">
        <f>주간메뉴표!E27</f>
        <v>배추겉절이</v>
      </c>
      <c r="I34" s="79" t="s">
        <v>219</v>
      </c>
      <c r="J34" s="265"/>
      <c r="K34" s="161" t="str">
        <f>주간메뉴표!F27</f>
        <v>볶음김치</v>
      </c>
      <c r="L34" s="79" t="s">
        <v>219</v>
      </c>
      <c r="M34" s="265"/>
      <c r="N34" s="161" t="str">
        <f>주간메뉴표!G27</f>
        <v>배추겉절이</v>
      </c>
      <c r="O34" s="79" t="s">
        <v>219</v>
      </c>
      <c r="P34" s="265"/>
      <c r="Q34" s="210">
        <f>주간메뉴표!H27</f>
        <v>0</v>
      </c>
      <c r="R34" s="205"/>
      <c r="S34" s="281"/>
    </row>
    <row r="35" spans="2:19" s="17" customFormat="1" ht="20.25" customHeight="1">
      <c r="B35" s="273"/>
      <c r="C35" s="285"/>
      <c r="D35" s="288"/>
      <c r="E35" s="81" t="str">
        <f>주간메뉴표!D28</f>
        <v>율무차</v>
      </c>
      <c r="F35" s="79" t="s">
        <v>219</v>
      </c>
      <c r="G35" s="266"/>
      <c r="H35" s="161" t="str">
        <f>주간메뉴표!E28</f>
        <v>발사믹&amp;참깨D</v>
      </c>
      <c r="I35" s="79" t="s">
        <v>219</v>
      </c>
      <c r="J35" s="266"/>
      <c r="K35" s="161" t="str">
        <f>주간메뉴표!F28</f>
        <v>수정과</v>
      </c>
      <c r="L35" s="79" t="s">
        <v>219</v>
      </c>
      <c r="M35" s="266"/>
      <c r="N35" s="161" t="str">
        <f>주간메뉴표!G28</f>
        <v>요거트*씨리얼</v>
      </c>
      <c r="O35" s="79" t="s">
        <v>219</v>
      </c>
      <c r="P35" s="266"/>
      <c r="Q35" s="210">
        <f>주간메뉴표!H28</f>
        <v>0</v>
      </c>
      <c r="R35" s="205"/>
      <c r="S35" s="282"/>
    </row>
    <row r="36" spans="2:19" s="17" customFormat="1" ht="20.25" customHeight="1">
      <c r="B36" s="273"/>
      <c r="C36" s="285"/>
      <c r="D36" s="288"/>
      <c r="E36" s="81" t="str">
        <f>주간메뉴표!D29</f>
        <v>오리엔탈&amp;망고D</v>
      </c>
      <c r="F36" s="79" t="s">
        <v>219</v>
      </c>
      <c r="G36" s="267"/>
      <c r="H36" s="161">
        <f>주간메뉴표!E29</f>
        <v>0</v>
      </c>
      <c r="I36" s="79"/>
      <c r="J36" s="267"/>
      <c r="K36" s="161" t="str">
        <f>주간메뉴표!F29</f>
        <v>오리엔탈&amp;블루베리D</v>
      </c>
      <c r="L36" s="79" t="s">
        <v>219</v>
      </c>
      <c r="M36" s="267"/>
      <c r="N36" s="161" t="str">
        <f>주간메뉴표!G29</f>
        <v>발사믹&amp;파인애플D</v>
      </c>
      <c r="O36" s="79" t="s">
        <v>219</v>
      </c>
      <c r="P36" s="267"/>
      <c r="Q36" s="210">
        <f>주간메뉴표!H29</f>
        <v>0</v>
      </c>
      <c r="R36" s="205"/>
      <c r="S36" s="283"/>
    </row>
    <row r="37" spans="2:19" s="17" customFormat="1" ht="20.25" customHeight="1">
      <c r="B37" s="273"/>
      <c r="C37" s="284" t="s">
        <v>37</v>
      </c>
      <c r="D37" s="286" t="s">
        <v>211</v>
      </c>
      <c r="E37" s="289" t="str">
        <f>주간메뉴표!D30</f>
        <v>훈제오리단호박샐러드</v>
      </c>
      <c r="F37" s="270" t="s">
        <v>337</v>
      </c>
      <c r="G37" s="249">
        <f>주간메뉴표!D31</f>
        <v>654</v>
      </c>
      <c r="H37" s="268" t="str">
        <f>주간메뉴표!E30</f>
        <v>베이컨시저샐러드</v>
      </c>
      <c r="I37" s="270" t="s">
        <v>219</v>
      </c>
      <c r="J37" s="249">
        <f>주간메뉴표!E31</f>
        <v>711</v>
      </c>
      <c r="K37" s="268" t="str">
        <f>주간메뉴표!F30</f>
        <v>케이준치킨샐러드</v>
      </c>
      <c r="L37" s="270" t="s">
        <v>219</v>
      </c>
      <c r="M37" s="249">
        <f>주간메뉴표!F31</f>
        <v>732</v>
      </c>
      <c r="N37" s="268" t="str">
        <f>주간메뉴표!G30</f>
        <v>씨푸드파스타샐러드</v>
      </c>
      <c r="O37" s="270" t="s">
        <v>219</v>
      </c>
      <c r="P37" s="249">
        <f>주간메뉴표!G31</f>
        <v>674</v>
      </c>
      <c r="Q37" s="260">
        <f>주간메뉴표!H30</f>
        <v>0</v>
      </c>
      <c r="R37" s="262"/>
      <c r="S37" s="258">
        <f>주간메뉴표!H31</f>
        <v>0</v>
      </c>
    </row>
    <row r="38" spans="2:19" s="17" customFormat="1" ht="36" customHeight="1">
      <c r="B38" s="273"/>
      <c r="C38" s="285"/>
      <c r="D38" s="287"/>
      <c r="E38" s="290"/>
      <c r="F38" s="271"/>
      <c r="G38" s="250"/>
      <c r="H38" s="269"/>
      <c r="I38" s="271"/>
      <c r="J38" s="250"/>
      <c r="K38" s="269"/>
      <c r="L38" s="271"/>
      <c r="M38" s="250"/>
      <c r="N38" s="269"/>
      <c r="O38" s="271"/>
      <c r="P38" s="250"/>
      <c r="Q38" s="261"/>
      <c r="R38" s="263"/>
      <c r="S38" s="259"/>
    </row>
    <row r="39" spans="2:19" s="17" customFormat="1" ht="36" customHeight="1">
      <c r="B39" s="273"/>
      <c r="C39" s="285"/>
      <c r="D39" s="202" t="s">
        <v>336</v>
      </c>
      <c r="E39" s="203" t="str">
        <f>주간메뉴표!D36</f>
        <v>돈가스&amp;소시지마리</v>
      </c>
      <c r="F39" s="79" t="s">
        <v>337</v>
      </c>
      <c r="G39" s="199">
        <f>주간메뉴표!D37</f>
        <v>856</v>
      </c>
      <c r="H39" s="200" t="str">
        <f>주간메뉴표!E36</f>
        <v>꼬마김밥&amp;치킨텐더마리</v>
      </c>
      <c r="I39" s="201" t="s">
        <v>337</v>
      </c>
      <c r="J39" s="199">
        <f>주간메뉴표!E37</f>
        <v>759</v>
      </c>
      <c r="K39" s="200" t="str">
        <f>주간메뉴표!F36</f>
        <v>스팸&amp;매콤어묵마리</v>
      </c>
      <c r="L39" s="201" t="s">
        <v>337</v>
      </c>
      <c r="M39" s="199">
        <f>주간메뉴표!F37</f>
        <v>815</v>
      </c>
      <c r="N39" s="200" t="str">
        <f>주간메뉴표!G36</f>
        <v>오징어튀김&amp;제육마리</v>
      </c>
      <c r="O39" s="201" t="s">
        <v>337</v>
      </c>
      <c r="P39" s="199">
        <f>주간메뉴표!G37</f>
        <v>834</v>
      </c>
      <c r="Q39" s="216"/>
      <c r="R39" s="217"/>
      <c r="S39" s="218"/>
    </row>
    <row r="40" spans="2:19" s="44" customFormat="1" ht="66.75" customHeight="1">
      <c r="B40" s="273"/>
      <c r="C40" s="285"/>
      <c r="D40" s="139" t="s">
        <v>213</v>
      </c>
      <c r="E40" s="80" t="str">
        <f>주간메뉴표!D32</f>
        <v>깻잎닭갈비
돼지고기강정/해물파전
볶음김치/쌀밥/오이지무침/
과일/샐러드/국/생수</v>
      </c>
      <c r="F40" s="79" t="s">
        <v>219</v>
      </c>
      <c r="G40" s="152">
        <f>주간메뉴표!D33</f>
        <v>1004</v>
      </c>
      <c r="H40" s="162" t="str">
        <f>주간메뉴표!E32</f>
        <v>버섯소불고기
완자전/미니오믈렛/
볶음김치/쌀밥/꼬들단무지/
과일/샐러드/국/생수</v>
      </c>
      <c r="I40" s="79" t="s">
        <v>219</v>
      </c>
      <c r="J40" s="152">
        <f>주간메뉴표!E33</f>
        <v>822</v>
      </c>
      <c r="K40" s="162" t="str">
        <f>주간메뉴표!F32</f>
        <v>목살양념구이
감자크로켓/파래자반/
볶음김치/쌀밥/콘샐러드/
과일/샐러드/국/생수</v>
      </c>
      <c r="L40" s="79" t="s">
        <v>219</v>
      </c>
      <c r="M40" s="152">
        <f>주간메뉴표!F33</f>
        <v>953</v>
      </c>
      <c r="N40" s="162" t="str">
        <f>주간메뉴표!G32</f>
        <v>오징어굴소스볶음
야끼만두/숙주유부나물/
볶음김치/쌀밥/단무지/
과일/샐러드/국/생수</v>
      </c>
      <c r="O40" s="79" t="s">
        <v>219</v>
      </c>
      <c r="P40" s="152">
        <f>주간메뉴표!G33</f>
        <v>838</v>
      </c>
      <c r="Q40" s="210"/>
      <c r="R40" s="205"/>
      <c r="S40" s="211"/>
    </row>
    <row r="41" spans="2:19" s="17" customFormat="1" ht="30.75" customHeight="1">
      <c r="B41" s="273"/>
      <c r="C41" s="285"/>
      <c r="D41" s="140" t="s">
        <v>212</v>
      </c>
      <c r="E41" s="80" t="str">
        <f>주간메뉴표!D34</f>
        <v>제육컬리플라워덮밥</v>
      </c>
      <c r="F41" s="79" t="s">
        <v>219</v>
      </c>
      <c r="G41" s="153">
        <f>주간메뉴표!D35</f>
        <v>528</v>
      </c>
      <c r="H41" s="162" t="str">
        <f>주간메뉴표!E34</f>
        <v>그릴치킨렌틸콩라이스</v>
      </c>
      <c r="I41" s="79" t="s">
        <v>219</v>
      </c>
      <c r="J41" s="153">
        <f>주간메뉴표!E35</f>
        <v>642</v>
      </c>
      <c r="K41" s="162" t="str">
        <f>주간메뉴표!F34</f>
        <v>비건갈비살볶음밥</v>
      </c>
      <c r="L41" s="79" t="s">
        <v>219</v>
      </c>
      <c r="M41" s="153">
        <f>주간메뉴표!F35</f>
        <v>689</v>
      </c>
      <c r="N41" s="162" t="str">
        <f>주간메뉴표!G34</f>
        <v>토마토미트볼라이스</v>
      </c>
      <c r="O41" s="79" t="s">
        <v>219</v>
      </c>
      <c r="P41" s="153">
        <f>주간메뉴표!G35</f>
        <v>696</v>
      </c>
      <c r="Q41" s="210"/>
      <c r="R41" s="205"/>
      <c r="S41" s="212"/>
    </row>
    <row r="42" spans="2:19" s="17" customFormat="1" ht="20.25" customHeight="1">
      <c r="B42" s="272" t="s">
        <v>38</v>
      </c>
      <c r="C42" s="274"/>
      <c r="D42" s="278" t="s">
        <v>39</v>
      </c>
      <c r="E42" s="97" t="str">
        <f>주간메뉴표!D38</f>
        <v>감자스팸짜글이찌개</v>
      </c>
      <c r="F42" s="79" t="s">
        <v>219</v>
      </c>
      <c r="G42" s="243">
        <f>주간메뉴표!D44</f>
        <v>812</v>
      </c>
      <c r="H42" s="159" t="str">
        <f>주간메뉴표!E38</f>
        <v>훈제오리볶음밥*후라이</v>
      </c>
      <c r="I42" s="79" t="s">
        <v>219</v>
      </c>
      <c r="J42" s="243">
        <f>주간메뉴표!E44</f>
        <v>917</v>
      </c>
      <c r="K42" s="159" t="str">
        <f>주간메뉴표!F38</f>
        <v>장터국밥*당면사리</v>
      </c>
      <c r="L42" s="79" t="s">
        <v>219</v>
      </c>
      <c r="M42" s="243">
        <f>주간메뉴표!F44</f>
        <v>1260</v>
      </c>
      <c r="N42" s="159" t="str">
        <f>주간메뉴표!G38</f>
        <v>닭곰탕*소면사리</v>
      </c>
      <c r="O42" s="79" t="s">
        <v>219</v>
      </c>
      <c r="P42" s="253">
        <f>주간메뉴표!G44</f>
        <v>1115</v>
      </c>
      <c r="Q42" s="213">
        <f>주간메뉴표!H38</f>
        <v>0</v>
      </c>
      <c r="R42" s="205"/>
      <c r="S42" s="258">
        <f>주간메뉴표!H44</f>
        <v>0</v>
      </c>
    </row>
    <row r="43" spans="2:19" s="17" customFormat="1" ht="20.25" customHeight="1">
      <c r="B43" s="273"/>
      <c r="C43" s="275"/>
      <c r="D43" s="279"/>
      <c r="E43" s="90" t="str">
        <f>주간메뉴표!D39</f>
        <v>잡채어묵볶음</v>
      </c>
      <c r="F43" s="79" t="s">
        <v>219</v>
      </c>
      <c r="G43" s="244"/>
      <c r="H43" s="160" t="str">
        <f>주간메뉴표!E39</f>
        <v>오징어너겟*스위트칠리s</v>
      </c>
      <c r="I43" s="79" t="s">
        <v>219</v>
      </c>
      <c r="J43" s="244"/>
      <c r="K43" s="160" t="str">
        <f>주간메뉴표!F39</f>
        <v>비엔나케첩볶음</v>
      </c>
      <c r="L43" s="79" t="s">
        <v>219</v>
      </c>
      <c r="M43" s="244"/>
      <c r="N43" s="160" t="str">
        <f>주간메뉴표!G39</f>
        <v>비빔채소납작만두</v>
      </c>
      <c r="O43" s="79" t="s">
        <v>219</v>
      </c>
      <c r="P43" s="254"/>
      <c r="Q43" s="209">
        <f>주간메뉴표!H39</f>
        <v>0</v>
      </c>
      <c r="R43" s="205"/>
      <c r="S43" s="264"/>
    </row>
    <row r="44" spans="2:19" s="17" customFormat="1" ht="20.25" customHeight="1">
      <c r="B44" s="273"/>
      <c r="C44" s="275"/>
      <c r="D44" s="279"/>
      <c r="E44" s="90" t="str">
        <f>주간메뉴표!D40</f>
        <v>계란찜</v>
      </c>
      <c r="F44" s="79" t="s">
        <v>219</v>
      </c>
      <c r="G44" s="244"/>
      <c r="H44" s="160" t="str">
        <f>주간메뉴표!E40</f>
        <v>단호박샐러드</v>
      </c>
      <c r="I44" s="79" t="s">
        <v>219</v>
      </c>
      <c r="J44" s="244"/>
      <c r="K44" s="160" t="str">
        <f>주간메뉴표!F40</f>
        <v>해물파전</v>
      </c>
      <c r="L44" s="79" t="s">
        <v>219</v>
      </c>
      <c r="M44" s="244"/>
      <c r="N44" s="160" t="str">
        <f>주간메뉴표!G40</f>
        <v>감자채햄볶음</v>
      </c>
      <c r="O44" s="79" t="s">
        <v>219</v>
      </c>
      <c r="P44" s="254"/>
      <c r="Q44" s="209">
        <f>주간메뉴표!H40</f>
        <v>0</v>
      </c>
      <c r="R44" s="205"/>
      <c r="S44" s="264"/>
    </row>
    <row r="45" spans="2:19" s="17" customFormat="1" ht="20.25" customHeight="1">
      <c r="B45" s="273"/>
      <c r="C45" s="275"/>
      <c r="D45" s="279"/>
      <c r="E45" s="90" t="str">
        <f>주간메뉴표!D41</f>
        <v>참나물유자무침</v>
      </c>
      <c r="F45" s="79" t="s">
        <v>219</v>
      </c>
      <c r="G45" s="244"/>
      <c r="H45" s="160" t="str">
        <f>주간메뉴표!E41</f>
        <v>포기김치</v>
      </c>
      <c r="I45" s="79" t="s">
        <v>219</v>
      </c>
      <c r="J45" s="244"/>
      <c r="K45" s="160" t="str">
        <f>주간메뉴표!F41</f>
        <v>봄동된장무침</v>
      </c>
      <c r="L45" s="79" t="s">
        <v>219</v>
      </c>
      <c r="M45" s="244"/>
      <c r="N45" s="160" t="str">
        <f>주간메뉴표!G41</f>
        <v>부추생채</v>
      </c>
      <c r="O45" s="79" t="s">
        <v>219</v>
      </c>
      <c r="P45" s="254"/>
      <c r="Q45" s="209">
        <f>주간메뉴표!H41</f>
        <v>0</v>
      </c>
      <c r="R45" s="205"/>
      <c r="S45" s="264"/>
    </row>
    <row r="46" spans="2:19" s="17" customFormat="1" ht="20.25" customHeight="1">
      <c r="B46" s="273"/>
      <c r="C46" s="275"/>
      <c r="D46" s="279"/>
      <c r="E46" s="90" t="str">
        <f>주간메뉴표!D42</f>
        <v>깍두기</v>
      </c>
      <c r="F46" s="79" t="s">
        <v>219</v>
      </c>
      <c r="G46" s="244"/>
      <c r="H46" s="160" t="str">
        <f>주간메뉴표!E42</f>
        <v>시금치된장국</v>
      </c>
      <c r="I46" s="79" t="s">
        <v>219</v>
      </c>
      <c r="J46" s="244"/>
      <c r="K46" s="160" t="str">
        <f>주간메뉴표!F42</f>
        <v>석박지</v>
      </c>
      <c r="L46" s="79" t="s">
        <v>219</v>
      </c>
      <c r="M46" s="244"/>
      <c r="N46" s="160" t="str">
        <f>주간메뉴표!G42</f>
        <v>깍두기</v>
      </c>
      <c r="O46" s="79" t="s">
        <v>219</v>
      </c>
      <c r="P46" s="254"/>
      <c r="Q46" s="209">
        <f>주간메뉴표!H42</f>
        <v>0</v>
      </c>
      <c r="R46" s="205"/>
      <c r="S46" s="264"/>
    </row>
    <row r="47" spans="2:19" s="17" customFormat="1" ht="20.25" customHeight="1">
      <c r="B47" s="273"/>
      <c r="C47" s="275"/>
      <c r="D47" s="280"/>
      <c r="E47" s="90" t="str">
        <f>주간메뉴표!D43</f>
        <v>잡곡밥</v>
      </c>
      <c r="F47" s="79"/>
      <c r="G47" s="245"/>
      <c r="H47" s="160">
        <f>주간메뉴표!E43</f>
        <v>0</v>
      </c>
      <c r="I47" s="79"/>
      <c r="J47" s="245"/>
      <c r="K47" s="160" t="str">
        <f>주간메뉴표!F43</f>
        <v>잡곡밥</v>
      </c>
      <c r="L47" s="79"/>
      <c r="M47" s="245"/>
      <c r="N47" s="160" t="str">
        <f>주간메뉴표!G43</f>
        <v>잡곡밥</v>
      </c>
      <c r="O47" s="79"/>
      <c r="P47" s="255"/>
      <c r="Q47" s="209">
        <f>주간메뉴표!H43</f>
        <v>0</v>
      </c>
      <c r="R47" s="205"/>
      <c r="S47" s="259"/>
    </row>
    <row r="48" spans="2:19" ht="20.25" customHeight="1">
      <c r="B48" s="273"/>
      <c r="C48" s="275"/>
      <c r="D48" s="278" t="s">
        <v>31</v>
      </c>
      <c r="E48" s="97" t="str">
        <f>주간메뉴표!D45</f>
        <v>셀프불고기유부비빔밥</v>
      </c>
      <c r="F48" s="79"/>
      <c r="G48" s="243">
        <f>주간메뉴표!D53</f>
        <v>1036</v>
      </c>
      <c r="H48" s="163" t="str">
        <f>주간메뉴표!E45</f>
        <v>셀프우렁된장비빔밥</v>
      </c>
      <c r="I48" s="79"/>
      <c r="J48" s="243">
        <f>주간메뉴표!E53</f>
        <v>728</v>
      </c>
      <c r="K48" s="163" t="str">
        <f>주간메뉴표!F45</f>
        <v>셀프제육비빔밥</v>
      </c>
      <c r="L48" s="79"/>
      <c r="M48" s="246">
        <f>주간메뉴표!F53</f>
        <v>1125</v>
      </c>
      <c r="N48" s="165" t="str">
        <f>주간메뉴표!G45</f>
        <v>셀프장조림버터비빔밥</v>
      </c>
      <c r="O48" s="79"/>
      <c r="P48" s="253">
        <f>주간메뉴표!G53</f>
        <v>832</v>
      </c>
      <c r="Q48" s="209"/>
      <c r="R48" s="205"/>
      <c r="S48" s="214"/>
    </row>
    <row r="49" spans="2:19" ht="33" customHeight="1">
      <c r="B49" s="273"/>
      <c r="C49" s="275"/>
      <c r="D49" s="279"/>
      <c r="E49" s="90" t="str">
        <f>주간메뉴표!D46</f>
        <v>┗쌀밥,불고기,유부조림</v>
      </c>
      <c r="F49" s="79" t="s">
        <v>219</v>
      </c>
      <c r="G49" s="244"/>
      <c r="H49" s="160" t="str">
        <f>주간메뉴표!E46</f>
        <v>┗쌀밥,우렁강된장,계란후라이</v>
      </c>
      <c r="I49" s="79" t="s">
        <v>219</v>
      </c>
      <c r="J49" s="244"/>
      <c r="K49" s="160" t="str">
        <f>주간메뉴표!F46</f>
        <v>┗쌀밥,제육볶음,계란후라이</v>
      </c>
      <c r="L49" s="79" t="s">
        <v>219</v>
      </c>
      <c r="M49" s="247"/>
      <c r="N49" s="158" t="str">
        <f>주간메뉴표!G46</f>
        <v>┗쌀밥,장조림,스크램블에그</v>
      </c>
      <c r="O49" s="79" t="s">
        <v>219</v>
      </c>
      <c r="P49" s="254"/>
      <c r="Q49" s="210"/>
      <c r="R49" s="205"/>
      <c r="S49" s="214"/>
    </row>
    <row r="50" spans="2:19" ht="20.25" customHeight="1">
      <c r="B50" s="273"/>
      <c r="C50" s="275"/>
      <c r="D50" s="279"/>
      <c r="E50" s="90" t="str">
        <f>주간메뉴표!D47</f>
        <v>셀프토핑</v>
      </c>
      <c r="F50" s="79"/>
      <c r="G50" s="244"/>
      <c r="H50" s="160" t="str">
        <f>주간메뉴표!E47</f>
        <v>셀프토핑</v>
      </c>
      <c r="I50" s="79"/>
      <c r="J50" s="244"/>
      <c r="K50" s="160" t="str">
        <f>주간메뉴표!F47</f>
        <v>셀프토핑</v>
      </c>
      <c r="L50" s="79"/>
      <c r="M50" s="247"/>
      <c r="N50" s="158" t="str">
        <f>주간메뉴표!G47</f>
        <v>셀프토핑</v>
      </c>
      <c r="O50" s="79"/>
      <c r="P50" s="254"/>
      <c r="Q50" s="210"/>
      <c r="R50" s="205"/>
      <c r="S50" s="214"/>
    </row>
    <row r="51" spans="2:19" ht="30.75" customHeight="1">
      <c r="B51" s="273"/>
      <c r="C51" s="275"/>
      <c r="D51" s="279"/>
      <c r="E51" s="90" t="str">
        <f>주간메뉴표!D48</f>
        <v>┗부추생채,무나물</v>
      </c>
      <c r="F51" s="79" t="s">
        <v>219</v>
      </c>
      <c r="G51" s="244"/>
      <c r="H51" s="160" t="str">
        <f>주간메뉴표!E48</f>
        <v>┗쫑상추,무생채</v>
      </c>
      <c r="I51" s="79"/>
      <c r="J51" s="244"/>
      <c r="K51" s="160" t="str">
        <f>주간메뉴표!F48</f>
        <v>┗쫑상추,콩나물무침</v>
      </c>
      <c r="L51" s="79"/>
      <c r="M51" s="247"/>
      <c r="N51" s="158" t="str">
        <f>주간메뉴표!G48</f>
        <v>┗쫑상추,오복지</v>
      </c>
      <c r="O51" s="79"/>
      <c r="P51" s="254"/>
      <c r="Q51" s="210"/>
      <c r="R51" s="205"/>
      <c r="S51" s="214"/>
    </row>
    <row r="52" spans="2:19" ht="20.25" customHeight="1">
      <c r="B52" s="273"/>
      <c r="C52" s="275"/>
      <c r="D52" s="279"/>
      <c r="E52" s="90" t="str">
        <f>주간메뉴표!D49</f>
        <v>┗맛김가루</v>
      </c>
      <c r="F52" s="79"/>
      <c r="G52" s="244"/>
      <c r="H52" s="160" t="str">
        <f>주간메뉴표!E49</f>
        <v>┗맛김가루</v>
      </c>
      <c r="I52" s="79"/>
      <c r="J52" s="244"/>
      <c r="K52" s="160" t="str">
        <f>주간메뉴표!F49</f>
        <v>┗맛김가루</v>
      </c>
      <c r="L52" s="79"/>
      <c r="M52" s="247"/>
      <c r="N52" s="158" t="str">
        <f>주간메뉴표!G49</f>
        <v>┗맛김가루</v>
      </c>
      <c r="O52" s="79"/>
      <c r="P52" s="254"/>
      <c r="Q52" s="210"/>
      <c r="R52" s="205"/>
      <c r="S52" s="214"/>
    </row>
    <row r="53" spans="2:19" ht="20.25" customHeight="1">
      <c r="B53" s="273"/>
      <c r="C53" s="275"/>
      <c r="D53" s="279"/>
      <c r="E53" s="90" t="str">
        <f>주간메뉴표!D50</f>
        <v>계란장조림</v>
      </c>
      <c r="F53" s="79" t="s">
        <v>219</v>
      </c>
      <c r="G53" s="244"/>
      <c r="H53" s="160" t="str">
        <f>주간메뉴표!E50</f>
        <v>고기메밀전병</v>
      </c>
      <c r="I53" s="79" t="s">
        <v>219</v>
      </c>
      <c r="J53" s="244"/>
      <c r="K53" s="160" t="str">
        <f>주간메뉴표!F50</f>
        <v>생선가스*타르타르s</v>
      </c>
      <c r="L53" s="79" t="s">
        <v>219</v>
      </c>
      <c r="M53" s="247"/>
      <c r="N53" s="158" t="str">
        <f>주간메뉴표!G50</f>
        <v>찹쌀도너츠</v>
      </c>
      <c r="O53" s="79" t="s">
        <v>219</v>
      </c>
      <c r="P53" s="254"/>
      <c r="Q53" s="210"/>
      <c r="R53" s="205"/>
      <c r="S53" s="214"/>
    </row>
    <row r="54" spans="2:19" ht="20.25" customHeight="1">
      <c r="B54" s="273"/>
      <c r="C54" s="275"/>
      <c r="D54" s="279"/>
      <c r="E54" s="90" t="str">
        <f>주간메뉴표!D51</f>
        <v>포기김치</v>
      </c>
      <c r="F54" s="79" t="s">
        <v>219</v>
      </c>
      <c r="G54" s="244"/>
      <c r="H54" s="160" t="str">
        <f>주간메뉴표!E51</f>
        <v>포기김치</v>
      </c>
      <c r="I54" s="79" t="s">
        <v>219</v>
      </c>
      <c r="J54" s="244"/>
      <c r="K54" s="160" t="str">
        <f>주간메뉴표!F51</f>
        <v>열무김치</v>
      </c>
      <c r="L54" s="79" t="s">
        <v>219</v>
      </c>
      <c r="M54" s="247"/>
      <c r="N54" s="158" t="str">
        <f>주간메뉴표!G51</f>
        <v>깍두기</v>
      </c>
      <c r="O54" s="79" t="s">
        <v>219</v>
      </c>
      <c r="P54" s="254"/>
      <c r="Q54" s="210"/>
      <c r="R54" s="205"/>
      <c r="S54" s="214"/>
    </row>
    <row r="55" spans="2:19" ht="20.25" customHeight="1">
      <c r="B55" s="273"/>
      <c r="C55" s="275"/>
      <c r="D55" s="280"/>
      <c r="E55" s="90" t="str">
        <f>주간메뉴표!D52</f>
        <v>두부장국</v>
      </c>
      <c r="F55" s="79" t="s">
        <v>219</v>
      </c>
      <c r="G55" s="245"/>
      <c r="H55" s="160" t="str">
        <f>주간메뉴표!E52</f>
        <v>시금치된장국</v>
      </c>
      <c r="I55" s="79" t="s">
        <v>219</v>
      </c>
      <c r="J55" s="245"/>
      <c r="K55" s="160" t="str">
        <f>주간메뉴표!F52</f>
        <v>미역장국</v>
      </c>
      <c r="L55" s="79" t="s">
        <v>219</v>
      </c>
      <c r="M55" s="248"/>
      <c r="N55" s="158" t="str">
        <f>주간메뉴표!G52</f>
        <v>우동국물</v>
      </c>
      <c r="O55" s="79"/>
      <c r="P55" s="255"/>
      <c r="Q55" s="210"/>
      <c r="R55" s="205"/>
      <c r="S55" s="215"/>
    </row>
    <row r="56" spans="2:19" ht="20.25" customHeight="1">
      <c r="B56" s="273"/>
      <c r="C56" s="275"/>
      <c r="D56" s="286" t="s">
        <v>36</v>
      </c>
      <c r="E56" s="80" t="str">
        <f>주간메뉴표!D54</f>
        <v>그린샐러드</v>
      </c>
      <c r="F56" s="79"/>
      <c r="G56" s="256"/>
      <c r="H56" s="160" t="str">
        <f>주간메뉴표!E54</f>
        <v>그린샐러드</v>
      </c>
      <c r="I56" s="79"/>
      <c r="J56" s="256"/>
      <c r="K56" s="162" t="str">
        <f>주간메뉴표!F54</f>
        <v>그린샐러드</v>
      </c>
      <c r="L56" s="79"/>
      <c r="M56" s="256"/>
      <c r="N56" s="162" t="str">
        <f>주간메뉴표!G54</f>
        <v>그린샐러드</v>
      </c>
      <c r="O56" s="79"/>
      <c r="P56" s="256"/>
      <c r="Q56" s="210">
        <f>주간메뉴표!H54</f>
        <v>0</v>
      </c>
      <c r="R56" s="205"/>
      <c r="S56" s="251"/>
    </row>
    <row r="57" spans="2:19" s="51" customFormat="1" ht="20.25" customHeight="1">
      <c r="B57" s="276"/>
      <c r="C57" s="277"/>
      <c r="D57" s="287"/>
      <c r="E57" s="80" t="str">
        <f>주간메뉴표!D55</f>
        <v>오리엔탈&amp;망고D</v>
      </c>
      <c r="F57" s="79" t="s">
        <v>219</v>
      </c>
      <c r="G57" s="257"/>
      <c r="H57" s="160" t="str">
        <f>주간메뉴표!E55</f>
        <v>발사믹&amp;참깨D</v>
      </c>
      <c r="I57" s="79" t="s">
        <v>219</v>
      </c>
      <c r="J57" s="257"/>
      <c r="K57" s="162" t="str">
        <f>주간메뉴표!F55</f>
        <v>오리엔탈&amp;블루베리D</v>
      </c>
      <c r="L57" s="79" t="s">
        <v>219</v>
      </c>
      <c r="M57" s="257"/>
      <c r="N57" s="162" t="str">
        <f>주간메뉴표!G55</f>
        <v>발사믹&amp;파인애플D</v>
      </c>
      <c r="O57" s="79" t="s">
        <v>219</v>
      </c>
      <c r="P57" s="257"/>
      <c r="Q57" s="210">
        <f>주간메뉴표!H55</f>
        <v>0</v>
      </c>
      <c r="R57" s="205"/>
      <c r="S57" s="252"/>
    </row>
    <row r="58" spans="2:19" ht="20.25" customHeight="1">
      <c r="E58" s="70"/>
      <c r="H58" s="70"/>
    </row>
    <row r="59" spans="2:19" ht="20.25" customHeight="1">
      <c r="E59" s="70"/>
      <c r="H59" s="70"/>
    </row>
    <row r="60" spans="2:19" ht="20.25" customHeight="1">
      <c r="E60" s="60"/>
      <c r="H60" s="70"/>
    </row>
    <row r="61" spans="2:19" ht="20.25" customHeight="1">
      <c r="E61" s="61"/>
      <c r="H61" s="70"/>
    </row>
    <row r="62" spans="2:19" ht="20.25" customHeight="1">
      <c r="E62" s="60"/>
      <c r="H62" s="70"/>
    </row>
    <row r="63" spans="2:19" ht="20.25" customHeight="1">
      <c r="E63" s="60"/>
      <c r="H63" s="70"/>
    </row>
    <row r="64" spans="2:19" ht="20.25" customHeight="1">
      <c r="E64" s="61"/>
      <c r="H64" s="70"/>
    </row>
    <row r="65" spans="1:22" ht="20.25" customHeight="1">
      <c r="E65" s="60"/>
      <c r="H65" s="70"/>
    </row>
    <row r="66" spans="1:22" s="83" customFormat="1" ht="20.25" customHeight="1">
      <c r="A66" s="70"/>
      <c r="B66" s="70"/>
      <c r="C66" s="70"/>
      <c r="D66" s="71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</row>
    <row r="67" spans="1:22" s="51" customFormat="1" ht="20.25" customHeight="1">
      <c r="A67" s="70"/>
      <c r="B67" s="70"/>
      <c r="C67" s="70"/>
      <c r="D67" s="71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</row>
    <row r="68" spans="1:22" ht="20.25" customHeight="1">
      <c r="E68" s="70"/>
      <c r="H68" s="70"/>
    </row>
    <row r="69" spans="1:22" ht="20.25" customHeight="1">
      <c r="E69" s="70"/>
      <c r="H69" s="70"/>
    </row>
    <row r="70" spans="1:22" ht="20.25" customHeight="1">
      <c r="E70" s="70"/>
      <c r="H70" s="70"/>
    </row>
    <row r="71" spans="1:22" ht="20.25" customHeight="1">
      <c r="B71" s="74"/>
    </row>
    <row r="72" spans="1:22" ht="20.25" customHeight="1">
      <c r="B72" s="74"/>
    </row>
    <row r="73" spans="1:22" ht="20.25" customHeight="1">
      <c r="B73" s="74"/>
    </row>
    <row r="74" spans="1:22" ht="20.25" customHeight="1">
      <c r="B74" s="74"/>
    </row>
    <row r="75" spans="1:22" ht="20.25" customHeight="1">
      <c r="B75" s="74"/>
    </row>
    <row r="76" spans="1:22" ht="20.25" customHeight="1">
      <c r="B76" s="74"/>
    </row>
    <row r="77" spans="1:22" ht="20.25" customHeight="1">
      <c r="B77" s="74"/>
    </row>
    <row r="78" spans="1:22" ht="20.25" customHeight="1">
      <c r="B78" s="74"/>
    </row>
    <row r="79" spans="1:22" ht="20.25" customHeight="1">
      <c r="B79" s="74"/>
    </row>
    <row r="80" spans="1:22" ht="20.25" customHeight="1">
      <c r="B80" s="74"/>
    </row>
    <row r="81" spans="2:2" ht="20.25" customHeight="1">
      <c r="B81" s="74"/>
    </row>
    <row r="82" spans="2:2" ht="20.25" customHeight="1">
      <c r="B82" s="74"/>
    </row>
    <row r="83" spans="2:2" ht="20.25" customHeight="1">
      <c r="B83" s="74"/>
    </row>
    <row r="84" spans="2:2" ht="20.25" customHeight="1">
      <c r="B84" s="74"/>
    </row>
    <row r="85" spans="2:2" ht="20.25" customHeight="1">
      <c r="B85" s="74"/>
    </row>
  </sheetData>
  <mergeCells count="70">
    <mergeCell ref="C9:C14"/>
    <mergeCell ref="C21:C27"/>
    <mergeCell ref="D9:D14"/>
    <mergeCell ref="G9:G14"/>
    <mergeCell ref="C15:C20"/>
    <mergeCell ref="J9:J14"/>
    <mergeCell ref="M9:M14"/>
    <mergeCell ref="M21:M27"/>
    <mergeCell ref="D21:D27"/>
    <mergeCell ref="G21:G27"/>
    <mergeCell ref="J21:J27"/>
    <mergeCell ref="D15:D20"/>
    <mergeCell ref="G15:G20"/>
    <mergeCell ref="J15:J20"/>
    <mergeCell ref="M15:M20"/>
    <mergeCell ref="D34:D36"/>
    <mergeCell ref="G34:G36"/>
    <mergeCell ref="J34:J36"/>
    <mergeCell ref="D37:D38"/>
    <mergeCell ref="D28:D33"/>
    <mergeCell ref="G28:G33"/>
    <mergeCell ref="J28:J33"/>
    <mergeCell ref="G37:G38"/>
    <mergeCell ref="J37:J38"/>
    <mergeCell ref="E37:E38"/>
    <mergeCell ref="F37:F38"/>
    <mergeCell ref="H37:H38"/>
    <mergeCell ref="I37:I38"/>
    <mergeCell ref="B9:B41"/>
    <mergeCell ref="S42:S47"/>
    <mergeCell ref="B42:C57"/>
    <mergeCell ref="D42:D47"/>
    <mergeCell ref="G42:G47"/>
    <mergeCell ref="J42:J47"/>
    <mergeCell ref="M42:M47"/>
    <mergeCell ref="D48:D55"/>
    <mergeCell ref="G48:G55"/>
    <mergeCell ref="J48:J55"/>
    <mergeCell ref="M48:M55"/>
    <mergeCell ref="S34:S36"/>
    <mergeCell ref="C37:C41"/>
    <mergeCell ref="C34:C36"/>
    <mergeCell ref="D56:D57"/>
    <mergeCell ref="G56:G57"/>
    <mergeCell ref="J56:J57"/>
    <mergeCell ref="M56:M57"/>
    <mergeCell ref="P42:P47"/>
    <mergeCell ref="M34:M36"/>
    <mergeCell ref="P34:P36"/>
    <mergeCell ref="K37:K38"/>
    <mergeCell ref="L37:L38"/>
    <mergeCell ref="N37:N38"/>
    <mergeCell ref="O37:O38"/>
    <mergeCell ref="S9:S14"/>
    <mergeCell ref="P21:P27"/>
    <mergeCell ref="S21:S27"/>
    <mergeCell ref="S28:S33"/>
    <mergeCell ref="P9:P14"/>
    <mergeCell ref="P15:P20"/>
    <mergeCell ref="S15:S20"/>
    <mergeCell ref="M28:M33"/>
    <mergeCell ref="P28:P33"/>
    <mergeCell ref="M37:M38"/>
    <mergeCell ref="P37:P38"/>
    <mergeCell ref="S56:S57"/>
    <mergeCell ref="P48:P55"/>
    <mergeCell ref="P56:P57"/>
    <mergeCell ref="S37:S38"/>
    <mergeCell ref="Q37:Q38"/>
    <mergeCell ref="R37:R38"/>
  </mergeCells>
  <phoneticPr fontId="5" type="noConversion"/>
  <pageMargins left="0.7" right="0.7" top="0.75" bottom="0.75" header="0.3" footer="0.3"/>
  <pageSetup paperSize="9" scale="82" fitToWidth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월,목ver1_주간메뉴표</vt:lpstr>
      <vt:lpstr>주간메뉴표</vt:lpstr>
      <vt:lpstr>칼로리및알레르기공시</vt:lpstr>
      <vt:lpstr>'월,목ver1_주간메뉴표'!Print_Area</vt:lpstr>
      <vt:lpstr>주간메뉴표!Print_Area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a</cp:lastModifiedBy>
  <cp:lastPrinted>2024-02-01T07:06:36Z</cp:lastPrinted>
  <dcterms:created xsi:type="dcterms:W3CDTF">2019-06-25T07:00:05Z</dcterms:created>
  <dcterms:modified xsi:type="dcterms:W3CDTF">2024-02-02T10:27:27Z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