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4820"/>
  </bookViews>
  <sheets>
    <sheet name="Sheet1" sheetId="1" r:id="rId1"/>
  </sheets>
  <definedNames>
    <definedName name="aqc_rev1_bom" localSheetId="0">Sheet1!$A$1:$G$42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" i="1"/>
  <c r="I45" i="1" l="1"/>
</calcChain>
</file>

<file path=xl/connections.xml><?xml version="1.0" encoding="utf-8"?>
<connections xmlns="http://schemas.openxmlformats.org/spreadsheetml/2006/main">
  <connection id="1" name="aqc-rev1-bom" type="6" refreshedVersion="5" background="1" saveData="1">
    <textPr codePage="437" sourceFile="C:\Users\Admin\Documents\GitHub\Eagle-Public\meng-spad-quenching\aqc-rev1-bom.csv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<sst xmlns="http://schemas.openxmlformats.org/spreadsheetml/2006/main" count="207" uniqueCount="187">
  <si>
    <t>Part</t>
  </si>
  <si>
    <t>Value</t>
  </si>
  <si>
    <t>Package</t>
  </si>
  <si>
    <t>100n</t>
  </si>
  <si>
    <t>C0603</t>
  </si>
  <si>
    <t>10n</t>
  </si>
  <si>
    <t>C0402</t>
  </si>
  <si>
    <t>C9</t>
  </si>
  <si>
    <t>C23</t>
  </si>
  <si>
    <t>1n</t>
  </si>
  <si>
    <t>10u</t>
  </si>
  <si>
    <t>C1206</t>
  </si>
  <si>
    <t>D1</t>
  </si>
  <si>
    <t>SD101BW-TP</t>
  </si>
  <si>
    <t>SOD123</t>
  </si>
  <si>
    <t>IC1</t>
  </si>
  <si>
    <t>ADCMP582</t>
  </si>
  <si>
    <t>OPA342</t>
  </si>
  <si>
    <t>SOT23-5</t>
  </si>
  <si>
    <t>IC3</t>
  </si>
  <si>
    <t>NC7SV74K8X</t>
  </si>
  <si>
    <t>IC5</t>
  </si>
  <si>
    <t>NC7WZ16P6X</t>
  </si>
  <si>
    <t>SC70-6L</t>
  </si>
  <si>
    <t>IC6</t>
  </si>
  <si>
    <t>LTC1711</t>
  </si>
  <si>
    <t>MSOP8</t>
  </si>
  <si>
    <t>IC7</t>
  </si>
  <si>
    <t>DS1100LU-20+</t>
  </si>
  <si>
    <t>IC8</t>
  </si>
  <si>
    <t>LT3032-5</t>
  </si>
  <si>
    <t>IC9</t>
  </si>
  <si>
    <t>LT3032-15</t>
  </si>
  <si>
    <t>J1</t>
  </si>
  <si>
    <t>VIN_LOGIC</t>
  </si>
  <si>
    <t>LEDCHIP-LED0805</t>
  </si>
  <si>
    <t>M1</t>
  </si>
  <si>
    <t>BSS806N</t>
  </si>
  <si>
    <t>MMBTH81</t>
  </si>
  <si>
    <t>SOT23-BEC</t>
  </si>
  <si>
    <t>DNP</t>
  </si>
  <si>
    <t>R0603</t>
  </si>
  <si>
    <t>49R9</t>
  </si>
  <si>
    <t>1k</t>
  </si>
  <si>
    <t>150R</t>
  </si>
  <si>
    <t>R0402</t>
  </si>
  <si>
    <t>R11</t>
  </si>
  <si>
    <t>1k43</t>
  </si>
  <si>
    <t>470R</t>
  </si>
  <si>
    <t>10k</t>
  </si>
  <si>
    <t>R20</t>
  </si>
  <si>
    <t>0R</t>
  </si>
  <si>
    <t>100R</t>
  </si>
  <si>
    <t>R0805</t>
  </si>
  <si>
    <t>3269W-1-102LF</t>
  </si>
  <si>
    <t>3269W</t>
  </si>
  <si>
    <t>CJS-1200TB</t>
  </si>
  <si>
    <t>MMBTH10</t>
  </si>
  <si>
    <t>U1</t>
  </si>
  <si>
    <t>SN65EPT21DGK</t>
  </si>
  <si>
    <t>U2</t>
  </si>
  <si>
    <t>SN65EPT22DGK</t>
  </si>
  <si>
    <t>U3</t>
  </si>
  <si>
    <t>TPS78233DDCT</t>
  </si>
  <si>
    <t>aqc-rev1 BOM</t>
  </si>
  <si>
    <t>Description</t>
  </si>
  <si>
    <t>Digikey P/N</t>
  </si>
  <si>
    <t>Qty.</t>
  </si>
  <si>
    <t>Cost/Unit</t>
  </si>
  <si>
    <t>Cost/Qty.</t>
  </si>
  <si>
    <t>Q1, Q2, Q3, Q4, Q5, Q6</t>
  </si>
  <si>
    <t>LED1, LED2</t>
  </si>
  <si>
    <t>IC2, IC4</t>
  </si>
  <si>
    <t>RT1, RT2, RT3, RT4</t>
  </si>
  <si>
    <t>SW1, SW2, SW3</t>
  </si>
  <si>
    <t>T1, T2, T3, T4, T5, T6, T7</t>
  </si>
  <si>
    <t>TP3, TP13</t>
  </si>
  <si>
    <t>TP2, TP10, TP11, TP12. TP13</t>
  </si>
  <si>
    <t>Black TP GND</t>
  </si>
  <si>
    <t>CONN SMA</t>
  </si>
  <si>
    <t>X1, X2, X3, X4, X5, X6</t>
  </si>
  <si>
    <t>R7, R8</t>
  </si>
  <si>
    <t>R5, R6, R14, R16, R17</t>
  </si>
  <si>
    <t>R12, R18, R19, R23</t>
  </si>
  <si>
    <t>R24, R25</t>
  </si>
  <si>
    <t>R15, R26</t>
  </si>
  <si>
    <t>R2, R3, R4, R9, R10, R13, R22, R27, R28</t>
  </si>
  <si>
    <t>R36, R37</t>
  </si>
  <si>
    <t>R1, R21, R29, R30, R31, R32, R33, R34, R35, R38, R39, R40, R41, R42, R43</t>
  </si>
  <si>
    <t>Rating</t>
  </si>
  <si>
    <t>C8, C11, C12, C19, C20, C21, C24, C28, C30, C32, C34</t>
  </si>
  <si>
    <t>C2, C4, C13, C16, C17, C18, C22, C25, C26, C27, C29, C31, C33, C35</t>
  </si>
  <si>
    <t>C1, C7, C14, C15, C39, C42</t>
  </si>
  <si>
    <t>C3, C5, C6, C10, C37, C40, C43, C45</t>
  </si>
  <si>
    <t>C36, C38, C41, C44, C46, C47</t>
  </si>
  <si>
    <t>SD101BWTPMSCT-ND</t>
  </si>
  <si>
    <t>DIODE SCHOTTKY 50V 15MA SOD123</t>
  </si>
  <si>
    <t>TOTAL:</t>
  </si>
  <si>
    <t>ADCMP582BCPZ-WP</t>
  </si>
  <si>
    <t>IC COMPARATOR PECL UFAST 16LFCSP</t>
  </si>
  <si>
    <t>Note: Cost is with MIT negotiated price.</t>
  </si>
  <si>
    <t>296-41474-1-ND</t>
  </si>
  <si>
    <t>IC OPAMP GP 1MHZ RRO SOT23-5</t>
  </si>
  <si>
    <t>NC7SV74K8XCT-ND</t>
  </si>
  <si>
    <t>IC D-TYPE POS TRG SNGL US8</t>
  </si>
  <si>
    <t>NC7WZ16P6XCT-ND</t>
  </si>
  <si>
    <t>IC BUFFER DL UHS N-INV SC70-6</t>
  </si>
  <si>
    <t>LT1711CMS8#PBF-ND</t>
  </si>
  <si>
    <t>IC COMP R-RINOUT SINGLE 8-MSOP</t>
  </si>
  <si>
    <t>DS1100LU-20+-ND</t>
  </si>
  <si>
    <t>IC DELAY LINE 5TAP 20NS 8UMAX</t>
  </si>
  <si>
    <t>LT3032EDE-5#PBF-ND</t>
  </si>
  <si>
    <t>IC REG LDO +-5V 0.15A 14DFN</t>
  </si>
  <si>
    <t>LT3032EDE-15#PBF-ND</t>
  </si>
  <si>
    <t>IC REG LDO +-15V 0.15A 14DFN</t>
  </si>
  <si>
    <t>BSS806N H6327CT-ND</t>
  </si>
  <si>
    <t>MOSFET N-CH 20V 2.3A SOT23</t>
  </si>
  <si>
    <t>MMBTH81CT-ND</t>
  </si>
  <si>
    <t>TRANSISTOR RF PNP SOT-23</t>
  </si>
  <si>
    <t>MMBTH10-4LT1GOSCT-ND</t>
  </si>
  <si>
    <t>TRANS VHF/UHF NPN 25V SOT-23</t>
  </si>
  <si>
    <t>IC XLATR DIFF PECL/LVDS 8VSSOP</t>
  </si>
  <si>
    <t>296-27264-5-ND</t>
  </si>
  <si>
    <t>296-24086-5-ND</t>
  </si>
  <si>
    <t>BUFFER DUAL LVPECL 3.3V 8VSSOP</t>
  </si>
  <si>
    <t>296-24120-1-ND</t>
  </si>
  <si>
    <t>IC REG LDO 3.3V 0.15A 5SOT</t>
  </si>
  <si>
    <t>36-5001-ND</t>
  </si>
  <si>
    <t>TEST POINT PC MINI .040"D BLACK</t>
  </si>
  <si>
    <t>TEST POINT PC MINI .040"D WHITE</t>
  </si>
  <si>
    <t>36-5002-ND</t>
  </si>
  <si>
    <t>White TP VREF</t>
  </si>
  <si>
    <t>3269W-1-102LF-ND</t>
  </si>
  <si>
    <t>TRIMMER 1K OHM 0.25W SMD</t>
  </si>
  <si>
    <t>563-1022-1-ND</t>
  </si>
  <si>
    <t>SWITCH SLIDE DIP SPDT 100MA 6V</t>
  </si>
  <si>
    <t>RNCP0603FTD49R9CT-ND</t>
  </si>
  <si>
    <t>RES SMD 49.9 OHM 1% 1/8W 0603</t>
  </si>
  <si>
    <t>RNCP0603FTD1K00CT-ND</t>
  </si>
  <si>
    <t>RES SMD 1K OHM 1% 1/8W 0603</t>
  </si>
  <si>
    <t>311-1.43KHRCT-ND</t>
  </si>
  <si>
    <t>RES SMD 1.43K OHM 1% 1/10W 0603</t>
  </si>
  <si>
    <t>RMCF0603FT470RCT-ND</t>
  </si>
  <si>
    <t>RES SMD 470 OHM 1% 1/10W 0603</t>
  </si>
  <si>
    <t>16LFCSP</t>
  </si>
  <si>
    <t>US8</t>
  </si>
  <si>
    <t>C7343</t>
  </si>
  <si>
    <t>14DFN</t>
  </si>
  <si>
    <t>LED0805</t>
  </si>
  <si>
    <t>SOT23R</t>
  </si>
  <si>
    <t>8VSSOP</t>
  </si>
  <si>
    <t>5SOT</t>
  </si>
  <si>
    <t>SMA-SMT</t>
  </si>
  <si>
    <t>Custom</t>
  </si>
  <si>
    <t>RMCF0603FT10K0CT-ND</t>
  </si>
  <si>
    <t>RES SMD 10K OHM 1% 1/10W 0603</t>
  </si>
  <si>
    <t>311-0.0GRCT-ND</t>
  </si>
  <si>
    <t>RES SMD 0.0OHM JUMPER 1/10W 0603</t>
  </si>
  <si>
    <t>P150LCT-ND</t>
  </si>
  <si>
    <t>RES SMD 150 OHM 1% 1/10W 0402</t>
  </si>
  <si>
    <t>P100LCT-ND</t>
  </si>
  <si>
    <t>RES SMD 100 OHM 1% 1/10W 0402</t>
  </si>
  <si>
    <t>732-4986-1-ND</t>
  </si>
  <si>
    <t>LED GREEN CLEAR 0805 SMD</t>
  </si>
  <si>
    <t>311-150CRCT-ND</t>
  </si>
  <si>
    <t>RES SMD 150 OHM 1% 1/8W 0805</t>
  </si>
  <si>
    <t>N/A</t>
  </si>
  <si>
    <t>DNP, Buy Extra 0R Jumpers</t>
  </si>
  <si>
    <t>490-1312-1-ND</t>
  </si>
  <si>
    <t>CAP CER 10000PF 25V X7R 0402</t>
  </si>
  <si>
    <t>1276-1132-1-ND</t>
  </si>
  <si>
    <t>CAP CER 10000PF 25V X7R 0603</t>
  </si>
  <si>
    <t>490-1524-1-ND</t>
  </si>
  <si>
    <t>CAP CER 0.1UF 25V X7R 0603</t>
  </si>
  <si>
    <t>490-10698-1-ND</t>
  </si>
  <si>
    <t>CAP CER 0.1UF 25V X7R 0402</t>
  </si>
  <si>
    <t>490-6518-1-ND</t>
  </si>
  <si>
    <t>CAP CER 10UF 25V X7R 1206</t>
  </si>
  <si>
    <t>PCF1453CT-ND</t>
  </si>
  <si>
    <t>CAP FILM 1000PF 2% 16VDC 0603</t>
  </si>
  <si>
    <t>33u</t>
  </si>
  <si>
    <t>P16819-1-ND</t>
  </si>
  <si>
    <t>CAP ALUM POLY 33UF 20% 25V SMD</t>
  </si>
  <si>
    <t>WM7251-ND</t>
  </si>
  <si>
    <t>CONN HEADER 3POS SNGL VERT GOLD</t>
  </si>
  <si>
    <t>WM5534-ND</t>
  </si>
  <si>
    <t>CONN SMA JACK 50 OHM EDGE MNT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</si>
</sst>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4" fontId="0" fillId="0" borderId="0" xfId="1" applyFont="1"/>
    <xf numFmtId="44" fontId="1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qc-rev1-b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16" zoomScale="115" zoomScaleNormal="115" workbookViewId="0">
      <selection activeCell="K12" sqref="K12"/>
    </sheetView>
  </sheetViews>
  <sheetFormatPr defaultRowHeight="15" x14ac:dyDescent="0.25"/>
  <cols>
    <col min="1" max="1" width="65.7109375" bestFit="1" customWidth="1"/>
    <col min="2" max="2" width="16.7109375" bestFit="1" customWidth="1"/>
    <col min="3" max="3" width="6.7109375" bestFit="1" customWidth="1"/>
    <col min="4" max="4" width="11.140625" bestFit="1" customWidth="1"/>
    <col min="5" max="5" width="36.42578125" bestFit="1" customWidth="1"/>
    <col min="6" max="6" width="24.7109375" bestFit="1" customWidth="1"/>
    <col min="7" max="7" width="9.5703125" style="2" bestFit="1" customWidth="1"/>
    <col min="8" max="8" width="4.7109375" bestFit="1" customWidth="1"/>
    <col min="9" max="9" width="11" style="2" bestFit="1" customWidth="1"/>
  </cols>
  <sheetData>
    <row r="1" spans="1:9" x14ac:dyDescent="0.25">
      <c r="A1" t="s">
        <v>64</v>
      </c>
    </row>
    <row r="2" spans="1:9" x14ac:dyDescent="0.25">
      <c r="A2" s="2" t="s">
        <v>100</v>
      </c>
    </row>
    <row r="3" spans="1:9" s="1" customFormat="1" x14ac:dyDescent="0.25">
      <c r="A3" s="1" t="s">
        <v>0</v>
      </c>
      <c r="B3" s="1" t="s">
        <v>1</v>
      </c>
      <c r="C3" s="1" t="s">
        <v>89</v>
      </c>
      <c r="D3" s="1" t="s">
        <v>2</v>
      </c>
      <c r="E3" s="1" t="s">
        <v>65</v>
      </c>
      <c r="F3" s="1" t="s">
        <v>66</v>
      </c>
      <c r="G3" s="3" t="s">
        <v>68</v>
      </c>
      <c r="H3" s="1" t="s">
        <v>67</v>
      </c>
      <c r="I3" s="3" t="s">
        <v>69</v>
      </c>
    </row>
    <row r="4" spans="1:9" x14ac:dyDescent="0.25">
      <c r="A4" t="s">
        <v>92</v>
      </c>
      <c r="B4" t="s">
        <v>3</v>
      </c>
      <c r="D4" t="s">
        <v>4</v>
      </c>
      <c r="E4" t="s">
        <v>173</v>
      </c>
      <c r="F4" t="s">
        <v>172</v>
      </c>
      <c r="G4" s="2">
        <v>0.09</v>
      </c>
      <c r="H4">
        <v>6</v>
      </c>
      <c r="I4" s="2">
        <f>G4*H4</f>
        <v>0.54</v>
      </c>
    </row>
    <row r="5" spans="1:9" x14ac:dyDescent="0.25">
      <c r="A5" t="s">
        <v>91</v>
      </c>
      <c r="B5" t="s">
        <v>5</v>
      </c>
      <c r="D5" t="s">
        <v>6</v>
      </c>
      <c r="E5" t="s">
        <v>169</v>
      </c>
      <c r="F5" t="s">
        <v>168</v>
      </c>
      <c r="G5" s="2">
        <v>0.09</v>
      </c>
      <c r="H5">
        <v>14</v>
      </c>
      <c r="I5" s="2">
        <f t="shared" ref="I5:I42" si="0">G5*H5</f>
        <v>1.26</v>
      </c>
    </row>
    <row r="6" spans="1:9" x14ac:dyDescent="0.25">
      <c r="A6" t="s">
        <v>93</v>
      </c>
      <c r="B6" t="s">
        <v>5</v>
      </c>
      <c r="D6" t="s">
        <v>4</v>
      </c>
      <c r="E6" t="s">
        <v>171</v>
      </c>
      <c r="F6" t="s">
        <v>170</v>
      </c>
      <c r="G6" s="2">
        <v>0.09</v>
      </c>
      <c r="H6">
        <v>8</v>
      </c>
      <c r="I6" s="2">
        <f t="shared" si="0"/>
        <v>0.72</v>
      </c>
    </row>
    <row r="7" spans="1:9" x14ac:dyDescent="0.25">
      <c r="A7" t="s">
        <v>90</v>
      </c>
      <c r="B7" t="s">
        <v>3</v>
      </c>
      <c r="D7" t="s">
        <v>6</v>
      </c>
      <c r="E7" t="s">
        <v>175</v>
      </c>
      <c r="F7" t="s">
        <v>174</v>
      </c>
      <c r="G7" s="2">
        <v>0.09</v>
      </c>
      <c r="H7">
        <v>11</v>
      </c>
      <c r="I7" s="2">
        <f t="shared" si="0"/>
        <v>0.99</v>
      </c>
    </row>
    <row r="8" spans="1:9" x14ac:dyDescent="0.25">
      <c r="A8" t="s">
        <v>7</v>
      </c>
      <c r="B8" t="s">
        <v>180</v>
      </c>
      <c r="D8" t="s">
        <v>146</v>
      </c>
      <c r="E8" t="s">
        <v>182</v>
      </c>
      <c r="F8" t="s">
        <v>181</v>
      </c>
      <c r="G8" s="2">
        <v>1.45</v>
      </c>
      <c r="H8">
        <v>1</v>
      </c>
      <c r="I8" s="2">
        <f t="shared" si="0"/>
        <v>1.45</v>
      </c>
    </row>
    <row r="9" spans="1:9" x14ac:dyDescent="0.25">
      <c r="A9" t="s">
        <v>8</v>
      </c>
      <c r="B9" t="s">
        <v>9</v>
      </c>
      <c r="D9" t="s">
        <v>4</v>
      </c>
      <c r="E9" t="s">
        <v>179</v>
      </c>
      <c r="F9" t="s">
        <v>178</v>
      </c>
      <c r="G9" s="2">
        <v>0.38</v>
      </c>
      <c r="H9">
        <v>1</v>
      </c>
      <c r="I9" s="2">
        <f t="shared" si="0"/>
        <v>0.38</v>
      </c>
    </row>
    <row r="10" spans="1:9" x14ac:dyDescent="0.25">
      <c r="A10" t="s">
        <v>94</v>
      </c>
      <c r="B10" t="s">
        <v>10</v>
      </c>
      <c r="D10" t="s">
        <v>11</v>
      </c>
      <c r="E10" t="s">
        <v>177</v>
      </c>
      <c r="F10" t="s">
        <v>176</v>
      </c>
      <c r="G10" s="2">
        <v>0.22</v>
      </c>
      <c r="H10">
        <v>6</v>
      </c>
      <c r="I10" s="2">
        <f t="shared" si="0"/>
        <v>1.32</v>
      </c>
    </row>
    <row r="11" spans="1:9" x14ac:dyDescent="0.25">
      <c r="A11" t="s">
        <v>12</v>
      </c>
      <c r="B11" t="s">
        <v>13</v>
      </c>
      <c r="D11" t="s">
        <v>14</v>
      </c>
      <c r="E11" t="s">
        <v>96</v>
      </c>
      <c r="F11" t="s">
        <v>95</v>
      </c>
      <c r="G11" s="2">
        <v>0.3</v>
      </c>
      <c r="H11">
        <v>1</v>
      </c>
      <c r="I11" s="2">
        <f t="shared" si="0"/>
        <v>0.3</v>
      </c>
    </row>
    <row r="12" spans="1:9" x14ac:dyDescent="0.25">
      <c r="A12" t="s">
        <v>15</v>
      </c>
      <c r="B12" t="s">
        <v>16</v>
      </c>
      <c r="D12" t="s">
        <v>144</v>
      </c>
      <c r="E12" t="s">
        <v>99</v>
      </c>
      <c r="F12" t="s">
        <v>98</v>
      </c>
      <c r="G12" s="2">
        <v>15.89</v>
      </c>
      <c r="H12">
        <v>1</v>
      </c>
      <c r="I12" s="2">
        <f t="shared" si="0"/>
        <v>15.89</v>
      </c>
    </row>
    <row r="13" spans="1:9" x14ac:dyDescent="0.25">
      <c r="A13" t="s">
        <v>72</v>
      </c>
      <c r="B13" t="s">
        <v>17</v>
      </c>
      <c r="D13" t="s">
        <v>18</v>
      </c>
      <c r="E13" t="s">
        <v>102</v>
      </c>
      <c r="F13" t="s">
        <v>101</v>
      </c>
      <c r="G13" s="2">
        <v>0.97</v>
      </c>
      <c r="H13">
        <v>2</v>
      </c>
      <c r="I13" s="2">
        <f t="shared" si="0"/>
        <v>1.94</v>
      </c>
    </row>
    <row r="14" spans="1:9" x14ac:dyDescent="0.25">
      <c r="A14" t="s">
        <v>19</v>
      </c>
      <c r="B14" t="s">
        <v>20</v>
      </c>
      <c r="D14" t="s">
        <v>145</v>
      </c>
      <c r="E14" t="s">
        <v>104</v>
      </c>
      <c r="F14" t="s">
        <v>103</v>
      </c>
      <c r="G14" s="2">
        <v>0.51</v>
      </c>
      <c r="H14">
        <v>1</v>
      </c>
      <c r="I14" s="2">
        <f t="shared" si="0"/>
        <v>0.51</v>
      </c>
    </row>
    <row r="15" spans="1:9" x14ac:dyDescent="0.25">
      <c r="A15" t="s">
        <v>21</v>
      </c>
      <c r="B15" t="s">
        <v>22</v>
      </c>
      <c r="D15" t="s">
        <v>23</v>
      </c>
      <c r="E15" t="s">
        <v>106</v>
      </c>
      <c r="F15" t="s">
        <v>105</v>
      </c>
      <c r="G15" s="2">
        <v>0.34</v>
      </c>
      <c r="H15">
        <v>1</v>
      </c>
      <c r="I15" s="2">
        <f t="shared" si="0"/>
        <v>0.34</v>
      </c>
    </row>
    <row r="16" spans="1:9" x14ac:dyDescent="0.25">
      <c r="A16" t="s">
        <v>24</v>
      </c>
      <c r="B16" t="s">
        <v>25</v>
      </c>
      <c r="D16" t="s">
        <v>26</v>
      </c>
      <c r="E16" t="s">
        <v>108</v>
      </c>
      <c r="F16" t="s">
        <v>107</v>
      </c>
      <c r="G16" s="2">
        <v>4.4000000000000004</v>
      </c>
      <c r="H16">
        <v>1</v>
      </c>
      <c r="I16" s="2">
        <f t="shared" si="0"/>
        <v>4.4000000000000004</v>
      </c>
    </row>
    <row r="17" spans="1:9" x14ac:dyDescent="0.25">
      <c r="A17" t="s">
        <v>27</v>
      </c>
      <c r="B17" t="s">
        <v>28</v>
      </c>
      <c r="D17" t="s">
        <v>26</v>
      </c>
      <c r="E17" t="s">
        <v>110</v>
      </c>
      <c r="F17" t="s">
        <v>109</v>
      </c>
      <c r="G17" s="2">
        <v>5.14</v>
      </c>
      <c r="H17">
        <v>1</v>
      </c>
      <c r="I17" s="2">
        <f t="shared" si="0"/>
        <v>5.14</v>
      </c>
    </row>
    <row r="18" spans="1:9" x14ac:dyDescent="0.25">
      <c r="A18" t="s">
        <v>29</v>
      </c>
      <c r="B18" t="s">
        <v>30</v>
      </c>
      <c r="D18" t="s">
        <v>147</v>
      </c>
      <c r="E18" t="s">
        <v>112</v>
      </c>
      <c r="F18" t="s">
        <v>111</v>
      </c>
      <c r="G18" s="2">
        <v>4.7</v>
      </c>
      <c r="H18">
        <v>1</v>
      </c>
      <c r="I18" s="2">
        <f t="shared" si="0"/>
        <v>4.7</v>
      </c>
    </row>
    <row r="19" spans="1:9" x14ac:dyDescent="0.25">
      <c r="A19" t="s">
        <v>31</v>
      </c>
      <c r="B19" t="s">
        <v>32</v>
      </c>
      <c r="D19" t="s">
        <v>147</v>
      </c>
      <c r="E19" t="s">
        <v>114</v>
      </c>
      <c r="F19" t="s">
        <v>113</v>
      </c>
      <c r="G19" s="2">
        <v>4.7</v>
      </c>
      <c r="H19">
        <v>1</v>
      </c>
      <c r="I19" s="2">
        <f t="shared" si="0"/>
        <v>4.7</v>
      </c>
    </row>
    <row r="20" spans="1:9" x14ac:dyDescent="0.25">
      <c r="A20" t="s">
        <v>33</v>
      </c>
      <c r="B20" t="s">
        <v>34</v>
      </c>
      <c r="D20" t="s">
        <v>153</v>
      </c>
      <c r="E20" t="s">
        <v>184</v>
      </c>
      <c r="F20" t="s">
        <v>183</v>
      </c>
      <c r="G20" s="2">
        <v>1.2</v>
      </c>
      <c r="H20">
        <v>1</v>
      </c>
      <c r="I20" s="2">
        <f t="shared" si="0"/>
        <v>1.2</v>
      </c>
    </row>
    <row r="21" spans="1:9" x14ac:dyDescent="0.25">
      <c r="A21" t="s">
        <v>71</v>
      </c>
      <c r="B21" t="s">
        <v>35</v>
      </c>
      <c r="D21" t="s">
        <v>148</v>
      </c>
      <c r="E21" t="s">
        <v>163</v>
      </c>
      <c r="F21" t="s">
        <v>162</v>
      </c>
      <c r="G21" s="2">
        <v>0.28999999999999998</v>
      </c>
      <c r="H21">
        <v>2</v>
      </c>
      <c r="I21" s="2">
        <f t="shared" si="0"/>
        <v>0.57999999999999996</v>
      </c>
    </row>
    <row r="22" spans="1:9" x14ac:dyDescent="0.25">
      <c r="A22" t="s">
        <v>36</v>
      </c>
      <c r="B22" t="s">
        <v>37</v>
      </c>
      <c r="D22" t="s">
        <v>149</v>
      </c>
      <c r="E22" t="s">
        <v>116</v>
      </c>
      <c r="F22" t="s">
        <v>115</v>
      </c>
      <c r="G22" s="2">
        <v>0.3</v>
      </c>
      <c r="H22">
        <v>1</v>
      </c>
      <c r="I22" s="2">
        <f t="shared" si="0"/>
        <v>0.3</v>
      </c>
    </row>
    <row r="23" spans="1:9" x14ac:dyDescent="0.25">
      <c r="A23" t="s">
        <v>70</v>
      </c>
      <c r="B23" t="s">
        <v>38</v>
      </c>
      <c r="D23" t="s">
        <v>39</v>
      </c>
      <c r="E23" t="s">
        <v>118</v>
      </c>
      <c r="F23" t="s">
        <v>117</v>
      </c>
      <c r="G23" s="2">
        <v>0.19</v>
      </c>
      <c r="H23">
        <v>6</v>
      </c>
      <c r="I23" s="2">
        <f t="shared" si="0"/>
        <v>1.1400000000000001</v>
      </c>
    </row>
    <row r="24" spans="1:9" x14ac:dyDescent="0.25">
      <c r="A24" t="s">
        <v>88</v>
      </c>
      <c r="B24" t="s">
        <v>40</v>
      </c>
      <c r="D24" t="s">
        <v>41</v>
      </c>
      <c r="E24" t="s">
        <v>167</v>
      </c>
      <c r="F24" t="s">
        <v>166</v>
      </c>
      <c r="G24" s="2">
        <v>0</v>
      </c>
      <c r="H24">
        <v>15</v>
      </c>
      <c r="I24" s="2">
        <f t="shared" si="0"/>
        <v>0</v>
      </c>
    </row>
    <row r="25" spans="1:9" x14ac:dyDescent="0.25">
      <c r="A25" t="s">
        <v>86</v>
      </c>
      <c r="B25" t="s">
        <v>42</v>
      </c>
      <c r="D25" t="s">
        <v>41</v>
      </c>
      <c r="E25" t="s">
        <v>137</v>
      </c>
      <c r="F25" t="s">
        <v>136</v>
      </c>
      <c r="G25" s="2">
        <v>0.09</v>
      </c>
      <c r="H25">
        <v>9</v>
      </c>
      <c r="I25" s="2">
        <f t="shared" si="0"/>
        <v>0.80999999999999994</v>
      </c>
    </row>
    <row r="26" spans="1:9" x14ac:dyDescent="0.25">
      <c r="A26" t="s">
        <v>82</v>
      </c>
      <c r="B26" t="s">
        <v>43</v>
      </c>
      <c r="D26" t="s">
        <v>41</v>
      </c>
      <c r="E26" t="s">
        <v>139</v>
      </c>
      <c r="F26" t="s">
        <v>138</v>
      </c>
      <c r="G26" s="2">
        <v>0.09</v>
      </c>
      <c r="H26">
        <v>5</v>
      </c>
      <c r="I26" s="2">
        <f t="shared" si="0"/>
        <v>0.44999999999999996</v>
      </c>
    </row>
    <row r="27" spans="1:9" x14ac:dyDescent="0.25">
      <c r="A27" t="s">
        <v>81</v>
      </c>
      <c r="B27" t="s">
        <v>44</v>
      </c>
      <c r="D27" t="s">
        <v>45</v>
      </c>
      <c r="E27" t="s">
        <v>159</v>
      </c>
      <c r="F27" t="s">
        <v>158</v>
      </c>
      <c r="G27" s="2">
        <v>0.09</v>
      </c>
      <c r="H27">
        <v>2</v>
      </c>
      <c r="I27" s="2">
        <f t="shared" si="0"/>
        <v>0.18</v>
      </c>
    </row>
    <row r="28" spans="1:9" x14ac:dyDescent="0.25">
      <c r="A28" t="s">
        <v>46</v>
      </c>
      <c r="B28" t="s">
        <v>47</v>
      </c>
      <c r="D28" t="s">
        <v>41</v>
      </c>
      <c r="E28" t="s">
        <v>141</v>
      </c>
      <c r="F28" t="s">
        <v>140</v>
      </c>
      <c r="G28" s="2">
        <v>0.09</v>
      </c>
      <c r="H28">
        <v>1</v>
      </c>
      <c r="I28" s="2">
        <f t="shared" si="0"/>
        <v>0.09</v>
      </c>
    </row>
    <row r="29" spans="1:9" x14ac:dyDescent="0.25">
      <c r="A29" t="s">
        <v>83</v>
      </c>
      <c r="B29" t="s">
        <v>48</v>
      </c>
      <c r="D29" t="s">
        <v>41</v>
      </c>
      <c r="E29" t="s">
        <v>143</v>
      </c>
      <c r="F29" t="s">
        <v>142</v>
      </c>
      <c r="G29" s="2">
        <v>0.09</v>
      </c>
      <c r="H29">
        <v>4</v>
      </c>
      <c r="I29" s="2">
        <f t="shared" si="0"/>
        <v>0.36</v>
      </c>
    </row>
    <row r="30" spans="1:9" x14ac:dyDescent="0.25">
      <c r="A30" t="s">
        <v>85</v>
      </c>
      <c r="B30" t="s">
        <v>49</v>
      </c>
      <c r="D30" t="s">
        <v>41</v>
      </c>
      <c r="E30" t="s">
        <v>155</v>
      </c>
      <c r="F30" t="s">
        <v>154</v>
      </c>
      <c r="G30" s="2">
        <v>0.09</v>
      </c>
      <c r="H30">
        <v>2</v>
      </c>
      <c r="I30" s="2">
        <f t="shared" si="0"/>
        <v>0.18</v>
      </c>
    </row>
    <row r="31" spans="1:9" x14ac:dyDescent="0.25">
      <c r="A31" t="s">
        <v>50</v>
      </c>
      <c r="B31" t="s">
        <v>51</v>
      </c>
      <c r="D31" t="s">
        <v>41</v>
      </c>
      <c r="E31" t="s">
        <v>157</v>
      </c>
      <c r="F31" t="s">
        <v>156</v>
      </c>
      <c r="G31" s="2">
        <v>0.09</v>
      </c>
      <c r="H31">
        <v>1</v>
      </c>
      <c r="I31" s="2">
        <f t="shared" si="0"/>
        <v>0.09</v>
      </c>
    </row>
    <row r="32" spans="1:9" x14ac:dyDescent="0.25">
      <c r="A32" t="s">
        <v>84</v>
      </c>
      <c r="B32" t="s">
        <v>52</v>
      </c>
      <c r="D32" t="s">
        <v>45</v>
      </c>
      <c r="E32" t="s">
        <v>161</v>
      </c>
      <c r="F32" t="s">
        <v>160</v>
      </c>
      <c r="G32" s="2">
        <v>0.09</v>
      </c>
      <c r="H32">
        <v>2</v>
      </c>
      <c r="I32" s="2">
        <f t="shared" si="0"/>
        <v>0.18</v>
      </c>
    </row>
    <row r="33" spans="1:9" x14ac:dyDescent="0.25">
      <c r="A33" t="s">
        <v>87</v>
      </c>
      <c r="B33" t="s">
        <v>44</v>
      </c>
      <c r="D33" t="s">
        <v>53</v>
      </c>
      <c r="E33" t="s">
        <v>165</v>
      </c>
      <c r="F33" t="s">
        <v>164</v>
      </c>
      <c r="G33" s="2">
        <v>0.09</v>
      </c>
      <c r="H33">
        <v>2</v>
      </c>
      <c r="I33" s="2">
        <f t="shared" si="0"/>
        <v>0.18</v>
      </c>
    </row>
    <row r="34" spans="1:9" x14ac:dyDescent="0.25">
      <c r="A34" t="s">
        <v>73</v>
      </c>
      <c r="B34" t="s">
        <v>54</v>
      </c>
      <c r="D34" t="s">
        <v>55</v>
      </c>
      <c r="E34" t="s">
        <v>133</v>
      </c>
      <c r="F34" t="s">
        <v>132</v>
      </c>
      <c r="G34" s="2">
        <v>4.1100000000000003</v>
      </c>
      <c r="H34">
        <v>4</v>
      </c>
      <c r="I34" s="2">
        <f t="shared" si="0"/>
        <v>16.440000000000001</v>
      </c>
    </row>
    <row r="35" spans="1:9" x14ac:dyDescent="0.25">
      <c r="A35" t="s">
        <v>74</v>
      </c>
      <c r="B35" t="s">
        <v>56</v>
      </c>
      <c r="D35" t="s">
        <v>56</v>
      </c>
      <c r="E35" t="s">
        <v>135</v>
      </c>
      <c r="F35" t="s">
        <v>134</v>
      </c>
      <c r="G35" s="2">
        <v>0.73</v>
      </c>
      <c r="H35">
        <v>3</v>
      </c>
      <c r="I35" s="2">
        <f t="shared" si="0"/>
        <v>2.19</v>
      </c>
    </row>
    <row r="36" spans="1:9" x14ac:dyDescent="0.25">
      <c r="A36" t="s">
        <v>75</v>
      </c>
      <c r="B36" t="s">
        <v>57</v>
      </c>
      <c r="D36" t="s">
        <v>39</v>
      </c>
      <c r="E36" t="s">
        <v>120</v>
      </c>
      <c r="F36" t="s">
        <v>119</v>
      </c>
      <c r="G36" s="2">
        <v>0.23</v>
      </c>
      <c r="H36">
        <v>7</v>
      </c>
      <c r="I36" s="2">
        <f t="shared" si="0"/>
        <v>1.61</v>
      </c>
    </row>
    <row r="37" spans="1:9" x14ac:dyDescent="0.25">
      <c r="A37" t="s">
        <v>77</v>
      </c>
      <c r="B37" t="s">
        <v>131</v>
      </c>
      <c r="D37" t="s">
        <v>153</v>
      </c>
      <c r="E37" t="s">
        <v>129</v>
      </c>
      <c r="F37" t="s">
        <v>130</v>
      </c>
      <c r="G37" s="2">
        <v>0.32</v>
      </c>
      <c r="H37">
        <v>5</v>
      </c>
      <c r="I37" s="2">
        <f t="shared" si="0"/>
        <v>1.6</v>
      </c>
    </row>
    <row r="38" spans="1:9" x14ac:dyDescent="0.25">
      <c r="A38" t="s">
        <v>76</v>
      </c>
      <c r="B38" t="s">
        <v>78</v>
      </c>
      <c r="D38" t="s">
        <v>153</v>
      </c>
      <c r="E38" t="s">
        <v>128</v>
      </c>
      <c r="F38" t="s">
        <v>127</v>
      </c>
      <c r="G38" s="2">
        <v>0.32</v>
      </c>
      <c r="H38">
        <v>2</v>
      </c>
      <c r="I38" s="2">
        <f t="shared" si="0"/>
        <v>0.64</v>
      </c>
    </row>
    <row r="39" spans="1:9" x14ac:dyDescent="0.25">
      <c r="A39" t="s">
        <v>58</v>
      </c>
      <c r="B39" t="s">
        <v>59</v>
      </c>
      <c r="D39" t="s">
        <v>150</v>
      </c>
      <c r="E39" t="s">
        <v>121</v>
      </c>
      <c r="F39" t="s">
        <v>122</v>
      </c>
      <c r="G39" s="2">
        <v>3.4</v>
      </c>
      <c r="H39">
        <v>1</v>
      </c>
      <c r="I39" s="2">
        <f t="shared" si="0"/>
        <v>3.4</v>
      </c>
    </row>
    <row r="40" spans="1:9" x14ac:dyDescent="0.25">
      <c r="A40" t="s">
        <v>60</v>
      </c>
      <c r="B40" t="s">
        <v>61</v>
      </c>
      <c r="D40" t="s">
        <v>150</v>
      </c>
      <c r="E40" t="s">
        <v>124</v>
      </c>
      <c r="F40" t="s">
        <v>123</v>
      </c>
      <c r="G40" s="2">
        <v>3.4</v>
      </c>
      <c r="H40">
        <v>1</v>
      </c>
      <c r="I40" s="2">
        <f t="shared" si="0"/>
        <v>3.4</v>
      </c>
    </row>
    <row r="41" spans="1:9" x14ac:dyDescent="0.25">
      <c r="A41" t="s">
        <v>62</v>
      </c>
      <c r="B41" t="s">
        <v>63</v>
      </c>
      <c r="D41" t="s">
        <v>151</v>
      </c>
      <c r="E41" t="s">
        <v>126</v>
      </c>
      <c r="F41" t="s">
        <v>125</v>
      </c>
      <c r="G41" s="2">
        <v>0.74</v>
      </c>
      <c r="H41">
        <v>1</v>
      </c>
      <c r="I41" s="2">
        <f t="shared" si="0"/>
        <v>0.74</v>
      </c>
    </row>
    <row r="42" spans="1:9" x14ac:dyDescent="0.25">
      <c r="A42" t="s">
        <v>80</v>
      </c>
      <c r="B42" t="s">
        <v>79</v>
      </c>
      <c r="D42" t="s">
        <v>152</v>
      </c>
      <c r="E42" t="s">
        <v>186</v>
      </c>
      <c r="F42" t="s">
        <v>185</v>
      </c>
      <c r="G42" s="2">
        <v>2.84</v>
      </c>
      <c r="H42">
        <v>6</v>
      </c>
      <c r="I42" s="2">
        <f t="shared" si="0"/>
        <v>17.04</v>
      </c>
    </row>
    <row r="45" spans="1:9" x14ac:dyDescent="0.25">
      <c r="G45" s="2" t="s">
        <v>97</v>
      </c>
      <c r="I45" s="2">
        <f>SUM(I4:I42)</f>
        <v>97.380000000000024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Sheet1!aqc_rev1_bom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2017-02-08T23:36:54Z</dcterms:created>
  <dcterms:modified xsi:type="dcterms:W3CDTF">2017-02-10T00:07:35Z</dcterms:modified>
</cp:coreProperties>
</file>