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agle-Public\meng-spad-quenching\"/>
    </mc:Choice>
  </mc:AlternateContent>
  <bookViews>
    <workbookView xWindow="0" yWindow="0" windowWidth="21570" windowHeight="8160"/>
  </bookViews>
  <sheets>
    <sheet name="Sheet1" sheetId="1" r:id="rId1"/>
  </sheets>
  <definedNames>
    <definedName name="aqc_dac_io_board_rev1_bom" localSheetId="0">Sheet1!$A$1:$G$25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 l="1"/>
  <c r="J26" i="1"/>
  <c r="J7" i="1"/>
  <c r="J8" i="1"/>
  <c r="J9" i="1"/>
  <c r="J6" i="1"/>
  <c r="J5" i="1"/>
  <c r="J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J29" i="1" l="1"/>
</calcChain>
</file>

<file path=xl/connections.xml><?xml version="1.0" encoding="utf-8"?>
<connections xmlns="http://schemas.openxmlformats.org/spreadsheetml/2006/main">
  <connection id="1" name="aqc-dac-io-board-rev1-bom" type="6" refreshedVersion="5" background="1" saveData="1">
    <textPr codePage="437" sourceFile="C:\Users\Admin\Documents\GitHub\Eagle-Public\meng-spad-quenching\aqc-dac-io-board-rev1-bom.csv" delimited="0">
      <textFields count="7">
        <textField/>
        <textField position="5"/>
        <textField position="8"/>
        <textField position="33"/>
        <textField position="55"/>
        <textField position="83"/>
        <textField position="101"/>
      </textFields>
    </textPr>
  </connection>
</connections>
</file>

<file path=xl/sharedStrings.xml><?xml version="1.0" encoding="utf-8"?>
<sst xmlns="http://schemas.openxmlformats.org/spreadsheetml/2006/main" count="168" uniqueCount="124">
  <si>
    <t>Part</t>
  </si>
  <si>
    <t>Value</t>
  </si>
  <si>
    <t>Package</t>
  </si>
  <si>
    <t>100n</t>
  </si>
  <si>
    <t>C0603</t>
  </si>
  <si>
    <t>C4</t>
  </si>
  <si>
    <t>10n</t>
  </si>
  <si>
    <t>4u7</t>
  </si>
  <si>
    <t>C0805</t>
  </si>
  <si>
    <t>IC1</t>
  </si>
  <si>
    <t>LT1366</t>
  </si>
  <si>
    <t>SO08</t>
  </si>
  <si>
    <t>IC2</t>
  </si>
  <si>
    <t>74LVT126</t>
  </si>
  <si>
    <t>SO14</t>
  </si>
  <si>
    <t>IC3</t>
  </si>
  <si>
    <t>MAX1680</t>
  </si>
  <si>
    <t>SO8</t>
  </si>
  <si>
    <t>100R</t>
  </si>
  <si>
    <t>R0603</t>
  </si>
  <si>
    <t>R3</t>
  </si>
  <si>
    <t>15k0</t>
  </si>
  <si>
    <t>R4</t>
  </si>
  <si>
    <t>5k11</t>
  </si>
  <si>
    <t>10k0</t>
  </si>
  <si>
    <t>0R</t>
  </si>
  <si>
    <t>R8</t>
  </si>
  <si>
    <t>DNP</t>
  </si>
  <si>
    <t>2k2</t>
  </si>
  <si>
    <t>STM32</t>
  </si>
  <si>
    <t>ARDUINO_NANO</t>
  </si>
  <si>
    <t>TP1</t>
  </si>
  <si>
    <t>TP2</t>
  </si>
  <si>
    <t>TP3</t>
  </si>
  <si>
    <t>SOT23-6</t>
  </si>
  <si>
    <t>BOM #</t>
  </si>
  <si>
    <t>Rating</t>
  </si>
  <si>
    <t>Description</t>
  </si>
  <si>
    <t>Digikey P/N</t>
  </si>
  <si>
    <t>Cost/Unit</t>
  </si>
  <si>
    <t>Qty.</t>
  </si>
  <si>
    <t>Cost/Qty.</t>
  </si>
  <si>
    <t>C7, C9, C11</t>
  </si>
  <si>
    <t>R1, R2</t>
  </si>
  <si>
    <t>MCP4725</t>
  </si>
  <si>
    <t>U1, U2, U3</t>
  </si>
  <si>
    <t>X1, X2, X3, X4, X5</t>
  </si>
  <si>
    <t>SMA SMT</t>
  </si>
  <si>
    <t>R7, R9</t>
  </si>
  <si>
    <t>R5, R6</t>
  </si>
  <si>
    <t>Note: Cost is with MIT negotiated price, bulk discount not included.</t>
  </si>
  <si>
    <t>aqc-dac-io-board-rev1 BOM</t>
  </si>
  <si>
    <t>1/8W</t>
  </si>
  <si>
    <t>Red TP PP_P5V0</t>
  </si>
  <si>
    <t>Black TP GND</t>
  </si>
  <si>
    <t>Blue TP PP_N5V0</t>
  </si>
  <si>
    <t>Nucleo MCU</t>
  </si>
  <si>
    <t>1x15 Female Header</t>
  </si>
  <si>
    <t>Generic</t>
  </si>
  <si>
    <t>LT1366CS8#PBF-ND</t>
  </si>
  <si>
    <t>IC OPAMP GP 400KHZ RRO 8SO</t>
  </si>
  <si>
    <t>1727-6116-ND</t>
  </si>
  <si>
    <t>IC BUFF TRI-ST QD N-INV 14SOIC</t>
  </si>
  <si>
    <t>MAX1680ESA+-ND</t>
  </si>
  <si>
    <t>IC REG SWITCHD CAP INV 8SOIC</t>
  </si>
  <si>
    <t>Total:</t>
  </si>
  <si>
    <t>Comment</t>
  </si>
  <si>
    <t>Generic/Already Have</t>
  </si>
  <si>
    <t>R12</t>
  </si>
  <si>
    <t>R13</t>
  </si>
  <si>
    <t>4k7</t>
  </si>
  <si>
    <t>100k</t>
  </si>
  <si>
    <t>C1, C2, C3, C5, C6, C8, C10, C12, C13</t>
  </si>
  <si>
    <t>S1</t>
  </si>
  <si>
    <t>TAC SW TH</t>
  </si>
  <si>
    <t>IC4</t>
  </si>
  <si>
    <t>74AHC1G14</t>
  </si>
  <si>
    <t>SOT23-5</t>
  </si>
  <si>
    <t>296-35922-1-ND</t>
  </si>
  <si>
    <t>IC SNGL SCHM-TRG INV GATESOT23-5</t>
  </si>
  <si>
    <t>36-5000-ND</t>
  </si>
  <si>
    <t>TEST POINT PC MINI .040"D RED</t>
  </si>
  <si>
    <t>TH</t>
  </si>
  <si>
    <t>N/A</t>
  </si>
  <si>
    <t>TEST POINT PC MINI .040"D BLACK</t>
  </si>
  <si>
    <t>36-5001-ND</t>
  </si>
  <si>
    <t>36-5117-ND</t>
  </si>
  <si>
    <t>TEST POINT PC MINIATURE T/H BLUE</t>
  </si>
  <si>
    <t>MCP4725A0T-E/CHCT-ND</t>
  </si>
  <si>
    <t>12 Bit Digital to Analog Converter</t>
  </si>
  <si>
    <t>587-4917-1-ND</t>
  </si>
  <si>
    <t>CAP CER 4.7UF 10V X7R 0805</t>
  </si>
  <si>
    <t>311-5.11KHRCT-ND</t>
  </si>
  <si>
    <t>RES SMD 5.11K OHM 1% 1/10W 0603</t>
  </si>
  <si>
    <t>311-15.0KHRCT-ND</t>
  </si>
  <si>
    <t>RES SMD 15K OHM 1% 1/10W 0603</t>
  </si>
  <si>
    <t>311-10.0KHRCT-ND</t>
  </si>
  <si>
    <t>RES SMD 10K OHM 1% 1/10W 0603</t>
  </si>
  <si>
    <t>RNCP0603FTD100RCT-ND</t>
  </si>
  <si>
    <t>RES SMD 100 OHM 1% 1/8W 0603</t>
  </si>
  <si>
    <t>311-2.20KHRCT-ND</t>
  </si>
  <si>
    <t>RES SMD 2.2K OHM 1% 1/10W 0603</t>
  </si>
  <si>
    <t>R10, R11</t>
  </si>
  <si>
    <t>311-0.0GRCT-ND</t>
  </si>
  <si>
    <t>RES SMD 0.0OHM JUMPER 1/10W 0603</t>
  </si>
  <si>
    <t>311-4.70KHRCT-ND</t>
  </si>
  <si>
    <t>RES SMD 4.7K OHM 1% 1/10W 0603</t>
  </si>
  <si>
    <t>311-100KHRCT-ND</t>
  </si>
  <si>
    <t>RES SMD 100K OHM 1% 1/10W 0603</t>
  </si>
  <si>
    <t>1/10W</t>
  </si>
  <si>
    <t>1/10W, 1%</t>
  </si>
  <si>
    <t>450-1804-ND</t>
  </si>
  <si>
    <t>SWITCH TACTILE SPST-NO 0.05A 24V</t>
  </si>
  <si>
    <t>1212-1103-ND</t>
  </si>
  <si>
    <t>SOCKET 4.2 MM SOLDER TAIL SINGLE</t>
  </si>
  <si>
    <t>WM5534-ND</t>
  </si>
  <si>
    <t>CONN SMA JACK 50 OHM EDGE MNT</t>
  </si>
  <si>
    <t>10V</t>
  </si>
  <si>
    <t>497-15981-ND</t>
  </si>
  <si>
    <t>BOARD NUCLEO STM32F303K8T6</t>
  </si>
  <si>
    <t>CAP CER 0.1UF 25V X7R 0603</t>
  </si>
  <si>
    <t>490-1524-1-ND</t>
  </si>
  <si>
    <t>CAP CER 10000PF 25V X7R 0603</t>
  </si>
  <si>
    <t>1276-1132-1-ND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</si>
</sst>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3" borderId="2" applyNumberFormat="0" applyAlignment="0" applyProtection="0"/>
  </cellStyleXfs>
  <cellXfs count="7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0" fillId="2" borderId="1" xfId="2" applyFont="1"/>
    <xf numFmtId="44" fontId="0" fillId="2" borderId="1" xfId="1" applyFont="1" applyFill="1" applyBorder="1"/>
    <xf numFmtId="44" fontId="3" fillId="3" borderId="2" xfId="3" applyNumberFormat="1"/>
  </cellXfs>
  <cellStyles count="4">
    <cellStyle name="Calculation" xfId="3" builtinId="22"/>
    <cellStyle name="Currency" xfId="1" builtinId="4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qc-dac-io-board-rev1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30" zoomScaleNormal="130" workbookViewId="0">
      <selection activeCell="F32" sqref="F32"/>
    </sheetView>
  </sheetViews>
  <sheetFormatPr defaultRowHeight="15" x14ac:dyDescent="0.25"/>
  <cols>
    <col min="1" max="1" width="6.85546875" bestFit="1" customWidth="1"/>
    <col min="2" max="2" width="59" customWidth="1"/>
    <col min="3" max="3" width="19.140625" customWidth="1"/>
    <col min="4" max="4" width="10.5703125" bestFit="1" customWidth="1"/>
    <col min="5" max="5" width="16.140625" bestFit="1" customWidth="1"/>
    <col min="6" max="6" width="35.42578125" bestFit="1" customWidth="1"/>
    <col min="7" max="7" width="23.42578125" bestFit="1" customWidth="1"/>
    <col min="8" max="8" width="11" style="3" bestFit="1" customWidth="1"/>
    <col min="9" max="9" width="4.7109375" bestFit="1" customWidth="1"/>
    <col min="10" max="10" width="10.85546875" style="3" bestFit="1" customWidth="1"/>
    <col min="11" max="11" width="20.7109375" bestFit="1" customWidth="1"/>
  </cols>
  <sheetData>
    <row r="1" spans="1:11" x14ac:dyDescent="0.25">
      <c r="B1" t="s">
        <v>51</v>
      </c>
    </row>
    <row r="2" spans="1:11" x14ac:dyDescent="0.25">
      <c r="B2" s="3" t="s">
        <v>50</v>
      </c>
    </row>
    <row r="3" spans="1:11" s="1" customFormat="1" x14ac:dyDescent="0.25">
      <c r="A3" s="1" t="s">
        <v>35</v>
      </c>
      <c r="B3" s="1" t="s">
        <v>0</v>
      </c>
      <c r="C3" s="1" t="s">
        <v>1</v>
      </c>
      <c r="D3" s="1" t="s">
        <v>36</v>
      </c>
      <c r="E3" s="1" t="s">
        <v>2</v>
      </c>
      <c r="F3" s="1" t="s">
        <v>37</v>
      </c>
      <c r="G3" s="1" t="s">
        <v>38</v>
      </c>
      <c r="H3" s="2" t="s">
        <v>39</v>
      </c>
      <c r="I3" s="1" t="s">
        <v>40</v>
      </c>
      <c r="J3" s="2" t="s">
        <v>41</v>
      </c>
      <c r="K3" s="1" t="s">
        <v>66</v>
      </c>
    </row>
    <row r="4" spans="1:11" x14ac:dyDescent="0.25">
      <c r="A4" s="4">
        <v>1</v>
      </c>
      <c r="B4" s="4" t="s">
        <v>72</v>
      </c>
      <c r="C4" s="4" t="s">
        <v>3</v>
      </c>
      <c r="D4" s="4" t="s">
        <v>117</v>
      </c>
      <c r="E4" s="4" t="s">
        <v>4</v>
      </c>
      <c r="F4" s="4" t="s">
        <v>120</v>
      </c>
      <c r="G4" s="4" t="s">
        <v>121</v>
      </c>
      <c r="H4" s="5">
        <v>0.09</v>
      </c>
      <c r="I4" s="4">
        <v>9</v>
      </c>
      <c r="J4" s="6">
        <f>H4*I4</f>
        <v>0.80999999999999994</v>
      </c>
      <c r="K4" t="s">
        <v>67</v>
      </c>
    </row>
    <row r="5" spans="1:11" x14ac:dyDescent="0.25">
      <c r="A5" s="4">
        <f>A4+1</f>
        <v>2</v>
      </c>
      <c r="B5" s="4" t="s">
        <v>5</v>
      </c>
      <c r="C5" s="4" t="s">
        <v>6</v>
      </c>
      <c r="D5" s="4" t="s">
        <v>117</v>
      </c>
      <c r="E5" s="4" t="s">
        <v>4</v>
      </c>
      <c r="F5" s="4" t="s">
        <v>122</v>
      </c>
      <c r="G5" s="4" t="s">
        <v>123</v>
      </c>
      <c r="H5" s="5">
        <v>0.09</v>
      </c>
      <c r="I5" s="4">
        <v>1</v>
      </c>
      <c r="J5" s="6">
        <f>H5*I5</f>
        <v>0.09</v>
      </c>
      <c r="K5" t="s">
        <v>67</v>
      </c>
    </row>
    <row r="6" spans="1:11" x14ac:dyDescent="0.25">
      <c r="A6">
        <f t="shared" ref="A6:A27" si="0">A5+1</f>
        <v>3</v>
      </c>
      <c r="B6" t="s">
        <v>42</v>
      </c>
      <c r="C6" t="s">
        <v>7</v>
      </c>
      <c r="D6" t="s">
        <v>117</v>
      </c>
      <c r="E6" t="s">
        <v>8</v>
      </c>
      <c r="F6" t="s">
        <v>91</v>
      </c>
      <c r="G6" t="s">
        <v>90</v>
      </c>
      <c r="H6" s="3">
        <v>0.22</v>
      </c>
      <c r="I6">
        <v>3</v>
      </c>
      <c r="J6" s="6">
        <f>H6*I6</f>
        <v>0.66</v>
      </c>
      <c r="K6" t="s">
        <v>58</v>
      </c>
    </row>
    <row r="7" spans="1:11" x14ac:dyDescent="0.25">
      <c r="A7">
        <f t="shared" si="0"/>
        <v>4</v>
      </c>
      <c r="B7" t="s">
        <v>9</v>
      </c>
      <c r="C7" t="s">
        <v>10</v>
      </c>
      <c r="D7" t="s">
        <v>83</v>
      </c>
      <c r="E7" t="s">
        <v>11</v>
      </c>
      <c r="F7" t="s">
        <v>60</v>
      </c>
      <c r="G7" t="s">
        <v>59</v>
      </c>
      <c r="H7" s="3">
        <v>7.34</v>
      </c>
      <c r="I7">
        <v>1</v>
      </c>
      <c r="J7" s="6">
        <f t="shared" ref="J7:J25" si="1">H7*I7</f>
        <v>7.34</v>
      </c>
    </row>
    <row r="8" spans="1:11" x14ac:dyDescent="0.25">
      <c r="A8">
        <f t="shared" si="0"/>
        <v>5</v>
      </c>
      <c r="B8" t="s">
        <v>12</v>
      </c>
      <c r="C8" t="s">
        <v>13</v>
      </c>
      <c r="D8" t="s">
        <v>83</v>
      </c>
      <c r="E8" t="s">
        <v>14</v>
      </c>
      <c r="F8" t="s">
        <v>62</v>
      </c>
      <c r="G8" t="s">
        <v>61</v>
      </c>
      <c r="H8" s="3">
        <v>0.43</v>
      </c>
      <c r="I8">
        <v>1</v>
      </c>
      <c r="J8" s="6">
        <f t="shared" si="1"/>
        <v>0.43</v>
      </c>
    </row>
    <row r="9" spans="1:11" x14ac:dyDescent="0.25">
      <c r="A9">
        <f t="shared" si="0"/>
        <v>6</v>
      </c>
      <c r="B9" t="s">
        <v>15</v>
      </c>
      <c r="C9" t="s">
        <v>16</v>
      </c>
      <c r="D9" t="s">
        <v>83</v>
      </c>
      <c r="E9" t="s">
        <v>17</v>
      </c>
      <c r="F9" t="s">
        <v>64</v>
      </c>
      <c r="G9" t="s">
        <v>63</v>
      </c>
      <c r="H9" s="3">
        <v>5.13</v>
      </c>
      <c r="I9">
        <v>1</v>
      </c>
      <c r="J9" s="6">
        <f t="shared" si="1"/>
        <v>5.13</v>
      </c>
    </row>
    <row r="10" spans="1:11" x14ac:dyDescent="0.25">
      <c r="A10">
        <f t="shared" si="0"/>
        <v>7</v>
      </c>
      <c r="B10" t="s">
        <v>75</v>
      </c>
      <c r="C10" t="s">
        <v>76</v>
      </c>
      <c r="D10" t="s">
        <v>83</v>
      </c>
      <c r="E10" t="s">
        <v>77</v>
      </c>
      <c r="F10" t="s">
        <v>79</v>
      </c>
      <c r="G10" t="s">
        <v>78</v>
      </c>
      <c r="H10" s="3">
        <v>0.36</v>
      </c>
      <c r="I10">
        <v>1</v>
      </c>
      <c r="J10" s="6">
        <f t="shared" si="1"/>
        <v>0.36</v>
      </c>
    </row>
    <row r="11" spans="1:11" x14ac:dyDescent="0.25">
      <c r="A11">
        <f t="shared" si="0"/>
        <v>8</v>
      </c>
      <c r="B11" t="s">
        <v>43</v>
      </c>
      <c r="C11" t="s">
        <v>18</v>
      </c>
      <c r="D11" t="s">
        <v>52</v>
      </c>
      <c r="E11" t="s">
        <v>19</v>
      </c>
      <c r="F11" t="s">
        <v>99</v>
      </c>
      <c r="G11" t="s">
        <v>98</v>
      </c>
      <c r="H11" s="3">
        <v>0.09</v>
      </c>
      <c r="I11">
        <v>2</v>
      </c>
      <c r="J11" s="6">
        <f t="shared" si="1"/>
        <v>0.18</v>
      </c>
      <c r="K11" t="s">
        <v>58</v>
      </c>
    </row>
    <row r="12" spans="1:11" x14ac:dyDescent="0.25">
      <c r="A12">
        <f t="shared" si="0"/>
        <v>9</v>
      </c>
      <c r="B12" t="s">
        <v>20</v>
      </c>
      <c r="C12" t="s">
        <v>21</v>
      </c>
      <c r="D12" t="s">
        <v>110</v>
      </c>
      <c r="E12" t="s">
        <v>19</v>
      </c>
      <c r="F12" t="s">
        <v>95</v>
      </c>
      <c r="G12" t="s">
        <v>94</v>
      </c>
      <c r="H12" s="3">
        <v>0.09</v>
      </c>
      <c r="I12">
        <v>1</v>
      </c>
      <c r="J12" s="6">
        <f t="shared" si="1"/>
        <v>0.09</v>
      </c>
      <c r="K12" t="s">
        <v>58</v>
      </c>
    </row>
    <row r="13" spans="1:11" x14ac:dyDescent="0.25">
      <c r="A13">
        <f t="shared" si="0"/>
        <v>10</v>
      </c>
      <c r="B13" t="s">
        <v>22</v>
      </c>
      <c r="C13" t="s">
        <v>23</v>
      </c>
      <c r="D13" t="s">
        <v>110</v>
      </c>
      <c r="E13" t="s">
        <v>19</v>
      </c>
      <c r="F13" t="s">
        <v>93</v>
      </c>
      <c r="G13" t="s">
        <v>92</v>
      </c>
      <c r="H13" s="3">
        <v>0.09</v>
      </c>
      <c r="I13">
        <v>1</v>
      </c>
      <c r="J13" s="6">
        <f t="shared" si="1"/>
        <v>0.09</v>
      </c>
      <c r="K13" t="s">
        <v>58</v>
      </c>
    </row>
    <row r="14" spans="1:11" x14ac:dyDescent="0.25">
      <c r="A14">
        <f t="shared" si="0"/>
        <v>11</v>
      </c>
      <c r="B14" t="s">
        <v>49</v>
      </c>
      <c r="C14" t="s">
        <v>24</v>
      </c>
      <c r="D14" t="s">
        <v>110</v>
      </c>
      <c r="E14" t="s">
        <v>19</v>
      </c>
      <c r="F14" t="s">
        <v>97</v>
      </c>
      <c r="G14" t="s">
        <v>96</v>
      </c>
      <c r="H14" s="3">
        <v>0.09</v>
      </c>
      <c r="I14">
        <v>2</v>
      </c>
      <c r="J14" s="6">
        <f t="shared" si="1"/>
        <v>0.18</v>
      </c>
      <c r="K14" t="s">
        <v>58</v>
      </c>
    </row>
    <row r="15" spans="1:11" x14ac:dyDescent="0.25">
      <c r="A15">
        <f t="shared" si="0"/>
        <v>12</v>
      </c>
      <c r="B15" s="4" t="s">
        <v>48</v>
      </c>
      <c r="C15" s="4" t="s">
        <v>25</v>
      </c>
      <c r="D15" s="4" t="s">
        <v>109</v>
      </c>
      <c r="E15" s="4" t="s">
        <v>19</v>
      </c>
      <c r="F15" s="4" t="s">
        <v>104</v>
      </c>
      <c r="G15" s="4" t="s">
        <v>103</v>
      </c>
      <c r="H15" s="5">
        <v>0.09</v>
      </c>
      <c r="I15" s="4">
        <v>2</v>
      </c>
      <c r="J15" s="6">
        <f t="shared" si="1"/>
        <v>0.18</v>
      </c>
      <c r="K15" t="s">
        <v>67</v>
      </c>
    </row>
    <row r="16" spans="1:11" x14ac:dyDescent="0.25">
      <c r="A16">
        <f t="shared" si="0"/>
        <v>13</v>
      </c>
      <c r="B16" s="4" t="s">
        <v>26</v>
      </c>
      <c r="C16" s="4" t="s">
        <v>27</v>
      </c>
      <c r="D16" s="4" t="s">
        <v>83</v>
      </c>
      <c r="E16" s="4" t="s">
        <v>19</v>
      </c>
      <c r="F16" s="4" t="s">
        <v>83</v>
      </c>
      <c r="G16" s="4" t="s">
        <v>83</v>
      </c>
      <c r="H16" s="5">
        <v>0</v>
      </c>
      <c r="I16" s="4">
        <v>1</v>
      </c>
      <c r="J16" s="6">
        <f t="shared" si="1"/>
        <v>0</v>
      </c>
      <c r="K16" t="s">
        <v>67</v>
      </c>
    </row>
    <row r="17" spans="1:11" x14ac:dyDescent="0.25">
      <c r="A17">
        <f t="shared" si="0"/>
        <v>14</v>
      </c>
      <c r="B17" t="s">
        <v>102</v>
      </c>
      <c r="C17" t="s">
        <v>28</v>
      </c>
      <c r="D17" t="s">
        <v>109</v>
      </c>
      <c r="E17" t="s">
        <v>19</v>
      </c>
      <c r="F17" t="s">
        <v>101</v>
      </c>
      <c r="G17" t="s">
        <v>100</v>
      </c>
      <c r="H17" s="3">
        <v>0.09</v>
      </c>
      <c r="I17">
        <v>2</v>
      </c>
      <c r="J17" s="6">
        <f t="shared" si="1"/>
        <v>0.18</v>
      </c>
      <c r="K17" t="s">
        <v>58</v>
      </c>
    </row>
    <row r="18" spans="1:11" x14ac:dyDescent="0.25">
      <c r="A18">
        <f t="shared" si="0"/>
        <v>15</v>
      </c>
      <c r="B18" t="s">
        <v>68</v>
      </c>
      <c r="C18" t="s">
        <v>70</v>
      </c>
      <c r="D18" t="s">
        <v>109</v>
      </c>
      <c r="E18" t="s">
        <v>19</v>
      </c>
      <c r="F18" t="s">
        <v>106</v>
      </c>
      <c r="G18" t="s">
        <v>105</v>
      </c>
      <c r="H18" s="3">
        <v>0.09</v>
      </c>
      <c r="I18">
        <v>1</v>
      </c>
      <c r="J18" s="6">
        <f t="shared" si="1"/>
        <v>0.09</v>
      </c>
    </row>
    <row r="19" spans="1:11" x14ac:dyDescent="0.25">
      <c r="A19">
        <f t="shared" si="0"/>
        <v>16</v>
      </c>
      <c r="B19" t="s">
        <v>69</v>
      </c>
      <c r="C19" t="s">
        <v>71</v>
      </c>
      <c r="D19" t="s">
        <v>109</v>
      </c>
      <c r="E19" t="s">
        <v>19</v>
      </c>
      <c r="F19" t="s">
        <v>108</v>
      </c>
      <c r="G19" t="s">
        <v>107</v>
      </c>
      <c r="H19" s="3">
        <v>0.09</v>
      </c>
      <c r="I19">
        <v>1</v>
      </c>
      <c r="J19" s="6">
        <f t="shared" si="1"/>
        <v>0.09</v>
      </c>
    </row>
    <row r="20" spans="1:11" x14ac:dyDescent="0.25">
      <c r="A20">
        <f t="shared" si="0"/>
        <v>17</v>
      </c>
      <c r="B20" t="s">
        <v>31</v>
      </c>
      <c r="C20" t="s">
        <v>53</v>
      </c>
      <c r="D20" t="s">
        <v>83</v>
      </c>
      <c r="E20" t="s">
        <v>82</v>
      </c>
      <c r="F20" t="s">
        <v>81</v>
      </c>
      <c r="G20" t="s">
        <v>80</v>
      </c>
      <c r="H20" s="3">
        <v>0.32</v>
      </c>
      <c r="I20">
        <v>1</v>
      </c>
      <c r="J20" s="6">
        <f t="shared" si="1"/>
        <v>0.32</v>
      </c>
    </row>
    <row r="21" spans="1:11" x14ac:dyDescent="0.25">
      <c r="A21">
        <f t="shared" si="0"/>
        <v>18</v>
      </c>
      <c r="B21" t="s">
        <v>32</v>
      </c>
      <c r="C21" t="s">
        <v>54</v>
      </c>
      <c r="D21" t="s">
        <v>83</v>
      </c>
      <c r="E21" t="s">
        <v>82</v>
      </c>
      <c r="F21" t="s">
        <v>84</v>
      </c>
      <c r="G21" t="s">
        <v>85</v>
      </c>
      <c r="H21" s="3">
        <v>0.32</v>
      </c>
      <c r="I21">
        <v>1</v>
      </c>
      <c r="J21" s="6">
        <f t="shared" si="1"/>
        <v>0.32</v>
      </c>
    </row>
    <row r="22" spans="1:11" x14ac:dyDescent="0.25">
      <c r="A22">
        <f t="shared" si="0"/>
        <v>19</v>
      </c>
      <c r="B22" t="s">
        <v>33</v>
      </c>
      <c r="C22" t="s">
        <v>55</v>
      </c>
      <c r="D22" t="s">
        <v>83</v>
      </c>
      <c r="E22" t="s">
        <v>82</v>
      </c>
      <c r="F22" t="s">
        <v>87</v>
      </c>
      <c r="G22" t="s">
        <v>86</v>
      </c>
      <c r="H22" s="3">
        <v>0.32</v>
      </c>
      <c r="I22">
        <v>1</v>
      </c>
      <c r="J22" s="6">
        <f t="shared" si="1"/>
        <v>0.32</v>
      </c>
    </row>
    <row r="23" spans="1:11" x14ac:dyDescent="0.25">
      <c r="A23">
        <f t="shared" si="0"/>
        <v>20</v>
      </c>
      <c r="B23" t="s">
        <v>45</v>
      </c>
      <c r="C23" t="s">
        <v>44</v>
      </c>
      <c r="D23" t="s">
        <v>83</v>
      </c>
      <c r="E23" t="s">
        <v>34</v>
      </c>
      <c r="F23" t="s">
        <v>89</v>
      </c>
      <c r="G23" t="s">
        <v>88</v>
      </c>
      <c r="H23" s="3">
        <v>0.99</v>
      </c>
      <c r="I23">
        <v>3</v>
      </c>
      <c r="J23" s="6">
        <f t="shared" si="1"/>
        <v>2.9699999999999998</v>
      </c>
    </row>
    <row r="24" spans="1:11" x14ac:dyDescent="0.25">
      <c r="A24">
        <f t="shared" si="0"/>
        <v>21</v>
      </c>
      <c r="B24" t="s">
        <v>73</v>
      </c>
      <c r="C24" t="s">
        <v>74</v>
      </c>
      <c r="D24" t="s">
        <v>83</v>
      </c>
      <c r="E24" t="s">
        <v>82</v>
      </c>
      <c r="F24" t="s">
        <v>112</v>
      </c>
      <c r="G24" t="s">
        <v>111</v>
      </c>
      <c r="H24" s="3">
        <v>0.09</v>
      </c>
      <c r="I24">
        <v>1</v>
      </c>
      <c r="J24" s="6">
        <f t="shared" si="1"/>
        <v>0.09</v>
      </c>
    </row>
    <row r="25" spans="1:11" x14ac:dyDescent="0.25">
      <c r="A25">
        <f t="shared" si="0"/>
        <v>22</v>
      </c>
      <c r="B25" t="s">
        <v>46</v>
      </c>
      <c r="C25" t="s">
        <v>47</v>
      </c>
      <c r="D25" t="s">
        <v>83</v>
      </c>
      <c r="E25" t="s">
        <v>47</v>
      </c>
      <c r="F25" t="s">
        <v>116</v>
      </c>
      <c r="G25" t="s">
        <v>115</v>
      </c>
      <c r="H25" s="3">
        <v>2.84</v>
      </c>
      <c r="I25">
        <v>5</v>
      </c>
      <c r="J25" s="6">
        <f t="shared" si="1"/>
        <v>14.2</v>
      </c>
    </row>
    <row r="26" spans="1:11" x14ac:dyDescent="0.25">
      <c r="A26">
        <f t="shared" si="0"/>
        <v>23</v>
      </c>
      <c r="B26" t="s">
        <v>29</v>
      </c>
      <c r="C26" t="s">
        <v>56</v>
      </c>
      <c r="D26" t="s">
        <v>83</v>
      </c>
      <c r="E26" t="s">
        <v>30</v>
      </c>
      <c r="F26" t="s">
        <v>119</v>
      </c>
      <c r="G26" t="s">
        <v>118</v>
      </c>
      <c r="H26" s="3">
        <v>9.75</v>
      </c>
      <c r="I26">
        <v>1</v>
      </c>
      <c r="J26" s="6">
        <f t="shared" ref="J26:J27" si="2">H26*I26</f>
        <v>9.75</v>
      </c>
    </row>
    <row r="27" spans="1:11" x14ac:dyDescent="0.25">
      <c r="A27">
        <f t="shared" si="0"/>
        <v>24</v>
      </c>
      <c r="B27" t="s">
        <v>29</v>
      </c>
      <c r="C27" t="s">
        <v>57</v>
      </c>
      <c r="D27" t="s">
        <v>83</v>
      </c>
      <c r="E27" t="s">
        <v>30</v>
      </c>
      <c r="F27" t="s">
        <v>114</v>
      </c>
      <c r="G27" t="s">
        <v>113</v>
      </c>
      <c r="H27" s="3">
        <v>0.81</v>
      </c>
      <c r="I27">
        <v>2</v>
      </c>
      <c r="J27" s="6">
        <f t="shared" si="2"/>
        <v>1.62</v>
      </c>
    </row>
    <row r="29" spans="1:11" x14ac:dyDescent="0.25">
      <c r="H29" s="3" t="s">
        <v>65</v>
      </c>
      <c r="J29" s="6">
        <f>SUM(J4:J27)</f>
        <v>45.489999999999995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Sheet1!aqc_dac_io_board_rev1_bom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2017-04-10T03:01:05Z</dcterms:created>
  <dcterms:modified xsi:type="dcterms:W3CDTF">2017-04-10T21:16:26Z</dcterms:modified>
</cp:coreProperties>
</file>