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40" yWindow="4200" windowWidth="2712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C10" i="1"/>
  <c r="D10" i="1"/>
  <c r="E10" i="1"/>
  <c r="B10" i="1"/>
  <c r="C8" i="1"/>
  <c r="D8" i="1"/>
  <c r="E8" i="1"/>
  <c r="B8" i="1"/>
  <c r="C7" i="1"/>
  <c r="D7" i="1"/>
  <c r="E7" i="1"/>
  <c r="B7" i="1"/>
  <c r="C5" i="1"/>
  <c r="D5" i="1"/>
  <c r="E5" i="1"/>
  <c r="B5" i="1"/>
</calcChain>
</file>

<file path=xl/sharedStrings.xml><?xml version="1.0" encoding="utf-8"?>
<sst xmlns="http://schemas.openxmlformats.org/spreadsheetml/2006/main" count="15" uniqueCount="14">
  <si>
    <t>Line Amp Input</t>
  </si>
  <si>
    <t>Line Amp Output</t>
  </si>
  <si>
    <t>House Drop</t>
  </si>
  <si>
    <t>Downlink Interferer @</t>
  </si>
  <si>
    <t>Uplink Interferer @</t>
  </si>
  <si>
    <t>QAM Signal Level (dBmV)</t>
  </si>
  <si>
    <t>Desired MER (dB)</t>
  </si>
  <si>
    <t>Max Allowable Interferer Level (dBmV)</t>
  </si>
  <si>
    <t>LTE Interferer Level (dBmV)</t>
  </si>
  <si>
    <t>Shielding Integrity Enabling LTE Interference (≤dB)</t>
  </si>
  <si>
    <t>Resulting 774 MHz Leakage (≥dBmV @ Point Source)</t>
  </si>
  <si>
    <t>Measurement Distance (Feet)</t>
  </si>
  <si>
    <t>Free-Space Loss</t>
  </si>
  <si>
    <t>Resulting 774 MHz Leakage (≥µV/m @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</si>
</sst>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8"/>
      <color rgb="FF3F3F76"/>
      <name val="Calibri"/>
      <scheme val="minor"/>
    </font>
    <font>
      <b/>
      <sz val="18"/>
      <color rgb="FFFA7D00"/>
      <name val="Calibri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6" fillId="2" borderId="1" xfId="1" applyFont="1" applyAlignment="1">
      <alignment horizontal="center" wrapText="1"/>
    </xf>
    <xf numFmtId="0" fontId="6" fillId="2" borderId="1" xfId="1" applyFont="1" applyAlignment="1">
      <alignment horizontal="center" vertical="center"/>
    </xf>
    <xf numFmtId="0" fontId="7" fillId="3" borderId="1" xfId="2" applyFont="1" applyAlignment="1">
      <alignment horizontal="center" wrapText="1"/>
    </xf>
    <xf numFmtId="0" fontId="7" fillId="3" borderId="1" xfId="2" applyFont="1" applyAlignment="1">
      <alignment horizontal="center" vertical="center"/>
    </xf>
    <xf numFmtId="1" fontId="7" fillId="3" borderId="1" xfId="2" applyNumberFormat="1" applyFont="1" applyAlignment="1">
      <alignment horizontal="center" vertical="center"/>
    </xf>
    <xf numFmtId="2" fontId="7" fillId="3" borderId="1" xfId="2" applyNumberFormat="1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</cellXfs>
  <cellStyles count="9">
    <cellStyle name="Calculation" xfId="2" builtinId="22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" sqref="B1:E2"/>
    </sheetView>
  </sheetViews>
  <sheetFormatPr baseColWidth="10" defaultRowHeight="15" x14ac:dyDescent="0"/>
  <cols>
    <col min="1" max="5" width="30" customWidth="1"/>
  </cols>
  <sheetData>
    <row r="1" spans="1:5" ht="23">
      <c r="A1" s="1"/>
      <c r="B1" s="8" t="s">
        <v>3</v>
      </c>
      <c r="C1" s="9"/>
      <c r="D1" s="9"/>
      <c r="E1" s="10" t="s">
        <v>4</v>
      </c>
    </row>
    <row r="2" spans="1:5" ht="23">
      <c r="A2" s="1"/>
      <c r="B2" s="11" t="s">
        <v>0</v>
      </c>
      <c r="C2" s="12" t="s">
        <v>1</v>
      </c>
      <c r="D2" s="12" t="s">
        <v>2</v>
      </c>
      <c r="E2" s="13" t="s">
        <v>2</v>
      </c>
    </row>
    <row r="3" spans="1:5" ht="46">
      <c r="A3" s="2" t="s">
        <v>5</v>
      </c>
      <c r="B3" s="3">
        <v>10</v>
      </c>
      <c r="C3" s="3">
        <v>45</v>
      </c>
      <c r="D3" s="3">
        <v>14</v>
      </c>
      <c r="E3" s="3">
        <v>-6</v>
      </c>
    </row>
    <row r="4" spans="1:5" ht="23">
      <c r="A4" s="2" t="s">
        <v>6</v>
      </c>
      <c r="B4" s="3">
        <v>33</v>
      </c>
      <c r="C4" s="3">
        <v>33</v>
      </c>
      <c r="D4" s="3">
        <v>33</v>
      </c>
      <c r="E4" s="3">
        <v>33</v>
      </c>
    </row>
    <row r="5" spans="1:5" ht="69">
      <c r="A5" s="4" t="s">
        <v>7</v>
      </c>
      <c r="B5" s="5">
        <f>B3-B4</f>
        <v>-23</v>
      </c>
      <c r="C5" s="5">
        <f t="shared" ref="C5:E5" si="0">C3-C4</f>
        <v>12</v>
      </c>
      <c r="D5" s="5">
        <f t="shared" si="0"/>
        <v>-19</v>
      </c>
      <c r="E5" s="5">
        <f t="shared" si="0"/>
        <v>-39</v>
      </c>
    </row>
    <row r="6" spans="1:5" ht="46">
      <c r="A6" s="2" t="s">
        <v>8</v>
      </c>
      <c r="B6" s="3">
        <v>12</v>
      </c>
      <c r="C6" s="3">
        <v>12</v>
      </c>
      <c r="D6" s="3">
        <v>12</v>
      </c>
      <c r="E6" s="3">
        <v>26</v>
      </c>
    </row>
    <row r="7" spans="1:5" ht="69">
      <c r="A7" s="4" t="s">
        <v>9</v>
      </c>
      <c r="B7" s="5">
        <f>B6-B5</f>
        <v>35</v>
      </c>
      <c r="C7" s="5">
        <f t="shared" ref="C7:E7" si="1">C6-C5</f>
        <v>0</v>
      </c>
      <c r="D7" s="5">
        <f t="shared" si="1"/>
        <v>31</v>
      </c>
      <c r="E7" s="5">
        <f t="shared" si="1"/>
        <v>65</v>
      </c>
    </row>
    <row r="8" spans="1:5" ht="69">
      <c r="A8" s="4" t="s">
        <v>10</v>
      </c>
      <c r="B8" s="5">
        <f>B3-B7</f>
        <v>-25</v>
      </c>
      <c r="C8" s="5">
        <f t="shared" ref="C8:E8" si="2">C3-C7</f>
        <v>45</v>
      </c>
      <c r="D8" s="5">
        <f t="shared" si="2"/>
        <v>-17</v>
      </c>
      <c r="E8" s="5">
        <f t="shared" si="2"/>
        <v>-71</v>
      </c>
    </row>
    <row r="9" spans="1:5" ht="46">
      <c r="A9" s="2" t="s">
        <v>11</v>
      </c>
      <c r="B9" s="3">
        <v>10</v>
      </c>
      <c r="C9" s="3">
        <v>10</v>
      </c>
      <c r="D9" s="3">
        <v>10</v>
      </c>
      <c r="E9" s="3">
        <v>8.1999999999999993</v>
      </c>
    </row>
    <row r="10" spans="1:5" ht="23">
      <c r="A10" s="4" t="s">
        <v>12</v>
      </c>
      <c r="B10" s="6">
        <f>-37.892+20*LOG10(774)+20*LOG10(B9)</f>
        <v>39.882819213657847</v>
      </c>
      <c r="C10" s="6">
        <f t="shared" ref="C10:E10" si="3">-37.892+20*LOG10(774)+20*LOG10(C9)</f>
        <v>39.882819213657847</v>
      </c>
      <c r="D10" s="6">
        <f t="shared" si="3"/>
        <v>39.882819213657847</v>
      </c>
      <c r="E10" s="6">
        <f t="shared" si="3"/>
        <v>38.159096261332181</v>
      </c>
    </row>
    <row r="11" spans="1:5" ht="69">
      <c r="A11" s="4" t="s">
        <v>13</v>
      </c>
      <c r="B11" s="6">
        <f>10^((B8-B10+20*LOG10(20.95*774))/20)</f>
        <v>9.2423844000563378</v>
      </c>
      <c r="C11" s="6">
        <f t="shared" ref="C11:E11" si="4">10^((C8-C10+20*LOG10(20.95*774))/20)</f>
        <v>29226.985714986906</v>
      </c>
      <c r="D11" s="6">
        <f t="shared" si="4"/>
        <v>23.215819969297339</v>
      </c>
      <c r="E11" s="7">
        <f t="shared" si="4"/>
        <v>5.6489817921757224E-2</v>
      </c>
    </row>
  </sheetData>
  <mergeCells count="1">
    <mergeCell ref="B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ComSonics,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Shimp</dc:creator>
  <cp:lastModifiedBy>Dick Shimp</cp:lastModifiedBy>
  <dcterms:created xsi:type="dcterms:W3CDTF">2015-10-07T12:16:02Z</dcterms:created>
  <dcterms:modified xsi:type="dcterms:W3CDTF">2015-10-07T12:55:30Z</dcterms:modified>
</cp:coreProperties>
</file>