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joost\Documents\05_WUR\Year_3\Internship\Offshore_Windparks\OWF_Project_folder\Internship_OWF\"/>
    </mc:Choice>
  </mc:AlternateContent>
  <xr:revisionPtr revIDLastSave="0" documentId="13_ncr:1_{7A3AA75A-B026-4FD1-A591-8A1B60793EFB}" xr6:coauthVersionLast="47" xr6:coauthVersionMax="47" xr10:uidLastSave="{00000000-0000-0000-0000-000000000000}"/>
  <bookViews>
    <workbookView xWindow="-10305" yWindow="-21600" windowWidth="24015" windowHeight="21000" activeTab="1" xr2:uid="{00000000-000D-0000-FFFF-FFFF00000000}"/>
  </bookViews>
  <sheets>
    <sheet name="META_script&amp;datastucture" sheetId="1" r:id="rId1"/>
    <sheet name="META_deployments&amp;structures"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4" i="2" l="1"/>
  <c r="N15" i="2"/>
  <c r="N16" i="2"/>
  <c r="N17" i="2"/>
  <c r="N18" i="2"/>
  <c r="N19" i="2"/>
  <c r="N20" i="2"/>
  <c r="N21" i="2"/>
  <c r="N22" i="2"/>
  <c r="N23" i="2"/>
  <c r="N24" i="2"/>
  <c r="N25" i="2"/>
  <c r="N26" i="2"/>
  <c r="N13" i="2"/>
  <c r="I14" i="2"/>
  <c r="J14" i="2" s="1"/>
  <c r="I15" i="2"/>
  <c r="J15" i="2" s="1"/>
  <c r="I16" i="2"/>
  <c r="J16" i="2" s="1"/>
  <c r="I17" i="2"/>
  <c r="J17" i="2" s="1"/>
  <c r="I18" i="2"/>
  <c r="J18" i="2" s="1"/>
  <c r="I19" i="2"/>
  <c r="J19" i="2" s="1"/>
  <c r="I20" i="2"/>
  <c r="J20" i="2" s="1"/>
  <c r="I21" i="2"/>
  <c r="J21" i="2" s="1"/>
  <c r="I22" i="2"/>
  <c r="J22" i="2" s="1"/>
  <c r="I23" i="2"/>
  <c r="J23" i="2" s="1"/>
  <c r="I24" i="2"/>
  <c r="J24" i="2" s="1"/>
  <c r="I25" i="2"/>
  <c r="J25" i="2" s="1"/>
  <c r="I26" i="2"/>
  <c r="J26" i="2" s="1"/>
  <c r="I13" i="2"/>
  <c r="J13" i="2" s="1"/>
</calcChain>
</file>

<file path=xl/sharedStrings.xml><?xml version="1.0" encoding="utf-8"?>
<sst xmlns="http://schemas.openxmlformats.org/spreadsheetml/2006/main" count="181" uniqueCount="118">
  <si>
    <t xml:space="preserve">Practical information </t>
  </si>
  <si>
    <t>Subject</t>
  </si>
  <si>
    <t>Performed by</t>
  </si>
  <si>
    <t>Internship period</t>
  </si>
  <si>
    <t>Research facility &amp; group</t>
  </si>
  <si>
    <t>Wageningen University and Research, Marine Animal Ecology</t>
  </si>
  <si>
    <t>02/09/2024 - 30/03/2025</t>
  </si>
  <si>
    <t>Joost de Bruijn</t>
  </si>
  <si>
    <t>Meta information on the R scripts and data structure</t>
  </si>
  <si>
    <t>Timestamp last edit</t>
  </si>
  <si>
    <t>By: Joost de Bruijn</t>
  </si>
  <si>
    <t>R scripts eleborations</t>
  </si>
  <si>
    <t xml:space="preserve">Script name </t>
  </si>
  <si>
    <t>1_Raw data format - CPOD-WBAT data</t>
  </si>
  <si>
    <t>2_Data format - CPOD-WBAT workspace</t>
  </si>
  <si>
    <t>3_Analysis &amp; plotting - CPOD</t>
  </si>
  <si>
    <t>3_Analysis &amp; plotting - WBAT</t>
  </si>
  <si>
    <t>3_Analysis, plotting &amp; GAMs - Interaction CPOD-WBAT</t>
  </si>
  <si>
    <t>4_Maps &amp; distance calculations</t>
  </si>
  <si>
    <t>x_Testing - GAM statistics</t>
  </si>
  <si>
    <t>x_Testing - Heatmaps for loops WBAT</t>
  </si>
  <si>
    <t>x_Testing - Maps</t>
  </si>
  <si>
    <t>x_Testing - SunPosition function</t>
  </si>
  <si>
    <t>x_Testing - Wreck distances</t>
  </si>
  <si>
    <t>Below here are all the R scripts eleborated, and their function is given. The numbers before the name indicates the workflow of the data analysis, whereas the x before the name indicate suplimentary scripts.</t>
  </si>
  <si>
    <t>General description</t>
  </si>
  <si>
    <t xml:space="preserve">Creating a working environment of the processed C-POD and Echosounder data. Making further wrangling steps and mutating SunAngle and SunPosition to that data. </t>
  </si>
  <si>
    <t>Pre-processing the RAW text files from C-PODs and the Echosounders to separate datafiles ready for further data wrangling.</t>
  </si>
  <si>
    <t>Plotting the C-POD data: wrangling steps, plotting on total overview, seasons, week number, day night, sun angle, influence of echosounder on harbour porpoises.</t>
  </si>
  <si>
    <t>Plotting the echosounder data: wrangling steps, plotting on total overview, seasons, week number, day night, sun angle</t>
  </si>
  <si>
    <t>Plotting the interaction between the two taxonomic groups: wrangling steps to merge and prep the data, plotting on pairwise interaction. Statistics: modelling the data in GAM models.</t>
  </si>
  <si>
    <t>Maps of the study area showing the bathymetry, wind farm polygons, deployment locations, boarder between Belgium and the Netherlands. With the scripts for the distance calculations of frame deployments to nearest hard structure (shipwreck or wind turbine).</t>
  </si>
  <si>
    <t xml:space="preserve">Supplementary script(x): Working out how GAM models are working and how they are performed in R studio. Setting different spline parameters. </t>
  </si>
  <si>
    <t>Supplementary script(x): Learning how For Loops are working and implementing this for echosounder data visualisation. Heatmaps are showing the SA value of the integration point.</t>
  </si>
  <si>
    <t xml:space="preserve">Supplementary script(x): First trials for mapping the study area and the OWF polygons. Fixing the coordinated errors between ETN and GIT data base. Correct coordinates have been updated on the GitHub page. </t>
  </si>
  <si>
    <t xml:space="preserve">Supplementary script(x): Figuring out how the SunPos function is working and how to integrate it in “2_Data format - CPOD-WBAT workspace” without accidentally destroying the entire For Loop. </t>
  </si>
  <si>
    <t>Supplementary script(x): Script for the distance calculations of frame deployments to wrecks. Code was later converted to distance to nearest hard structure in “4_Maps &amp; distance calculations”</t>
  </si>
  <si>
    <t>Data structure eleboration</t>
  </si>
  <si>
    <t xml:space="preserve">The folder and data stucture of the Internship_OWF GitHub page is eleborated below. </t>
  </si>
  <si>
    <t xml:space="preserve">Folder name </t>
  </si>
  <si>
    <t xml:space="preserve">data  </t>
  </si>
  <si>
    <t>figures</t>
  </si>
  <si>
    <t>function</t>
  </si>
  <si>
    <t>presentation</t>
  </si>
  <si>
    <t>report</t>
  </si>
  <si>
    <t>results</t>
  </si>
  <si>
    <t xml:space="preserve">data folder: containing the pre-processed C-POD and echosounder data all in separate R workspaces. Furthermore, containing the wreck locations, data overview of deployments, and polygons for maps. </t>
  </si>
  <si>
    <t xml:space="preserve">results folder: containing the CPOD_WBAT_workspace used for the data analysis; SA_heatmaps produced with “x_Testing - Heatmaps for loops WBAT”; Map_files with distances to other structures and coordinates of all the structures; Archive of older CPOD_WBAT_workspaces. </t>
  </si>
  <si>
    <t>report folder: final internship report in PDF and WORD format</t>
  </si>
  <si>
    <t>presentation folder: final internship presentation in ppt format</t>
  </si>
  <si>
    <t>function folder: containing functions used in “2_Data format - CPOD-WBAT workspace” for creating one CPOD_WBAT_workspace workspace.</t>
  </si>
  <si>
    <t xml:space="preserve">figures folder: containing all figures created during the internship. There are several iterations of the plots, maps and visualisations. </t>
  </si>
  <si>
    <t>Meta information on the deployments and structures</t>
  </si>
  <si>
    <t>Meta information on deployments</t>
  </si>
  <si>
    <t xml:space="preserve">Meta information of 14 deployments made during the study on deployment location type (Control or OWF), meters distance to nearest hard substrate (shipwreck or turbine), echosounder frequency, POD type, deployment period of the frames and year of deployment. </t>
  </si>
  <si>
    <t xml:space="preserve">Station Name </t>
  </si>
  <si>
    <t>Birkenfels</t>
  </si>
  <si>
    <t>Belwind</t>
  </si>
  <si>
    <t>Grafton</t>
  </si>
  <si>
    <t xml:space="preserve">Cpower (A) </t>
  </si>
  <si>
    <t>Gardencity</t>
  </si>
  <si>
    <t>Cpower (B)</t>
  </si>
  <si>
    <t>BSW1</t>
  </si>
  <si>
    <t>Borselle IV</t>
  </si>
  <si>
    <t>BSW2</t>
  </si>
  <si>
    <t>Borselle III</t>
  </si>
  <si>
    <t xml:space="preserve">Cpower (B) </t>
  </si>
  <si>
    <t>Location type</t>
  </si>
  <si>
    <t>Pairing</t>
  </si>
  <si>
    <t>Dist. nearest structure (m)</t>
  </si>
  <si>
    <t xml:space="preserve">WBAT freq (kHz) </t>
  </si>
  <si>
    <t>POD type</t>
  </si>
  <si>
    <t>Control</t>
  </si>
  <si>
    <t>70 &amp; 200</t>
  </si>
  <si>
    <t>C-POD</t>
  </si>
  <si>
    <t>OWF</t>
  </si>
  <si>
    <t>Lost</t>
  </si>
  <si>
    <t>F-POD</t>
  </si>
  <si>
    <t>Meta information on the five OWFs included in this study showing country, number of turbines, power (MW), construction date, coastal distance (km), surface area (km2), turbine density (turbines/km2), yield per turbine (MW), lastly and yield per surface area (MW/km2).</t>
  </si>
  <si>
    <t>Meta information on offshore wind farms included in the study</t>
  </si>
  <si>
    <t>Name OWF</t>
  </si>
  <si>
    <t>Country</t>
  </si>
  <si>
    <t>Meta information on offshore wind farms</t>
  </si>
  <si>
    <t>No. of Turbines</t>
  </si>
  <si>
    <t>Power (MW)</t>
  </si>
  <si>
    <t>Construct-ion date</t>
  </si>
  <si>
    <t>Coastal distance (km)</t>
  </si>
  <si>
    <t>Yield per Turbine (MW)</t>
  </si>
  <si>
    <t>Belwind phase 1</t>
  </si>
  <si>
    <t>Belgium</t>
  </si>
  <si>
    <t>C-Power (Zone A)</t>
  </si>
  <si>
    <t>C-Power (Zone B)</t>
  </si>
  <si>
    <t>Borssele II</t>
  </si>
  <si>
    <t>Netherlands</t>
  </si>
  <si>
    <t>Borssele IV</t>
  </si>
  <si>
    <t>Surface area (km2)</t>
  </si>
  <si>
    <t>Turbine density (T/km2)</t>
  </si>
  <si>
    <t>Yield per km2 (MW)</t>
  </si>
  <si>
    <t>Meta information on the five shipwrecks included in the study showing the country, size metrics (m), coastal distance (km), bow degree from Nord and sinking date.</t>
  </si>
  <si>
    <t>Meta information on shipwrecks included in the study</t>
  </si>
  <si>
    <t>Name Wreck</t>
  </si>
  <si>
    <t>Meta information on shipwrecks</t>
  </si>
  <si>
    <t>Depth (m)</t>
  </si>
  <si>
    <t>Length (m)</t>
  </si>
  <si>
    <t>Width (m)</t>
  </si>
  <si>
    <t>Height (m)</t>
  </si>
  <si>
    <t>Bow degrees from Nord</t>
  </si>
  <si>
    <t>Sinking date</t>
  </si>
  <si>
    <t>NA</t>
  </si>
  <si>
    <t>Sample days</t>
  </si>
  <si>
    <t>Sample weeks</t>
  </si>
  <si>
    <t>Deployment according to data</t>
  </si>
  <si>
    <t>Recovery according to data</t>
  </si>
  <si>
    <t>Deployment ETN database</t>
  </si>
  <si>
    <t>Recovery ETN database</t>
  </si>
  <si>
    <t>Days in field</t>
  </si>
  <si>
    <t>BSW II</t>
  </si>
  <si>
    <t>BSW 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</si>
</sst>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9" tint="0.59999389629810485"/>
        <bgColor indexed="64"/>
      </patternFill>
    </fill>
  </fills>
  <borders count="13">
    <border>
      <left/>
      <right/>
      <top/>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3">
    <xf numFmtId="0" fontId="0" fillId="0" borderId="0" xfId="0"/>
    <xf numFmtId="0" fontId="1" fillId="2" borderId="3" xfId="0" applyFont="1" applyFill="1" applyBorder="1"/>
    <xf numFmtId="0" fontId="0" fillId="0" borderId="0" xfId="0" applyAlignment="1">
      <alignment wrapText="1"/>
    </xf>
    <xf numFmtId="0" fontId="0" fillId="3" borderId="1" xfId="0" applyFill="1" applyBorder="1" applyAlignment="1">
      <alignment horizontal="center" vertical="center" wrapText="1"/>
    </xf>
    <xf numFmtId="0" fontId="0" fillId="4" borderId="0" xfId="0" applyFill="1"/>
    <xf numFmtId="0" fontId="0" fillId="4" borderId="0" xfId="0" applyFill="1" applyAlignment="1">
      <alignment wrapText="1"/>
    </xf>
    <xf numFmtId="0" fontId="1" fillId="3" borderId="1" xfId="0" applyFont="1" applyFill="1" applyBorder="1" applyAlignment="1">
      <alignment horizontal="center" vertical="center" wrapText="1"/>
    </xf>
    <xf numFmtId="0" fontId="0" fillId="3" borderId="0" xfId="0" applyFill="1"/>
    <xf numFmtId="0" fontId="0" fillId="3" borderId="0" xfId="0" applyFill="1" applyAlignment="1">
      <alignment wrapText="1"/>
    </xf>
    <xf numFmtId="0" fontId="0" fillId="3" borderId="1" xfId="0" applyFill="1" applyBorder="1" applyAlignment="1">
      <alignment wrapText="1"/>
    </xf>
    <xf numFmtId="0" fontId="0" fillId="3" borderId="2" xfId="0" applyFill="1" applyBorder="1" applyAlignment="1">
      <alignment wrapText="1"/>
    </xf>
    <xf numFmtId="0" fontId="0" fillId="0" borderId="0" xfId="0" applyAlignment="1">
      <alignment horizontal="left" vertical="center"/>
    </xf>
    <xf numFmtId="0" fontId="0" fillId="0" borderId="0" xfId="0" applyAlignment="1">
      <alignment horizontal="left" vertical="top" wrapText="1"/>
    </xf>
    <xf numFmtId="0" fontId="0" fillId="0" borderId="0" xfId="0" applyAlignment="1">
      <alignment horizontal="left" vertical="center" wrapText="1"/>
    </xf>
    <xf numFmtId="0" fontId="1" fillId="2" borderId="10" xfId="0" applyFont="1" applyFill="1" applyBorder="1" applyAlignment="1">
      <alignment horizontal="center"/>
    </xf>
    <xf numFmtId="0" fontId="1" fillId="2" borderId="0" xfId="0" applyFont="1" applyFill="1" applyAlignment="1">
      <alignment horizontal="center"/>
    </xf>
    <xf numFmtId="0" fontId="0" fillId="3" borderId="0" xfId="0" applyFill="1" applyAlignment="1">
      <alignment horizontal="center" vertical="top" wrapText="1"/>
    </xf>
    <xf numFmtId="0" fontId="1" fillId="3" borderId="3" xfId="0" applyFont="1" applyFill="1" applyBorder="1" applyAlignment="1">
      <alignment horizontal="center" vertical="center"/>
    </xf>
    <xf numFmtId="0" fontId="0" fillId="3" borderId="5" xfId="0" applyFill="1" applyBorder="1" applyAlignment="1">
      <alignment horizontal="left" vertical="top"/>
    </xf>
    <xf numFmtId="0" fontId="0" fillId="3" borderId="3" xfId="0" applyFill="1" applyBorder="1" applyAlignment="1">
      <alignment horizontal="left" vertical="top"/>
    </xf>
    <xf numFmtId="0" fontId="0" fillId="3" borderId="6" xfId="0" applyFill="1" applyBorder="1" applyAlignment="1">
      <alignment horizontal="left"/>
    </xf>
    <xf numFmtId="0" fontId="0" fillId="3" borderId="4" xfId="0" applyFill="1" applyBorder="1" applyAlignment="1">
      <alignment horizontal="left"/>
    </xf>
    <xf numFmtId="0" fontId="0" fillId="3" borderId="5" xfId="0" applyFill="1" applyBorder="1" applyAlignment="1">
      <alignment horizontal="left"/>
    </xf>
    <xf numFmtId="0" fontId="0" fillId="3" borderId="3" xfId="0" applyFill="1" applyBorder="1" applyAlignment="1">
      <alignment horizontal="left"/>
    </xf>
    <xf numFmtId="0" fontId="1" fillId="2" borderId="3" xfId="0" applyFont="1" applyFill="1" applyBorder="1" applyAlignment="1">
      <alignment horizontal="center"/>
    </xf>
    <xf numFmtId="0" fontId="0" fillId="3" borderId="9" xfId="0" applyFill="1" applyBorder="1" applyAlignment="1">
      <alignment horizontal="center"/>
    </xf>
    <xf numFmtId="0" fontId="0" fillId="3" borderId="8" xfId="0" applyFill="1" applyBorder="1" applyAlignment="1">
      <alignment horizontal="center"/>
    </xf>
    <xf numFmtId="0" fontId="0" fillId="3" borderId="6" xfId="0" applyFill="1" applyBorder="1" applyAlignment="1">
      <alignment horizontal="center"/>
    </xf>
    <xf numFmtId="14" fontId="0" fillId="3" borderId="10" xfId="0" applyNumberFormat="1" applyFill="1" applyBorder="1" applyAlignment="1">
      <alignment horizontal="center"/>
    </xf>
    <xf numFmtId="0" fontId="0" fillId="3" borderId="0" xfId="0" applyFill="1" applyAlignment="1">
      <alignment horizontal="center"/>
    </xf>
    <xf numFmtId="0" fontId="0" fillId="3" borderId="11" xfId="0" applyFill="1" applyBorder="1" applyAlignment="1">
      <alignment horizontal="center"/>
    </xf>
    <xf numFmtId="0" fontId="0" fillId="3" borderId="7" xfId="0" applyFill="1" applyBorder="1" applyAlignment="1">
      <alignment horizontal="center"/>
    </xf>
    <xf numFmtId="0" fontId="0" fillId="3" borderId="2" xfId="0" applyFill="1" applyBorder="1" applyAlignment="1">
      <alignment horizontal="center"/>
    </xf>
    <xf numFmtId="0" fontId="0" fillId="3" borderId="12" xfId="0" applyFill="1" applyBorder="1" applyAlignment="1">
      <alignment horizontal="center"/>
    </xf>
    <xf numFmtId="0" fontId="0" fillId="3" borderId="2" xfId="0" applyFill="1" applyBorder="1" applyAlignment="1">
      <alignment horizontal="center" vertical="top" wrapText="1"/>
    </xf>
    <xf numFmtId="0" fontId="0" fillId="3" borderId="1" xfId="0" applyFill="1" applyBorder="1" applyAlignment="1">
      <alignment horizontal="center"/>
    </xf>
    <xf numFmtId="0" fontId="0" fillId="3" borderId="1" xfId="0" applyFont="1" applyFill="1" applyBorder="1" applyAlignment="1">
      <alignment horizontal="center" vertical="center" wrapText="1"/>
    </xf>
    <xf numFmtId="2" fontId="0" fillId="4" borderId="0" xfId="0" applyNumberFormat="1" applyFill="1" applyAlignment="1">
      <alignment wrapText="1"/>
    </xf>
    <xf numFmtId="0" fontId="0" fillId="0" borderId="0" xfId="0" applyFill="1" applyAlignment="1">
      <alignment wrapText="1"/>
    </xf>
    <xf numFmtId="2" fontId="0" fillId="0" borderId="0" xfId="0" applyNumberFormat="1" applyFill="1" applyAlignment="1">
      <alignment wrapText="1"/>
    </xf>
    <xf numFmtId="14" fontId="0" fillId="5" borderId="0" xfId="0" applyNumberFormat="1" applyFill="1" applyAlignment="1">
      <alignment wrapText="1"/>
    </xf>
    <xf numFmtId="0" fontId="0" fillId="5" borderId="0" xfId="0" applyFill="1" applyAlignment="1">
      <alignment wrapText="1"/>
    </xf>
    <xf numFmtId="14" fontId="0" fillId="5"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5"/>
  <sheetViews>
    <sheetView workbookViewId="0">
      <selection activeCell="A8" sqref="A8:N12"/>
    </sheetView>
  </sheetViews>
  <sheetFormatPr defaultRowHeight="14.4" x14ac:dyDescent="0.3"/>
  <cols>
    <col min="1" max="1" width="22.33203125" customWidth="1"/>
  </cols>
  <sheetData>
    <row r="1" spans="1:15" x14ac:dyDescent="0.3">
      <c r="A1" s="24" t="s">
        <v>0</v>
      </c>
      <c r="B1" s="24"/>
      <c r="C1" s="24"/>
      <c r="D1" s="24"/>
      <c r="E1" s="24"/>
      <c r="F1" s="24"/>
      <c r="G1" s="24"/>
      <c r="H1" s="24"/>
      <c r="I1" s="24"/>
      <c r="J1" s="24"/>
      <c r="K1" s="24"/>
    </row>
    <row r="2" spans="1:15" x14ac:dyDescent="0.3">
      <c r="A2" s="1" t="s">
        <v>1</v>
      </c>
      <c r="B2" s="23" t="s">
        <v>8</v>
      </c>
      <c r="C2" s="23"/>
      <c r="D2" s="23"/>
      <c r="E2" s="23"/>
      <c r="F2" s="23"/>
      <c r="G2" s="23"/>
      <c r="H2" s="23"/>
      <c r="I2" s="23"/>
      <c r="J2" s="23"/>
      <c r="K2" s="23"/>
      <c r="M2" s="25" t="s">
        <v>9</v>
      </c>
      <c r="N2" s="26"/>
      <c r="O2" s="27"/>
    </row>
    <row r="3" spans="1:15" x14ac:dyDescent="0.3">
      <c r="A3" s="1" t="s">
        <v>2</v>
      </c>
      <c r="B3" s="22" t="s">
        <v>7</v>
      </c>
      <c r="C3" s="23"/>
      <c r="D3" s="23"/>
      <c r="E3" s="23"/>
      <c r="F3" s="23"/>
      <c r="G3" s="23"/>
      <c r="H3" s="23"/>
      <c r="I3" s="23"/>
      <c r="J3" s="23"/>
      <c r="K3" s="23"/>
      <c r="M3" s="28">
        <v>45744</v>
      </c>
      <c r="N3" s="29"/>
      <c r="O3" s="30"/>
    </row>
    <row r="4" spans="1:15" x14ac:dyDescent="0.3">
      <c r="A4" s="1" t="s">
        <v>3</v>
      </c>
      <c r="B4" s="20" t="s">
        <v>6</v>
      </c>
      <c r="C4" s="21"/>
      <c r="D4" s="21"/>
      <c r="E4" s="21"/>
      <c r="F4" s="21"/>
      <c r="G4" s="21"/>
      <c r="H4" s="21"/>
      <c r="I4" s="21"/>
      <c r="J4" s="21"/>
      <c r="K4" s="21"/>
      <c r="M4" s="31" t="s">
        <v>10</v>
      </c>
      <c r="N4" s="32"/>
      <c r="O4" s="33"/>
    </row>
    <row r="5" spans="1:15" x14ac:dyDescent="0.3">
      <c r="A5" s="1" t="s">
        <v>4</v>
      </c>
      <c r="B5" s="18" t="s">
        <v>5</v>
      </c>
      <c r="C5" s="19"/>
      <c r="D5" s="19"/>
      <c r="E5" s="19"/>
      <c r="F5" s="19"/>
      <c r="G5" s="19"/>
      <c r="H5" s="19"/>
      <c r="I5" s="19"/>
      <c r="J5" s="19"/>
      <c r="K5" s="19"/>
    </row>
    <row r="8" spans="1:15" x14ac:dyDescent="0.3">
      <c r="A8" s="14" t="s">
        <v>11</v>
      </c>
      <c r="B8" s="15"/>
      <c r="C8" s="15"/>
      <c r="D8" s="15"/>
      <c r="E8" s="15"/>
      <c r="F8" s="15"/>
      <c r="G8" s="15"/>
      <c r="H8" s="15"/>
      <c r="I8" s="15"/>
      <c r="J8" s="15"/>
      <c r="K8" s="15"/>
      <c r="L8" s="15"/>
      <c r="M8" s="15"/>
      <c r="N8" s="15"/>
    </row>
    <row r="9" spans="1:15" ht="14.4" customHeight="1" x14ac:dyDescent="0.3">
      <c r="A9" s="16" t="s">
        <v>24</v>
      </c>
      <c r="B9" s="16"/>
      <c r="C9" s="16"/>
      <c r="D9" s="16"/>
      <c r="E9" s="16"/>
      <c r="F9" s="16"/>
      <c r="G9" s="16"/>
      <c r="H9" s="16"/>
      <c r="I9" s="16"/>
      <c r="J9" s="16"/>
      <c r="K9" s="16"/>
      <c r="L9" s="16"/>
      <c r="M9" s="16"/>
      <c r="N9" s="16"/>
    </row>
    <row r="10" spans="1:15" x14ac:dyDescent="0.3">
      <c r="A10" s="16"/>
      <c r="B10" s="16"/>
      <c r="C10" s="16"/>
      <c r="D10" s="16"/>
      <c r="E10" s="16"/>
      <c r="F10" s="16"/>
      <c r="G10" s="16"/>
      <c r="H10" s="16"/>
      <c r="I10" s="16"/>
      <c r="J10" s="16"/>
      <c r="K10" s="16"/>
      <c r="L10" s="16"/>
      <c r="M10" s="16"/>
      <c r="N10" s="16"/>
    </row>
    <row r="11" spans="1:15" x14ac:dyDescent="0.3">
      <c r="A11" s="16"/>
      <c r="B11" s="16"/>
      <c r="C11" s="16"/>
      <c r="D11" s="16"/>
      <c r="E11" s="16"/>
      <c r="F11" s="16"/>
      <c r="G11" s="16"/>
      <c r="H11" s="16"/>
      <c r="I11" s="16"/>
      <c r="J11" s="16"/>
      <c r="K11" s="16"/>
      <c r="L11" s="16"/>
      <c r="M11" s="16"/>
      <c r="N11" s="16"/>
    </row>
    <row r="12" spans="1:15" ht="19.8" customHeight="1" x14ac:dyDescent="0.3">
      <c r="A12" s="17" t="s">
        <v>12</v>
      </c>
      <c r="B12" s="17"/>
      <c r="C12" s="17"/>
      <c r="D12" s="17"/>
      <c r="E12" s="17" t="s">
        <v>25</v>
      </c>
      <c r="F12" s="17"/>
      <c r="G12" s="17"/>
      <c r="H12" s="17"/>
      <c r="I12" s="17"/>
      <c r="J12" s="17"/>
      <c r="K12" s="17"/>
      <c r="L12" s="17"/>
      <c r="M12" s="17"/>
      <c r="N12" s="17"/>
    </row>
    <row r="13" spans="1:15" ht="45" customHeight="1" x14ac:dyDescent="0.3">
      <c r="A13" s="11" t="s">
        <v>13</v>
      </c>
      <c r="B13" s="11"/>
      <c r="C13" s="11"/>
      <c r="D13" s="11"/>
      <c r="E13" s="12" t="s">
        <v>27</v>
      </c>
      <c r="F13" s="12"/>
      <c r="G13" s="12"/>
      <c r="H13" s="12"/>
      <c r="I13" s="12"/>
      <c r="J13" s="12"/>
      <c r="K13" s="12"/>
      <c r="L13" s="12"/>
      <c r="M13" s="12"/>
      <c r="N13" s="12"/>
    </row>
    <row r="14" spans="1:15" ht="45" customHeight="1" x14ac:dyDescent="0.3">
      <c r="A14" s="11" t="s">
        <v>14</v>
      </c>
      <c r="B14" s="11"/>
      <c r="C14" s="11"/>
      <c r="D14" s="11"/>
      <c r="E14" s="12" t="s">
        <v>26</v>
      </c>
      <c r="F14" s="12"/>
      <c r="G14" s="12"/>
      <c r="H14" s="12"/>
      <c r="I14" s="12"/>
      <c r="J14" s="12"/>
      <c r="K14" s="12"/>
      <c r="L14" s="12"/>
      <c r="M14" s="12"/>
      <c r="N14" s="12"/>
    </row>
    <row r="15" spans="1:15" ht="45" customHeight="1" x14ac:dyDescent="0.3">
      <c r="A15" s="11" t="s">
        <v>15</v>
      </c>
      <c r="B15" s="11"/>
      <c r="C15" s="11"/>
      <c r="D15" s="11"/>
      <c r="E15" s="12" t="s">
        <v>28</v>
      </c>
      <c r="F15" s="12"/>
      <c r="G15" s="12"/>
      <c r="H15" s="12"/>
      <c r="I15" s="12"/>
      <c r="J15" s="12"/>
      <c r="K15" s="12"/>
      <c r="L15" s="12"/>
      <c r="M15" s="12"/>
      <c r="N15" s="12"/>
    </row>
    <row r="16" spans="1:15" ht="45" customHeight="1" x14ac:dyDescent="0.3">
      <c r="A16" s="11" t="s">
        <v>16</v>
      </c>
      <c r="B16" s="11"/>
      <c r="C16" s="11"/>
      <c r="D16" s="11"/>
      <c r="E16" s="12" t="s">
        <v>29</v>
      </c>
      <c r="F16" s="12"/>
      <c r="G16" s="12"/>
      <c r="H16" s="12"/>
      <c r="I16" s="12"/>
      <c r="J16" s="12"/>
      <c r="K16" s="12"/>
      <c r="L16" s="12"/>
      <c r="M16" s="12"/>
      <c r="N16" s="12"/>
    </row>
    <row r="17" spans="1:14" ht="45" customHeight="1" x14ac:dyDescent="0.3">
      <c r="A17" s="11" t="s">
        <v>17</v>
      </c>
      <c r="B17" s="11"/>
      <c r="C17" s="11"/>
      <c r="D17" s="11"/>
      <c r="E17" s="12" t="s">
        <v>30</v>
      </c>
      <c r="F17" s="12"/>
      <c r="G17" s="12"/>
      <c r="H17" s="12"/>
      <c r="I17" s="12"/>
      <c r="J17" s="12"/>
      <c r="K17" s="12"/>
      <c r="L17" s="12"/>
      <c r="M17" s="12"/>
      <c r="N17" s="12"/>
    </row>
    <row r="18" spans="1:14" s="2" customFormat="1" ht="45" customHeight="1" x14ac:dyDescent="0.3">
      <c r="A18" s="13" t="s">
        <v>18</v>
      </c>
      <c r="B18" s="13"/>
      <c r="C18" s="13"/>
      <c r="D18" s="13"/>
      <c r="E18" s="12" t="s">
        <v>31</v>
      </c>
      <c r="F18" s="12"/>
      <c r="G18" s="12"/>
      <c r="H18" s="12"/>
      <c r="I18" s="12"/>
      <c r="J18" s="12"/>
      <c r="K18" s="12"/>
      <c r="L18" s="12"/>
      <c r="M18" s="12"/>
      <c r="N18" s="12"/>
    </row>
    <row r="19" spans="1:14" ht="45" customHeight="1" x14ac:dyDescent="0.3">
      <c r="A19" s="11" t="s">
        <v>19</v>
      </c>
      <c r="B19" s="11"/>
      <c r="C19" s="11"/>
      <c r="D19" s="11"/>
      <c r="E19" s="12" t="s">
        <v>32</v>
      </c>
      <c r="F19" s="12"/>
      <c r="G19" s="12"/>
      <c r="H19" s="12"/>
      <c r="I19" s="12"/>
      <c r="J19" s="12"/>
      <c r="K19" s="12"/>
      <c r="L19" s="12"/>
      <c r="M19" s="12"/>
      <c r="N19" s="12"/>
    </row>
    <row r="20" spans="1:14" ht="45" customHeight="1" x14ac:dyDescent="0.3">
      <c r="A20" s="11" t="s">
        <v>20</v>
      </c>
      <c r="B20" s="11"/>
      <c r="C20" s="11"/>
      <c r="D20" s="11"/>
      <c r="E20" s="12" t="s">
        <v>33</v>
      </c>
      <c r="F20" s="12"/>
      <c r="G20" s="12"/>
      <c r="H20" s="12"/>
      <c r="I20" s="12"/>
      <c r="J20" s="12"/>
      <c r="K20" s="12"/>
      <c r="L20" s="12"/>
      <c r="M20" s="12"/>
      <c r="N20" s="12"/>
    </row>
    <row r="21" spans="1:14" ht="45" customHeight="1" x14ac:dyDescent="0.3">
      <c r="A21" s="11" t="s">
        <v>21</v>
      </c>
      <c r="B21" s="11"/>
      <c r="C21" s="11"/>
      <c r="D21" s="11"/>
      <c r="E21" s="12" t="s">
        <v>34</v>
      </c>
      <c r="F21" s="12"/>
      <c r="G21" s="12"/>
      <c r="H21" s="12"/>
      <c r="I21" s="12"/>
      <c r="J21" s="12"/>
      <c r="K21" s="12"/>
      <c r="L21" s="12"/>
      <c r="M21" s="12"/>
      <c r="N21" s="12"/>
    </row>
    <row r="22" spans="1:14" ht="45" customHeight="1" x14ac:dyDescent="0.3">
      <c r="A22" s="11" t="s">
        <v>22</v>
      </c>
      <c r="B22" s="11"/>
      <c r="C22" s="11"/>
      <c r="D22" s="11"/>
      <c r="E22" s="12" t="s">
        <v>35</v>
      </c>
      <c r="F22" s="12"/>
      <c r="G22" s="12"/>
      <c r="H22" s="12"/>
      <c r="I22" s="12"/>
      <c r="J22" s="12"/>
      <c r="K22" s="12"/>
      <c r="L22" s="12"/>
      <c r="M22" s="12"/>
      <c r="N22" s="12"/>
    </row>
    <row r="23" spans="1:14" ht="45" customHeight="1" x14ac:dyDescent="0.3">
      <c r="A23" s="11" t="s">
        <v>23</v>
      </c>
      <c r="B23" s="11"/>
      <c r="C23" s="11"/>
      <c r="D23" s="11"/>
      <c r="E23" s="12" t="s">
        <v>36</v>
      </c>
      <c r="F23" s="12"/>
      <c r="G23" s="12"/>
      <c r="H23" s="12"/>
      <c r="I23" s="12"/>
      <c r="J23" s="12"/>
      <c r="K23" s="12"/>
      <c r="L23" s="12"/>
      <c r="M23" s="12"/>
      <c r="N23" s="12"/>
    </row>
    <row r="25" spans="1:14" x14ac:dyDescent="0.3">
      <c r="A25" s="14" t="s">
        <v>37</v>
      </c>
      <c r="B25" s="15"/>
      <c r="C25" s="15"/>
      <c r="D25" s="15"/>
      <c r="E25" s="15"/>
      <c r="F25" s="15"/>
      <c r="G25" s="15"/>
      <c r="H25" s="15"/>
      <c r="I25" s="15"/>
      <c r="J25" s="15"/>
      <c r="K25" s="15"/>
      <c r="L25" s="15"/>
      <c r="M25" s="15"/>
      <c r="N25" s="15"/>
    </row>
    <row r="26" spans="1:14" x14ac:dyDescent="0.3">
      <c r="A26" s="16" t="s">
        <v>38</v>
      </c>
      <c r="B26" s="16"/>
      <c r="C26" s="16"/>
      <c r="D26" s="16"/>
      <c r="E26" s="16"/>
      <c r="F26" s="16"/>
      <c r="G26" s="16"/>
      <c r="H26" s="16"/>
      <c r="I26" s="16"/>
      <c r="J26" s="16"/>
      <c r="K26" s="16"/>
      <c r="L26" s="16"/>
      <c r="M26" s="16"/>
      <c r="N26" s="16"/>
    </row>
    <row r="27" spans="1:14" x14ac:dyDescent="0.3">
      <c r="A27" s="16"/>
      <c r="B27" s="16"/>
      <c r="C27" s="16"/>
      <c r="D27" s="16"/>
      <c r="E27" s="16"/>
      <c r="F27" s="16"/>
      <c r="G27" s="16"/>
      <c r="H27" s="16"/>
      <c r="I27" s="16"/>
      <c r="J27" s="16"/>
      <c r="K27" s="16"/>
      <c r="L27" s="16"/>
      <c r="M27" s="16"/>
      <c r="N27" s="16"/>
    </row>
    <row r="28" spans="1:14" x14ac:dyDescent="0.3">
      <c r="A28" s="16"/>
      <c r="B28" s="16"/>
      <c r="C28" s="16"/>
      <c r="D28" s="16"/>
      <c r="E28" s="16"/>
      <c r="F28" s="16"/>
      <c r="G28" s="16"/>
      <c r="H28" s="16"/>
      <c r="I28" s="16"/>
      <c r="J28" s="16"/>
      <c r="K28" s="16"/>
      <c r="L28" s="16"/>
      <c r="M28" s="16"/>
      <c r="N28" s="16"/>
    </row>
    <row r="29" spans="1:14" x14ac:dyDescent="0.3">
      <c r="A29" s="17" t="s">
        <v>39</v>
      </c>
      <c r="B29" s="17"/>
      <c r="C29" s="17"/>
      <c r="D29" s="17"/>
      <c r="E29" s="17" t="s">
        <v>25</v>
      </c>
      <c r="F29" s="17"/>
      <c r="G29" s="17"/>
      <c r="H29" s="17"/>
      <c r="I29" s="17"/>
      <c r="J29" s="17"/>
      <c r="K29" s="17"/>
      <c r="L29" s="17"/>
      <c r="M29" s="17"/>
      <c r="N29" s="17"/>
    </row>
    <row r="30" spans="1:14" ht="45" customHeight="1" x14ac:dyDescent="0.3">
      <c r="A30" s="11" t="s">
        <v>40</v>
      </c>
      <c r="B30" s="11"/>
      <c r="C30" s="11"/>
      <c r="D30" s="11"/>
      <c r="E30" s="12" t="s">
        <v>46</v>
      </c>
      <c r="F30" s="12"/>
      <c r="G30" s="12"/>
      <c r="H30" s="12"/>
      <c r="I30" s="12"/>
      <c r="J30" s="12"/>
      <c r="K30" s="12"/>
      <c r="L30" s="12"/>
      <c r="M30" s="12"/>
      <c r="N30" s="12"/>
    </row>
    <row r="31" spans="1:14" ht="45" customHeight="1" x14ac:dyDescent="0.3">
      <c r="A31" s="11" t="s">
        <v>41</v>
      </c>
      <c r="B31" s="11"/>
      <c r="C31" s="11"/>
      <c r="D31" s="11"/>
      <c r="E31" s="12" t="s">
        <v>51</v>
      </c>
      <c r="F31" s="12"/>
      <c r="G31" s="12"/>
      <c r="H31" s="12"/>
      <c r="I31" s="12"/>
      <c r="J31" s="12"/>
      <c r="K31" s="12"/>
      <c r="L31" s="12"/>
      <c r="M31" s="12"/>
      <c r="N31" s="12"/>
    </row>
    <row r="32" spans="1:14" ht="45" customHeight="1" x14ac:dyDescent="0.3">
      <c r="A32" s="11" t="s">
        <v>42</v>
      </c>
      <c r="B32" s="11"/>
      <c r="C32" s="11"/>
      <c r="D32" s="11"/>
      <c r="E32" s="12" t="s">
        <v>50</v>
      </c>
      <c r="F32" s="12"/>
      <c r="G32" s="12"/>
      <c r="H32" s="12"/>
      <c r="I32" s="12"/>
      <c r="J32" s="12"/>
      <c r="K32" s="12"/>
      <c r="L32" s="12"/>
      <c r="M32" s="12"/>
      <c r="N32" s="12"/>
    </row>
    <row r="33" spans="1:14" ht="45" customHeight="1" x14ac:dyDescent="0.3">
      <c r="A33" s="11" t="s">
        <v>43</v>
      </c>
      <c r="B33" s="11"/>
      <c r="C33" s="11"/>
      <c r="D33" s="11"/>
      <c r="E33" s="12" t="s">
        <v>49</v>
      </c>
      <c r="F33" s="12"/>
      <c r="G33" s="12"/>
      <c r="H33" s="12"/>
      <c r="I33" s="12"/>
      <c r="J33" s="12"/>
      <c r="K33" s="12"/>
      <c r="L33" s="12"/>
      <c r="M33" s="12"/>
      <c r="N33" s="12"/>
    </row>
    <row r="34" spans="1:14" ht="45" customHeight="1" x14ac:dyDescent="0.3">
      <c r="A34" s="11" t="s">
        <v>44</v>
      </c>
      <c r="B34" s="11"/>
      <c r="C34" s="11"/>
      <c r="D34" s="11"/>
      <c r="E34" s="12" t="s">
        <v>48</v>
      </c>
      <c r="F34" s="12"/>
      <c r="G34" s="12"/>
      <c r="H34" s="12"/>
      <c r="I34" s="12"/>
      <c r="J34" s="12"/>
      <c r="K34" s="12"/>
      <c r="L34" s="12"/>
      <c r="M34" s="12"/>
      <c r="N34" s="12"/>
    </row>
    <row r="35" spans="1:14" ht="45" customHeight="1" x14ac:dyDescent="0.3">
      <c r="A35" s="13" t="s">
        <v>45</v>
      </c>
      <c r="B35" s="13"/>
      <c r="C35" s="13"/>
      <c r="D35" s="13"/>
      <c r="E35" s="12" t="s">
        <v>47</v>
      </c>
      <c r="F35" s="12"/>
      <c r="G35" s="12"/>
      <c r="H35" s="12"/>
      <c r="I35" s="12"/>
      <c r="J35" s="12"/>
      <c r="K35" s="12"/>
      <c r="L35" s="12"/>
      <c r="M35" s="12"/>
      <c r="N35" s="12"/>
    </row>
  </sheetData>
  <mergeCells count="50">
    <mergeCell ref="B3:K3"/>
    <mergeCell ref="A1:K1"/>
    <mergeCell ref="B2:K2"/>
    <mergeCell ref="M2:O2"/>
    <mergeCell ref="M3:O3"/>
    <mergeCell ref="A12:D12"/>
    <mergeCell ref="A9:N11"/>
    <mergeCell ref="A8:N8"/>
    <mergeCell ref="B5:K5"/>
    <mergeCell ref="B4:K4"/>
    <mergeCell ref="M4:O4"/>
    <mergeCell ref="A13:D13"/>
    <mergeCell ref="A14:D14"/>
    <mergeCell ref="A15:D15"/>
    <mergeCell ref="A16:D16"/>
    <mergeCell ref="A18:D18"/>
    <mergeCell ref="A22:D22"/>
    <mergeCell ref="A23:D23"/>
    <mergeCell ref="A21:D21"/>
    <mergeCell ref="A19:D19"/>
    <mergeCell ref="A17:D17"/>
    <mergeCell ref="A20:D20"/>
    <mergeCell ref="E12:N12"/>
    <mergeCell ref="E13:N13"/>
    <mergeCell ref="E23:N23"/>
    <mergeCell ref="E22:N22"/>
    <mergeCell ref="E21:N21"/>
    <mergeCell ref="E20:N20"/>
    <mergeCell ref="E19:N19"/>
    <mergeCell ref="E18:N18"/>
    <mergeCell ref="E17:N17"/>
    <mergeCell ref="E16:N16"/>
    <mergeCell ref="E14:N14"/>
    <mergeCell ref="E15:N15"/>
    <mergeCell ref="A25:N25"/>
    <mergeCell ref="A26:N28"/>
    <mergeCell ref="A29:D29"/>
    <mergeCell ref="E29:N29"/>
    <mergeCell ref="A30:D30"/>
    <mergeCell ref="E30:N30"/>
    <mergeCell ref="A34:D34"/>
    <mergeCell ref="E34:N34"/>
    <mergeCell ref="A35:D35"/>
    <mergeCell ref="E35:N35"/>
    <mergeCell ref="A31:D31"/>
    <mergeCell ref="E31:N31"/>
    <mergeCell ref="A32:D32"/>
    <mergeCell ref="E32:N32"/>
    <mergeCell ref="A33:D33"/>
    <mergeCell ref="E33:N3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1A0D2-650D-466E-B90A-FE69DA9DA44D}">
  <dimension ref="A1:O52"/>
  <sheetViews>
    <sheetView tabSelected="1" workbookViewId="0">
      <selection activeCell="S34" sqref="S34"/>
    </sheetView>
  </sheetViews>
  <sheetFormatPr defaultRowHeight="14.4" x14ac:dyDescent="0.3"/>
  <cols>
    <col min="1" max="1" width="23.21875" customWidth="1"/>
    <col min="2" max="8" width="12.109375" customWidth="1"/>
    <col min="9" max="9" width="8.88671875" customWidth="1"/>
    <col min="11" max="11" width="9.5546875" bestFit="1" customWidth="1"/>
    <col min="12" max="12" width="12.77734375" customWidth="1"/>
    <col min="13" max="14" width="12.5546875" customWidth="1"/>
  </cols>
  <sheetData>
    <row r="1" spans="1:15" x14ac:dyDescent="0.3">
      <c r="A1" s="24" t="s">
        <v>0</v>
      </c>
      <c r="B1" s="24"/>
      <c r="C1" s="24"/>
      <c r="D1" s="24"/>
      <c r="E1" s="24"/>
      <c r="F1" s="24"/>
      <c r="G1" s="24"/>
      <c r="H1" s="24"/>
      <c r="I1" s="24"/>
      <c r="J1" s="24"/>
      <c r="K1" s="24"/>
    </row>
    <row r="2" spans="1:15" x14ac:dyDescent="0.3">
      <c r="A2" s="1" t="s">
        <v>1</v>
      </c>
      <c r="B2" s="23" t="s">
        <v>52</v>
      </c>
      <c r="C2" s="23"/>
      <c r="D2" s="23"/>
      <c r="E2" s="23"/>
      <c r="F2" s="23"/>
      <c r="G2" s="23"/>
      <c r="H2" s="23"/>
      <c r="I2" s="23"/>
      <c r="J2" s="23"/>
      <c r="K2" s="23"/>
      <c r="M2" s="25" t="s">
        <v>9</v>
      </c>
      <c r="N2" s="26"/>
      <c r="O2" s="27"/>
    </row>
    <row r="3" spans="1:15" x14ac:dyDescent="0.3">
      <c r="A3" s="1" t="s">
        <v>2</v>
      </c>
      <c r="B3" s="22" t="s">
        <v>7</v>
      </c>
      <c r="C3" s="23"/>
      <c r="D3" s="23"/>
      <c r="E3" s="23"/>
      <c r="F3" s="23"/>
      <c r="G3" s="23"/>
      <c r="H3" s="23"/>
      <c r="I3" s="23"/>
      <c r="J3" s="23"/>
      <c r="K3" s="23"/>
      <c r="M3" s="28">
        <v>45744</v>
      </c>
      <c r="N3" s="29"/>
      <c r="O3" s="30"/>
    </row>
    <row r="4" spans="1:15" x14ac:dyDescent="0.3">
      <c r="A4" s="1" t="s">
        <v>3</v>
      </c>
      <c r="B4" s="20" t="s">
        <v>6</v>
      </c>
      <c r="C4" s="21"/>
      <c r="D4" s="21"/>
      <c r="E4" s="21"/>
      <c r="F4" s="21"/>
      <c r="G4" s="21"/>
      <c r="H4" s="21"/>
      <c r="I4" s="21"/>
      <c r="J4" s="21"/>
      <c r="K4" s="21"/>
      <c r="M4" s="31" t="s">
        <v>10</v>
      </c>
      <c r="N4" s="32"/>
      <c r="O4" s="33"/>
    </row>
    <row r="5" spans="1:15" x14ac:dyDescent="0.3">
      <c r="A5" s="1" t="s">
        <v>4</v>
      </c>
      <c r="B5" s="18" t="s">
        <v>5</v>
      </c>
      <c r="C5" s="19"/>
      <c r="D5" s="19"/>
      <c r="E5" s="19"/>
      <c r="F5" s="19"/>
      <c r="G5" s="19"/>
      <c r="H5" s="19"/>
      <c r="I5" s="19"/>
      <c r="J5" s="19"/>
      <c r="K5" s="19"/>
    </row>
    <row r="8" spans="1:15" x14ac:dyDescent="0.3">
      <c r="A8" s="14" t="s">
        <v>53</v>
      </c>
      <c r="B8" s="15"/>
      <c r="C8" s="15"/>
      <c r="D8" s="15"/>
      <c r="E8" s="15"/>
      <c r="F8" s="15"/>
      <c r="G8" s="15"/>
      <c r="H8" s="15"/>
      <c r="I8" s="15"/>
      <c r="J8" s="15"/>
      <c r="K8" s="15"/>
      <c r="L8" s="15"/>
      <c r="M8" s="15"/>
      <c r="N8" s="15"/>
    </row>
    <row r="9" spans="1:15" x14ac:dyDescent="0.3">
      <c r="A9" s="16" t="s">
        <v>54</v>
      </c>
      <c r="B9" s="16"/>
      <c r="C9" s="16"/>
      <c r="D9" s="16"/>
      <c r="E9" s="16"/>
      <c r="F9" s="16"/>
      <c r="G9" s="16"/>
      <c r="H9" s="16"/>
      <c r="I9" s="16"/>
      <c r="J9" s="16"/>
      <c r="K9" s="16"/>
      <c r="L9" s="16"/>
      <c r="M9" s="16"/>
      <c r="N9" s="16"/>
    </row>
    <row r="10" spans="1:15" x14ac:dyDescent="0.3">
      <c r="A10" s="16"/>
      <c r="B10" s="16"/>
      <c r="C10" s="16"/>
      <c r="D10" s="16"/>
      <c r="E10" s="16"/>
      <c r="F10" s="16"/>
      <c r="G10" s="16"/>
      <c r="H10" s="16"/>
      <c r="I10" s="16"/>
      <c r="J10" s="16"/>
      <c r="K10" s="16"/>
      <c r="L10" s="16"/>
      <c r="M10" s="16"/>
      <c r="N10" s="16"/>
    </row>
    <row r="11" spans="1:15" x14ac:dyDescent="0.3">
      <c r="A11" s="16"/>
      <c r="B11" s="16"/>
      <c r="C11" s="16"/>
      <c r="D11" s="16"/>
      <c r="E11" s="16"/>
      <c r="F11" s="16"/>
      <c r="G11" s="16"/>
      <c r="H11" s="16"/>
      <c r="I11" s="16"/>
      <c r="J11" s="16"/>
      <c r="K11" s="16"/>
      <c r="L11" s="16"/>
      <c r="M11" s="16"/>
      <c r="N11" s="16"/>
    </row>
    <row r="12" spans="1:15" ht="40.799999999999997" customHeight="1" x14ac:dyDescent="0.3">
      <c r="A12" s="3" t="s">
        <v>55</v>
      </c>
      <c r="B12" s="3" t="s">
        <v>67</v>
      </c>
      <c r="C12" s="3" t="s">
        <v>68</v>
      </c>
      <c r="D12" s="3" t="s">
        <v>69</v>
      </c>
      <c r="E12" s="3" t="s">
        <v>70</v>
      </c>
      <c r="F12" s="3" t="s">
        <v>71</v>
      </c>
      <c r="G12" s="3" t="s">
        <v>111</v>
      </c>
      <c r="H12" s="3" t="s">
        <v>112</v>
      </c>
      <c r="I12" s="36" t="s">
        <v>109</v>
      </c>
      <c r="J12" s="36" t="s">
        <v>110</v>
      </c>
      <c r="K12" s="6"/>
      <c r="L12" s="36" t="s">
        <v>113</v>
      </c>
      <c r="M12" s="36" t="s">
        <v>114</v>
      </c>
      <c r="N12" s="36" t="s">
        <v>115</v>
      </c>
    </row>
    <row r="13" spans="1:15" ht="18" customHeight="1" x14ac:dyDescent="0.3">
      <c r="A13" s="4" t="s">
        <v>56</v>
      </c>
      <c r="B13" s="5" t="s">
        <v>72</v>
      </c>
      <c r="C13" s="5">
        <v>1</v>
      </c>
      <c r="D13" s="5">
        <v>156</v>
      </c>
      <c r="E13" s="5" t="s">
        <v>73</v>
      </c>
      <c r="F13" s="5" t="s">
        <v>74</v>
      </c>
      <c r="G13" s="40">
        <v>44389</v>
      </c>
      <c r="H13" s="40">
        <v>44438</v>
      </c>
      <c r="I13" s="41">
        <f>H13-G13</f>
        <v>49</v>
      </c>
      <c r="J13" s="5">
        <f>I13/7</f>
        <v>7</v>
      </c>
      <c r="K13" s="5"/>
      <c r="L13" s="42">
        <v>44382</v>
      </c>
      <c r="M13" s="42">
        <v>44454</v>
      </c>
      <c r="N13" s="41">
        <f>M13-L13</f>
        <v>72</v>
      </c>
    </row>
    <row r="14" spans="1:15" ht="18" customHeight="1" x14ac:dyDescent="0.3">
      <c r="A14" s="2" t="s">
        <v>57</v>
      </c>
      <c r="B14" s="2" t="s">
        <v>75</v>
      </c>
      <c r="C14" s="2">
        <v>1</v>
      </c>
      <c r="D14" s="2">
        <v>336</v>
      </c>
      <c r="E14" s="2" t="s">
        <v>73</v>
      </c>
      <c r="F14" s="2" t="s">
        <v>74</v>
      </c>
      <c r="G14" s="40">
        <v>44389</v>
      </c>
      <c r="H14" s="40">
        <v>44438</v>
      </c>
      <c r="I14" s="41">
        <f>H14-G14</f>
        <v>49</v>
      </c>
      <c r="J14" s="38">
        <f t="shared" ref="J14:J26" si="0">I14/7</f>
        <v>7</v>
      </c>
      <c r="K14" s="2"/>
      <c r="L14" s="42">
        <v>44382</v>
      </c>
      <c r="M14" s="42">
        <v>44456</v>
      </c>
      <c r="N14" s="41">
        <f t="shared" ref="N14:N26" si="1">M14-L14</f>
        <v>74</v>
      </c>
    </row>
    <row r="15" spans="1:15" ht="18" customHeight="1" x14ac:dyDescent="0.3">
      <c r="A15" s="4" t="s">
        <v>58</v>
      </c>
      <c r="B15" s="5" t="s">
        <v>72</v>
      </c>
      <c r="C15" s="5">
        <v>2</v>
      </c>
      <c r="D15" s="5">
        <v>61</v>
      </c>
      <c r="E15" s="5" t="s">
        <v>73</v>
      </c>
      <c r="F15" s="5" t="s">
        <v>74</v>
      </c>
      <c r="G15" s="40">
        <v>44389</v>
      </c>
      <c r="H15" s="40">
        <v>44438</v>
      </c>
      <c r="I15" s="41">
        <f>H15-G15</f>
        <v>49</v>
      </c>
      <c r="J15" s="5">
        <f t="shared" si="0"/>
        <v>7</v>
      </c>
      <c r="K15" s="5"/>
      <c r="L15" s="42">
        <v>44382</v>
      </c>
      <c r="M15" s="42">
        <v>44546</v>
      </c>
      <c r="N15" s="41">
        <f t="shared" si="1"/>
        <v>164</v>
      </c>
    </row>
    <row r="16" spans="1:15" ht="18" customHeight="1" x14ac:dyDescent="0.3">
      <c r="A16" t="s">
        <v>59</v>
      </c>
      <c r="B16" s="2" t="s">
        <v>75</v>
      </c>
      <c r="C16" s="2">
        <v>2</v>
      </c>
      <c r="D16" s="2">
        <v>428</v>
      </c>
      <c r="E16" s="2" t="s">
        <v>76</v>
      </c>
      <c r="F16" s="2" t="s">
        <v>74</v>
      </c>
      <c r="G16" s="40">
        <v>44389</v>
      </c>
      <c r="H16" s="40">
        <v>44438</v>
      </c>
      <c r="I16" s="41">
        <f>H16-G16</f>
        <v>49</v>
      </c>
      <c r="J16" s="38">
        <f t="shared" si="0"/>
        <v>7</v>
      </c>
      <c r="K16" s="2"/>
      <c r="L16" s="42">
        <v>44382</v>
      </c>
      <c r="M16" s="42">
        <v>44454</v>
      </c>
      <c r="N16" s="41">
        <f t="shared" si="1"/>
        <v>72</v>
      </c>
    </row>
    <row r="17" spans="1:14" ht="18" customHeight="1" x14ac:dyDescent="0.3">
      <c r="A17" s="4" t="s">
        <v>60</v>
      </c>
      <c r="B17" s="5" t="s">
        <v>72</v>
      </c>
      <c r="C17" s="5">
        <v>1</v>
      </c>
      <c r="D17" s="5">
        <v>95</v>
      </c>
      <c r="E17" s="5" t="s">
        <v>73</v>
      </c>
      <c r="F17" s="5" t="s">
        <v>74</v>
      </c>
      <c r="G17" s="40">
        <v>45112</v>
      </c>
      <c r="H17" s="40">
        <v>45172</v>
      </c>
      <c r="I17" s="41">
        <f>H17-G17</f>
        <v>60</v>
      </c>
      <c r="J17" s="37">
        <f t="shared" si="0"/>
        <v>8.5714285714285712</v>
      </c>
      <c r="K17" s="5"/>
      <c r="L17" s="42">
        <v>45105</v>
      </c>
      <c r="M17" s="42">
        <v>45176</v>
      </c>
      <c r="N17" s="41">
        <f t="shared" si="1"/>
        <v>71</v>
      </c>
    </row>
    <row r="18" spans="1:14" ht="18" customHeight="1" x14ac:dyDescent="0.3">
      <c r="A18" t="s">
        <v>57</v>
      </c>
      <c r="B18" s="2" t="s">
        <v>75</v>
      </c>
      <c r="C18" s="2">
        <v>1</v>
      </c>
      <c r="D18" s="2">
        <v>336</v>
      </c>
      <c r="E18" s="2" t="s">
        <v>73</v>
      </c>
      <c r="F18" s="2" t="s">
        <v>74</v>
      </c>
      <c r="G18" s="40">
        <v>45112</v>
      </c>
      <c r="H18" s="40">
        <v>45172</v>
      </c>
      <c r="I18" s="41">
        <f>H18-G18</f>
        <v>60</v>
      </c>
      <c r="J18" s="39">
        <f t="shared" si="0"/>
        <v>8.5714285714285712</v>
      </c>
      <c r="K18" s="2"/>
      <c r="L18" s="42">
        <v>45104</v>
      </c>
      <c r="M18" s="42">
        <v>45174</v>
      </c>
      <c r="N18" s="41">
        <f t="shared" si="1"/>
        <v>70</v>
      </c>
    </row>
    <row r="19" spans="1:14" ht="18" customHeight="1" x14ac:dyDescent="0.3">
      <c r="A19" s="4" t="s">
        <v>58</v>
      </c>
      <c r="B19" s="5" t="s">
        <v>72</v>
      </c>
      <c r="C19" s="5">
        <v>2</v>
      </c>
      <c r="D19" s="5">
        <v>61</v>
      </c>
      <c r="E19" s="5" t="s">
        <v>73</v>
      </c>
      <c r="F19" s="5" t="s">
        <v>74</v>
      </c>
      <c r="G19" s="40">
        <v>45112</v>
      </c>
      <c r="H19" s="40">
        <v>45172</v>
      </c>
      <c r="I19" s="41">
        <f>H19-G19</f>
        <v>60</v>
      </c>
      <c r="J19" s="37">
        <f t="shared" si="0"/>
        <v>8.5714285714285712</v>
      </c>
      <c r="K19" s="5"/>
      <c r="L19" s="42">
        <v>45107</v>
      </c>
      <c r="M19" s="42">
        <v>45201</v>
      </c>
      <c r="N19" s="41">
        <f t="shared" si="1"/>
        <v>94</v>
      </c>
    </row>
    <row r="20" spans="1:14" ht="18" customHeight="1" x14ac:dyDescent="0.3">
      <c r="A20" t="s">
        <v>61</v>
      </c>
      <c r="B20" s="2" t="s">
        <v>75</v>
      </c>
      <c r="C20" s="2">
        <v>2</v>
      </c>
      <c r="D20" s="2">
        <v>452</v>
      </c>
      <c r="E20" s="2">
        <v>70</v>
      </c>
      <c r="F20" s="2" t="s">
        <v>74</v>
      </c>
      <c r="G20" s="40">
        <v>45112</v>
      </c>
      <c r="H20" s="40">
        <v>45172</v>
      </c>
      <c r="I20" s="41">
        <f>H20-G20</f>
        <v>60</v>
      </c>
      <c r="J20" s="39">
        <f t="shared" si="0"/>
        <v>8.5714285714285712</v>
      </c>
      <c r="K20" s="2"/>
      <c r="L20" s="42">
        <v>45104</v>
      </c>
      <c r="M20" s="42">
        <v>45174</v>
      </c>
      <c r="N20" s="41">
        <f t="shared" si="1"/>
        <v>70</v>
      </c>
    </row>
    <row r="21" spans="1:14" ht="18" customHeight="1" x14ac:dyDescent="0.3">
      <c r="A21" s="4" t="s">
        <v>117</v>
      </c>
      <c r="B21" s="5" t="s">
        <v>72</v>
      </c>
      <c r="C21" s="5">
        <v>1</v>
      </c>
      <c r="D21" s="5">
        <v>98</v>
      </c>
      <c r="E21" s="5" t="s">
        <v>73</v>
      </c>
      <c r="F21" s="5" t="s">
        <v>74</v>
      </c>
      <c r="G21" s="40">
        <v>45053</v>
      </c>
      <c r="H21" s="40">
        <v>45093</v>
      </c>
      <c r="I21" s="41">
        <f>H21-G21</f>
        <v>40</v>
      </c>
      <c r="J21" s="37">
        <f t="shared" si="0"/>
        <v>5.7142857142857144</v>
      </c>
      <c r="K21" s="5"/>
      <c r="L21" s="42">
        <v>45054</v>
      </c>
      <c r="M21" s="42">
        <v>45097</v>
      </c>
      <c r="N21" s="41">
        <f t="shared" si="1"/>
        <v>43</v>
      </c>
    </row>
    <row r="22" spans="1:14" ht="18" customHeight="1" x14ac:dyDescent="0.3">
      <c r="A22" t="s">
        <v>63</v>
      </c>
      <c r="B22" s="2" t="s">
        <v>75</v>
      </c>
      <c r="C22" s="2">
        <v>1</v>
      </c>
      <c r="D22" s="2">
        <v>740</v>
      </c>
      <c r="E22" s="2" t="s">
        <v>73</v>
      </c>
      <c r="F22" s="2" t="s">
        <v>74</v>
      </c>
      <c r="G22" s="40">
        <v>45053</v>
      </c>
      <c r="H22" s="40">
        <v>45093</v>
      </c>
      <c r="I22" s="41">
        <f>H22-G22</f>
        <v>40</v>
      </c>
      <c r="J22" s="39">
        <f t="shared" si="0"/>
        <v>5.7142857142857144</v>
      </c>
      <c r="K22" s="2"/>
      <c r="L22" s="42">
        <v>45054</v>
      </c>
      <c r="M22" s="42">
        <v>45093</v>
      </c>
      <c r="N22" s="41">
        <f t="shared" si="1"/>
        <v>39</v>
      </c>
    </row>
    <row r="23" spans="1:14" ht="18" customHeight="1" x14ac:dyDescent="0.3">
      <c r="A23" s="4" t="s">
        <v>116</v>
      </c>
      <c r="B23" s="5" t="s">
        <v>72</v>
      </c>
      <c r="C23" s="5">
        <v>2</v>
      </c>
      <c r="D23" s="5">
        <v>40</v>
      </c>
      <c r="E23" s="5" t="s">
        <v>73</v>
      </c>
      <c r="F23" s="5" t="s">
        <v>74</v>
      </c>
      <c r="G23" s="40">
        <v>45053</v>
      </c>
      <c r="H23" s="40">
        <v>45093</v>
      </c>
      <c r="I23" s="41">
        <f>H23-G23</f>
        <v>40</v>
      </c>
      <c r="J23" s="37">
        <f t="shared" si="0"/>
        <v>5.7142857142857144</v>
      </c>
      <c r="K23" s="5"/>
      <c r="L23" s="42">
        <v>45054</v>
      </c>
      <c r="M23" s="42">
        <v>45093</v>
      </c>
      <c r="N23" s="41">
        <f t="shared" si="1"/>
        <v>39</v>
      </c>
    </row>
    <row r="24" spans="1:14" ht="18" customHeight="1" x14ac:dyDescent="0.3">
      <c r="A24" t="s">
        <v>65</v>
      </c>
      <c r="B24" s="2" t="s">
        <v>75</v>
      </c>
      <c r="C24" s="2">
        <v>2</v>
      </c>
      <c r="D24" s="2">
        <v>555</v>
      </c>
      <c r="E24" s="2">
        <v>70</v>
      </c>
      <c r="F24" s="2" t="s">
        <v>74</v>
      </c>
      <c r="G24" s="40">
        <v>45053</v>
      </c>
      <c r="H24" s="40">
        <v>45093</v>
      </c>
      <c r="I24" s="41">
        <f>H24-G24</f>
        <v>40</v>
      </c>
      <c r="J24" s="39">
        <f t="shared" si="0"/>
        <v>5.7142857142857144</v>
      </c>
      <c r="K24" s="2"/>
      <c r="L24" s="42">
        <v>45054</v>
      </c>
      <c r="M24" s="42">
        <v>45093</v>
      </c>
      <c r="N24" s="41">
        <f t="shared" si="1"/>
        <v>39</v>
      </c>
    </row>
    <row r="25" spans="1:14" ht="18" customHeight="1" x14ac:dyDescent="0.3">
      <c r="A25" s="4" t="s">
        <v>58</v>
      </c>
      <c r="B25" s="5" t="s">
        <v>72</v>
      </c>
      <c r="C25" s="5">
        <v>1</v>
      </c>
      <c r="D25" s="5">
        <v>61</v>
      </c>
      <c r="E25" s="5" t="s">
        <v>73</v>
      </c>
      <c r="F25" s="5" t="s">
        <v>77</v>
      </c>
      <c r="G25" s="40">
        <v>45203</v>
      </c>
      <c r="H25" s="40">
        <v>45264</v>
      </c>
      <c r="I25" s="41">
        <f>H25-G25</f>
        <v>61</v>
      </c>
      <c r="J25" s="37">
        <f t="shared" si="0"/>
        <v>8.7142857142857135</v>
      </c>
      <c r="K25" s="5"/>
      <c r="L25" s="42">
        <v>45201</v>
      </c>
      <c r="M25" s="42">
        <v>45273</v>
      </c>
      <c r="N25" s="41">
        <f t="shared" si="1"/>
        <v>72</v>
      </c>
    </row>
    <row r="26" spans="1:14" ht="18" customHeight="1" x14ac:dyDescent="0.3">
      <c r="A26" t="s">
        <v>66</v>
      </c>
      <c r="B26" s="2" t="s">
        <v>75</v>
      </c>
      <c r="C26" s="2">
        <v>1</v>
      </c>
      <c r="D26" s="2">
        <v>450</v>
      </c>
      <c r="E26" s="2" t="s">
        <v>73</v>
      </c>
      <c r="F26" s="2" t="s">
        <v>74</v>
      </c>
      <c r="G26" s="40">
        <v>45203</v>
      </c>
      <c r="H26" s="40">
        <v>45264</v>
      </c>
      <c r="I26" s="41">
        <f>H26-G26</f>
        <v>61</v>
      </c>
      <c r="J26" s="39">
        <f t="shared" si="0"/>
        <v>8.7142857142857135</v>
      </c>
      <c r="K26" s="2"/>
      <c r="L26" s="42">
        <v>45201</v>
      </c>
      <c r="M26" s="42">
        <v>45273</v>
      </c>
      <c r="N26" s="41">
        <f t="shared" si="1"/>
        <v>72</v>
      </c>
    </row>
    <row r="29" spans="1:14" x14ac:dyDescent="0.3">
      <c r="A29" s="14" t="s">
        <v>79</v>
      </c>
      <c r="B29" s="15"/>
      <c r="C29" s="15"/>
      <c r="D29" s="15"/>
      <c r="E29" s="15"/>
      <c r="F29" s="15"/>
      <c r="G29" s="15"/>
      <c r="H29" s="15"/>
      <c r="I29" s="15"/>
      <c r="J29" s="15"/>
      <c r="K29" s="15"/>
      <c r="L29" s="15"/>
      <c r="M29" s="15"/>
      <c r="N29" s="15"/>
    </row>
    <row r="30" spans="1:14" x14ac:dyDescent="0.3">
      <c r="A30" s="16" t="s">
        <v>78</v>
      </c>
      <c r="B30" s="16"/>
      <c r="C30" s="16"/>
      <c r="D30" s="16"/>
      <c r="E30" s="16"/>
      <c r="F30" s="16"/>
      <c r="G30" s="16"/>
      <c r="H30" s="16"/>
      <c r="I30" s="16"/>
      <c r="J30" s="16"/>
      <c r="K30" s="16"/>
      <c r="L30" s="16"/>
      <c r="M30" s="16"/>
      <c r="N30" s="16"/>
    </row>
    <row r="31" spans="1:14" x14ac:dyDescent="0.3">
      <c r="A31" s="16"/>
      <c r="B31" s="16"/>
      <c r="C31" s="16"/>
      <c r="D31" s="16"/>
      <c r="E31" s="16"/>
      <c r="F31" s="16"/>
      <c r="G31" s="16"/>
      <c r="H31" s="16"/>
      <c r="I31" s="16"/>
      <c r="J31" s="16"/>
      <c r="K31" s="16"/>
      <c r="L31" s="16"/>
      <c r="M31" s="16"/>
      <c r="N31" s="16"/>
    </row>
    <row r="32" spans="1:14" x14ac:dyDescent="0.3">
      <c r="A32" s="34"/>
      <c r="B32" s="34"/>
      <c r="C32" s="34"/>
      <c r="D32" s="34"/>
      <c r="E32" s="34"/>
      <c r="F32" s="34"/>
      <c r="G32" s="34"/>
      <c r="H32" s="34"/>
      <c r="I32" s="34"/>
      <c r="J32" s="34"/>
      <c r="K32" s="34"/>
      <c r="L32" s="34"/>
      <c r="M32" s="34"/>
      <c r="N32" s="34"/>
    </row>
    <row r="33" spans="1:14" ht="30" customHeight="1" x14ac:dyDescent="0.3">
      <c r="A33" s="7" t="s">
        <v>80</v>
      </c>
      <c r="B33" s="7" t="s">
        <v>81</v>
      </c>
      <c r="C33" s="29" t="s">
        <v>82</v>
      </c>
      <c r="D33" s="29"/>
      <c r="E33" s="29"/>
      <c r="F33" s="29"/>
      <c r="G33" s="29"/>
      <c r="H33" s="29"/>
      <c r="I33" s="29"/>
      <c r="J33" s="29"/>
      <c r="K33" s="7"/>
      <c r="L33" s="7"/>
      <c r="M33" s="7"/>
      <c r="N33" s="7"/>
    </row>
    <row r="34" spans="1:14" ht="42.6" customHeight="1" x14ac:dyDescent="0.3">
      <c r="A34" s="7"/>
      <c r="B34" s="7"/>
      <c r="C34" s="9" t="s">
        <v>83</v>
      </c>
      <c r="D34" s="9" t="s">
        <v>84</v>
      </c>
      <c r="E34" s="9" t="s">
        <v>85</v>
      </c>
      <c r="F34" s="9" t="s">
        <v>86</v>
      </c>
      <c r="G34" s="9" t="s">
        <v>95</v>
      </c>
      <c r="H34" s="9" t="s">
        <v>96</v>
      </c>
      <c r="I34" s="9" t="s">
        <v>87</v>
      </c>
      <c r="J34" s="9" t="s">
        <v>97</v>
      </c>
      <c r="K34" s="8"/>
      <c r="L34" s="7"/>
      <c r="M34" s="7"/>
      <c r="N34" s="7"/>
    </row>
    <row r="35" spans="1:14" ht="18" customHeight="1" x14ac:dyDescent="0.3">
      <c r="A35" s="4" t="s">
        <v>88</v>
      </c>
      <c r="B35" s="4" t="s">
        <v>89</v>
      </c>
      <c r="C35" s="4">
        <v>55</v>
      </c>
      <c r="D35" s="4">
        <v>165</v>
      </c>
      <c r="E35" s="4">
        <v>2010</v>
      </c>
      <c r="F35" s="4">
        <v>40.61</v>
      </c>
      <c r="G35" s="4">
        <v>14.74</v>
      </c>
      <c r="H35" s="4">
        <v>3.73</v>
      </c>
      <c r="I35" s="4">
        <v>3</v>
      </c>
      <c r="J35" s="4">
        <v>11.19</v>
      </c>
      <c r="K35" s="4"/>
      <c r="L35" s="4"/>
      <c r="M35" s="4"/>
      <c r="N35" s="4"/>
    </row>
    <row r="36" spans="1:14" ht="18" customHeight="1" x14ac:dyDescent="0.3">
      <c r="A36" t="s">
        <v>90</v>
      </c>
      <c r="B36" t="s">
        <v>89</v>
      </c>
      <c r="C36">
        <v>24</v>
      </c>
      <c r="D36">
        <v>141</v>
      </c>
      <c r="E36">
        <v>2013</v>
      </c>
      <c r="F36">
        <v>24.79</v>
      </c>
      <c r="G36">
        <v>10.68</v>
      </c>
      <c r="H36">
        <v>2.25</v>
      </c>
      <c r="I36">
        <v>5.88</v>
      </c>
      <c r="J36">
        <v>13.2</v>
      </c>
    </row>
    <row r="37" spans="1:14" ht="18" customHeight="1" x14ac:dyDescent="0.3">
      <c r="A37" s="4" t="s">
        <v>91</v>
      </c>
      <c r="B37" s="4" t="s">
        <v>89</v>
      </c>
      <c r="C37" s="4">
        <v>30</v>
      </c>
      <c r="D37" s="4">
        <v>184</v>
      </c>
      <c r="E37" s="4">
        <v>2013</v>
      </c>
      <c r="F37" s="4">
        <v>25.04</v>
      </c>
      <c r="G37" s="4">
        <v>9.17</v>
      </c>
      <c r="H37" s="4">
        <v>3.27</v>
      </c>
      <c r="I37" s="4">
        <v>6.13</v>
      </c>
      <c r="J37" s="4">
        <v>20.07</v>
      </c>
      <c r="K37" s="4"/>
      <c r="L37" s="4"/>
      <c r="M37" s="4"/>
      <c r="N37" s="4"/>
    </row>
    <row r="38" spans="1:14" ht="18" customHeight="1" x14ac:dyDescent="0.3">
      <c r="A38" t="s">
        <v>92</v>
      </c>
      <c r="B38" t="s">
        <v>93</v>
      </c>
      <c r="C38">
        <v>47</v>
      </c>
      <c r="D38">
        <v>376</v>
      </c>
      <c r="E38">
        <v>2020</v>
      </c>
      <c r="F38">
        <v>24.23</v>
      </c>
      <c r="G38">
        <v>63.53</v>
      </c>
      <c r="H38">
        <v>0.74</v>
      </c>
      <c r="I38">
        <v>8</v>
      </c>
      <c r="J38">
        <v>5.92</v>
      </c>
    </row>
    <row r="39" spans="1:14" ht="18" customHeight="1" x14ac:dyDescent="0.3">
      <c r="A39" s="4" t="s">
        <v>94</v>
      </c>
      <c r="B39" s="4" t="s">
        <v>93</v>
      </c>
      <c r="C39" s="4">
        <v>40</v>
      </c>
      <c r="D39" s="4">
        <v>380</v>
      </c>
      <c r="E39" s="4">
        <v>2020</v>
      </c>
      <c r="F39" s="4">
        <v>40.22</v>
      </c>
      <c r="G39" s="4">
        <v>74.7</v>
      </c>
      <c r="H39" s="4">
        <v>0.54</v>
      </c>
      <c r="I39" s="4">
        <v>9.5</v>
      </c>
      <c r="J39" s="4">
        <v>5.09</v>
      </c>
      <c r="K39" s="4"/>
      <c r="L39" s="4"/>
      <c r="M39" s="4"/>
      <c r="N39" s="4"/>
    </row>
    <row r="42" spans="1:14" x14ac:dyDescent="0.3">
      <c r="A42" s="14" t="s">
        <v>99</v>
      </c>
      <c r="B42" s="15"/>
      <c r="C42" s="15"/>
      <c r="D42" s="15"/>
      <c r="E42" s="15"/>
      <c r="F42" s="15"/>
      <c r="G42" s="15"/>
      <c r="H42" s="15"/>
      <c r="I42" s="15"/>
      <c r="J42" s="15"/>
      <c r="K42" s="15"/>
      <c r="L42" s="15"/>
      <c r="M42" s="15"/>
      <c r="N42" s="15"/>
    </row>
    <row r="43" spans="1:14" x14ac:dyDescent="0.3">
      <c r="A43" s="16" t="s">
        <v>98</v>
      </c>
      <c r="B43" s="16"/>
      <c r="C43" s="16"/>
      <c r="D43" s="16"/>
      <c r="E43" s="16"/>
      <c r="F43" s="16"/>
      <c r="G43" s="16"/>
      <c r="H43" s="16"/>
      <c r="I43" s="16"/>
      <c r="J43" s="16"/>
      <c r="K43" s="16"/>
      <c r="L43" s="16"/>
      <c r="M43" s="16"/>
      <c r="N43" s="16"/>
    </row>
    <row r="44" spans="1:14" x14ac:dyDescent="0.3">
      <c r="A44" s="16"/>
      <c r="B44" s="16"/>
      <c r="C44" s="16"/>
      <c r="D44" s="16"/>
      <c r="E44" s="16"/>
      <c r="F44" s="16"/>
      <c r="G44" s="16"/>
      <c r="H44" s="16"/>
      <c r="I44" s="16"/>
      <c r="J44" s="16"/>
      <c r="K44" s="16"/>
      <c r="L44" s="16"/>
      <c r="M44" s="16"/>
      <c r="N44" s="16"/>
    </row>
    <row r="45" spans="1:14" x14ac:dyDescent="0.3">
      <c r="A45" s="34"/>
      <c r="B45" s="34"/>
      <c r="C45" s="34"/>
      <c r="D45" s="34"/>
      <c r="E45" s="34"/>
      <c r="F45" s="34"/>
      <c r="G45" s="34"/>
      <c r="H45" s="34"/>
      <c r="I45" s="34"/>
      <c r="J45" s="34"/>
      <c r="K45" s="34"/>
      <c r="L45" s="34"/>
      <c r="M45" s="34"/>
      <c r="N45" s="34"/>
    </row>
    <row r="46" spans="1:14" ht="30" customHeight="1" x14ac:dyDescent="0.3">
      <c r="A46" s="7" t="s">
        <v>100</v>
      </c>
      <c r="B46" s="7" t="s">
        <v>81</v>
      </c>
      <c r="C46" s="35" t="s">
        <v>101</v>
      </c>
      <c r="D46" s="35"/>
      <c r="E46" s="35"/>
      <c r="F46" s="35"/>
      <c r="G46" s="35"/>
      <c r="H46" s="35"/>
      <c r="I46" s="35"/>
      <c r="J46" s="7"/>
      <c r="K46" s="7"/>
      <c r="L46" s="7"/>
      <c r="M46" s="7"/>
      <c r="N46" s="7"/>
    </row>
    <row r="47" spans="1:14" ht="30" customHeight="1" x14ac:dyDescent="0.3">
      <c r="A47" s="7"/>
      <c r="B47" s="7"/>
      <c r="C47" s="10" t="s">
        <v>102</v>
      </c>
      <c r="D47" s="10" t="s">
        <v>103</v>
      </c>
      <c r="E47" s="10" t="s">
        <v>104</v>
      </c>
      <c r="F47" s="10" t="s">
        <v>105</v>
      </c>
      <c r="G47" s="10" t="s">
        <v>86</v>
      </c>
      <c r="H47" s="10" t="s">
        <v>106</v>
      </c>
      <c r="I47" s="10" t="s">
        <v>107</v>
      </c>
      <c r="J47" s="7"/>
      <c r="K47" s="7"/>
      <c r="L47" s="7"/>
      <c r="M47" s="7"/>
      <c r="N47" s="7"/>
    </row>
    <row r="48" spans="1:14" ht="18" customHeight="1" x14ac:dyDescent="0.3">
      <c r="A48" s="4" t="s">
        <v>56</v>
      </c>
      <c r="B48" s="4" t="s">
        <v>89</v>
      </c>
      <c r="C48" s="4">
        <v>39</v>
      </c>
      <c r="D48" s="4">
        <v>156.1</v>
      </c>
      <c r="E48" s="4">
        <v>18.7</v>
      </c>
      <c r="F48" s="4">
        <v>31.1</v>
      </c>
      <c r="G48" s="4">
        <v>52</v>
      </c>
      <c r="H48" s="4">
        <v>169.8</v>
      </c>
      <c r="I48" s="4">
        <v>1966</v>
      </c>
      <c r="J48" s="4"/>
      <c r="K48" s="4"/>
      <c r="L48" s="4"/>
      <c r="M48" s="4"/>
      <c r="N48" s="4"/>
    </row>
    <row r="49" spans="1:14" ht="18" customHeight="1" x14ac:dyDescent="0.3">
      <c r="A49" t="s">
        <v>60</v>
      </c>
      <c r="B49" t="s">
        <v>89</v>
      </c>
      <c r="C49">
        <v>32</v>
      </c>
      <c r="D49">
        <v>147.6</v>
      </c>
      <c r="E49">
        <v>18.5</v>
      </c>
      <c r="F49">
        <v>12.4</v>
      </c>
      <c r="G49">
        <v>47</v>
      </c>
      <c r="H49">
        <v>27</v>
      </c>
      <c r="I49">
        <v>1969</v>
      </c>
    </row>
    <row r="50" spans="1:14" ht="18" customHeight="1" x14ac:dyDescent="0.3">
      <c r="A50" s="4" t="s">
        <v>58</v>
      </c>
      <c r="B50" s="4" t="s">
        <v>89</v>
      </c>
      <c r="C50" s="4">
        <v>19.3</v>
      </c>
      <c r="D50" s="4">
        <v>98.4</v>
      </c>
      <c r="E50" s="4">
        <v>10.1</v>
      </c>
      <c r="F50" s="4">
        <v>3.5</v>
      </c>
      <c r="G50" s="4">
        <v>19</v>
      </c>
      <c r="H50" s="4">
        <v>63</v>
      </c>
      <c r="I50" s="4">
        <v>1940</v>
      </c>
      <c r="J50" s="4"/>
      <c r="K50" s="4"/>
      <c r="L50" s="4"/>
      <c r="M50" s="4"/>
      <c r="N50" s="4"/>
    </row>
    <row r="51" spans="1:14" ht="18" customHeight="1" x14ac:dyDescent="0.3">
      <c r="A51" t="s">
        <v>62</v>
      </c>
      <c r="B51" t="s">
        <v>93</v>
      </c>
      <c r="C51">
        <v>25.9</v>
      </c>
      <c r="D51">
        <v>34</v>
      </c>
      <c r="E51">
        <v>9</v>
      </c>
      <c r="F51">
        <v>5</v>
      </c>
      <c r="G51">
        <v>35</v>
      </c>
      <c r="H51">
        <v>216</v>
      </c>
      <c r="I51" t="s">
        <v>108</v>
      </c>
    </row>
    <row r="52" spans="1:14" ht="18" customHeight="1" x14ac:dyDescent="0.3">
      <c r="A52" s="4" t="s">
        <v>64</v>
      </c>
      <c r="B52" s="4" t="s">
        <v>93</v>
      </c>
      <c r="C52" s="4">
        <v>19.2</v>
      </c>
      <c r="D52" s="4">
        <v>67</v>
      </c>
      <c r="E52" s="4">
        <v>14</v>
      </c>
      <c r="F52" s="4" t="s">
        <v>108</v>
      </c>
      <c r="G52" s="4">
        <v>23</v>
      </c>
      <c r="H52" s="4">
        <v>131</v>
      </c>
      <c r="I52" s="4" t="s">
        <v>108</v>
      </c>
      <c r="J52" s="4"/>
      <c r="K52" s="4"/>
      <c r="L52" s="4"/>
      <c r="M52" s="4"/>
      <c r="N52" s="4"/>
    </row>
  </sheetData>
  <mergeCells count="16">
    <mergeCell ref="B5:K5"/>
    <mergeCell ref="A8:N8"/>
    <mergeCell ref="A9:N11"/>
    <mergeCell ref="A29:N29"/>
    <mergeCell ref="A1:K1"/>
    <mergeCell ref="B2:K2"/>
    <mergeCell ref="M2:O2"/>
    <mergeCell ref="B3:K3"/>
    <mergeCell ref="M3:O3"/>
    <mergeCell ref="B4:K4"/>
    <mergeCell ref="M4:O4"/>
    <mergeCell ref="A30:N32"/>
    <mergeCell ref="C33:J33"/>
    <mergeCell ref="A42:N42"/>
    <mergeCell ref="A43:N45"/>
    <mergeCell ref="C46:I4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META_script&amp;datastucture</vt:lpstr>
      <vt:lpstr>META_deployments&amp;structures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Joost de Bruijn</dc:creator>
  <cp:lastModifiedBy>Bruijn, Joost de</cp:lastModifiedBy>
  <dcterms:created xsi:type="dcterms:W3CDTF">2015-06-05T18:17:20Z</dcterms:created>
  <dcterms:modified xsi:type="dcterms:W3CDTF">2025-04-03T10:06:51Z</dcterms:modified>
</cp:coreProperties>
</file>