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2 - Chair obstacle\"/>
    </mc:Choice>
  </mc:AlternateContent>
  <xr:revisionPtr revIDLastSave="0" documentId="13_ncr:1_{FB5CF17D-1BAC-44FC-A5EE-2901D7929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H4" i="1"/>
  <c r="I4" i="1"/>
  <c r="K4" i="1" s="1"/>
  <c r="L4" i="1" s="1"/>
  <c r="H5" i="1"/>
  <c r="I5" i="1"/>
  <c r="K5" i="1" s="1"/>
  <c r="L5" i="1" s="1"/>
  <c r="H6" i="1"/>
  <c r="I6" i="1"/>
  <c r="K6" i="1" s="1"/>
  <c r="L6" i="1" s="1"/>
  <c r="H7" i="1"/>
  <c r="I7" i="1"/>
  <c r="K7" i="1" s="1"/>
  <c r="L7" i="1" s="1"/>
  <c r="H8" i="1"/>
  <c r="I8" i="1"/>
  <c r="K8" i="1" s="1"/>
  <c r="L8" i="1" s="1"/>
  <c r="H9" i="1"/>
  <c r="I9" i="1"/>
  <c r="K9" i="1" s="1"/>
  <c r="L9" i="1" s="1"/>
  <c r="H10" i="1"/>
  <c r="I10" i="1"/>
  <c r="K10" i="1" s="1"/>
  <c r="L10" i="1" s="1"/>
  <c r="H11" i="1"/>
  <c r="I11" i="1"/>
  <c r="K11" i="1" s="1"/>
  <c r="L11" i="1" s="1"/>
  <c r="H12" i="1"/>
  <c r="I12" i="1"/>
  <c r="K12" i="1" s="1"/>
  <c r="L12" i="1" s="1"/>
  <c r="H13" i="1"/>
  <c r="I13" i="1"/>
  <c r="K13" i="1" s="1"/>
  <c r="L13" i="1" s="1"/>
  <c r="H14" i="1"/>
  <c r="I14" i="1"/>
  <c r="K14" i="1" s="1"/>
  <c r="L14" i="1" s="1"/>
  <c r="H15" i="1"/>
  <c r="I15" i="1"/>
  <c r="K15" i="1" s="1"/>
  <c r="L15" i="1" s="1"/>
  <c r="H16" i="1"/>
  <c r="I16" i="1"/>
  <c r="K16" i="1" s="1"/>
  <c r="L16" i="1" s="1"/>
  <c r="H17" i="1"/>
  <c r="I17" i="1"/>
  <c r="K17" i="1" s="1"/>
  <c r="L17" i="1" s="1"/>
  <c r="H18" i="1"/>
  <c r="I18" i="1"/>
  <c r="K18" i="1" s="1"/>
  <c r="L18" i="1" s="1"/>
  <c r="H19" i="1"/>
  <c r="I19" i="1"/>
  <c r="K19" i="1" s="1"/>
  <c r="L19" i="1" s="1"/>
  <c r="H20" i="1"/>
  <c r="I20" i="1"/>
  <c r="K20" i="1" s="1"/>
  <c r="L20" i="1" s="1"/>
  <c r="H21" i="1"/>
  <c r="I21" i="1"/>
  <c r="K21" i="1" s="1"/>
  <c r="L21" i="1" s="1"/>
  <c r="H3" i="1"/>
  <c r="J3" i="1" s="1"/>
  <c r="I3" i="1"/>
  <c r="K3" i="1" s="1"/>
  <c r="L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L24" i="1" l="1" a="1"/>
  <c r="L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<sst xmlns="http://schemas.openxmlformats.org/spreadsheetml/2006/main" count="2" uniqueCount="2">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</sst>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59.2</c:v>
                </c:pt>
                <c:pt idx="1">
                  <c:v>54.2</c:v>
                </c:pt>
                <c:pt idx="2">
                  <c:v>61.2</c:v>
                </c:pt>
                <c:pt idx="3">
                  <c:v>63.6</c:v>
                </c:pt>
                <c:pt idx="4">
                  <c:v>61.2</c:v>
                </c:pt>
                <c:pt idx="5">
                  <c:v>60.4</c:v>
                </c:pt>
                <c:pt idx="6">
                  <c:v>59</c:v>
                </c:pt>
                <c:pt idx="7">
                  <c:v>61.6</c:v>
                </c:pt>
                <c:pt idx="8">
                  <c:v>64.2</c:v>
                </c:pt>
                <c:pt idx="9">
                  <c:v>63.6</c:v>
                </c:pt>
                <c:pt idx="10">
                  <c:v>65.400000000000006</c:v>
                </c:pt>
                <c:pt idx="11">
                  <c:v>71.8</c:v>
                </c:pt>
                <c:pt idx="12">
                  <c:v>72</c:v>
                </c:pt>
                <c:pt idx="13">
                  <c:v>68.599999999999994</c:v>
                </c:pt>
                <c:pt idx="14">
                  <c:v>68</c:v>
                </c:pt>
                <c:pt idx="15">
                  <c:v>68.2</c:v>
                </c:pt>
                <c:pt idx="16">
                  <c:v>72</c:v>
                </c:pt>
                <c:pt idx="17">
                  <c:v>71.599999999999994</c:v>
                </c:pt>
                <c:pt idx="18">
                  <c:v>78.2</c:v>
                </c:pt>
                <c:pt idx="19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0-4321-8A3E-4F2268FFA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645951"/>
        <c:axId val="2048646783"/>
      </c:scatterChart>
      <c:valAx>
        <c:axId val="204864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6783"/>
        <c:crosses val="autoZero"/>
        <c:crossBetween val="midCat"/>
      </c:valAx>
      <c:valAx>
        <c:axId val="20486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ESP32 -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54.2</c:v>
                </c:pt>
                <c:pt idx="1">
                  <c:v>61.2</c:v>
                </c:pt>
                <c:pt idx="2">
                  <c:v>63.6</c:v>
                </c:pt>
                <c:pt idx="3">
                  <c:v>61.2</c:v>
                </c:pt>
                <c:pt idx="4">
                  <c:v>60.4</c:v>
                </c:pt>
                <c:pt idx="5">
                  <c:v>59</c:v>
                </c:pt>
                <c:pt idx="6">
                  <c:v>61.6</c:v>
                </c:pt>
                <c:pt idx="7">
                  <c:v>64.2</c:v>
                </c:pt>
                <c:pt idx="8">
                  <c:v>63.6</c:v>
                </c:pt>
                <c:pt idx="9">
                  <c:v>65.400000000000006</c:v>
                </c:pt>
                <c:pt idx="10">
                  <c:v>71.8</c:v>
                </c:pt>
                <c:pt idx="11">
                  <c:v>72</c:v>
                </c:pt>
                <c:pt idx="12">
                  <c:v>68.599999999999994</c:v>
                </c:pt>
                <c:pt idx="13">
                  <c:v>68</c:v>
                </c:pt>
                <c:pt idx="14">
                  <c:v>68.2</c:v>
                </c:pt>
                <c:pt idx="15">
                  <c:v>72</c:v>
                </c:pt>
                <c:pt idx="16">
                  <c:v>71.599999999999994</c:v>
                </c:pt>
                <c:pt idx="17">
                  <c:v>78.2</c:v>
                </c:pt>
                <c:pt idx="18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8-40CD-AE13-77CE8267E5EE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45.421629908943608</c:v>
                </c:pt>
                <c:pt idx="1">
                  <c:v>51.743259817887214</c:v>
                </c:pt>
                <c:pt idx="2">
                  <c:v>55.441176258056515</c:v>
                </c:pt>
                <c:pt idx="3">
                  <c:v>58.06488972683082</c:v>
                </c:pt>
                <c:pt idx="4">
                  <c:v>60.1</c:v>
                </c:pt>
                <c:pt idx="5">
                  <c:v>61.762806167000122</c:v>
                </c:pt>
                <c:pt idx="6">
                  <c:v>63.168688749242996</c:v>
                </c:pt>
                <c:pt idx="7">
                  <c:v>64.38651963577442</c:v>
                </c:pt>
                <c:pt idx="8">
                  <c:v>65.46072260716943</c:v>
                </c:pt>
                <c:pt idx="9">
                  <c:v>66.421629908943601</c:v>
                </c:pt>
                <c:pt idx="10">
                  <c:v>68.084436075943728</c:v>
                </c:pt>
                <c:pt idx="11">
                  <c:v>69.490318658186609</c:v>
                </c:pt>
                <c:pt idx="12">
                  <c:v>70.708149544718026</c:v>
                </c:pt>
                <c:pt idx="13">
                  <c:v>71.782352516113036</c:v>
                </c:pt>
                <c:pt idx="14">
                  <c:v>72.743259817887207</c:v>
                </c:pt>
                <c:pt idx="15">
                  <c:v>73.612506206209943</c:v>
                </c:pt>
                <c:pt idx="16">
                  <c:v>74.406065984887334</c:v>
                </c:pt>
                <c:pt idx="17">
                  <c:v>75.136070216330779</c:v>
                </c:pt>
                <c:pt idx="18">
                  <c:v>75.811948567130202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B8-40CD-AE13-77CE8267E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05199"/>
        <c:axId val="72691471"/>
      </c:scatterChart>
      <c:valAx>
        <c:axId val="7270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691471"/>
        <c:crosses val="autoZero"/>
        <c:crossBetween val="midCat"/>
      </c:valAx>
      <c:valAx>
        <c:axId val="72691471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705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0</xdr:row>
      <xdr:rowOff>0</xdr:rowOff>
    </xdr:from>
    <xdr:to>
      <xdr:col>22</xdr:col>
      <xdr:colOff>510540</xdr:colOff>
      <xdr:row>20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0B6864-8C85-7CDA-CDBE-F313CBA11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</xdr:row>
      <xdr:rowOff>152400</xdr:rowOff>
    </xdr:from>
    <xdr:to>
      <xdr:col>21</xdr:col>
      <xdr:colOff>518160</xdr:colOff>
      <xdr:row>21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8B11DB-1C09-2936-18F0-026FD9D7E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K27" sqref="K27"/>
    </sheetView>
  </sheetViews>
  <sheetFormatPr baseColWidth="10" defaultColWidth="8.88671875" defaultRowHeight="14.4" x14ac:dyDescent="0.3"/>
  <cols>
    <col min="12" max="12" width="20.33203125" bestFit="1" customWidth="1"/>
  </cols>
  <sheetData>
    <row r="1" spans="1:12" x14ac:dyDescent="0.3">
      <c r="B1" s="1" t="s">
        <v>0</v>
      </c>
      <c r="C1" s="1" t="s">
        <v>1</v>
      </c>
      <c r="F1">
        <v>60.1</v>
      </c>
      <c r="G1">
        <v>2.1</v>
      </c>
    </row>
    <row r="2" spans="1:12" x14ac:dyDescent="0.3">
      <c r="A2" s="1">
        <v>0</v>
      </c>
      <c r="B2">
        <v>59.2</v>
      </c>
      <c r="C2">
        <v>1.3266499161421601</v>
      </c>
    </row>
    <row r="3" spans="1:12" x14ac:dyDescent="0.3">
      <c r="A3" s="1">
        <v>20</v>
      </c>
      <c r="B3">
        <v>54.2</v>
      </c>
      <c r="C3">
        <v>0.74833147735478822</v>
      </c>
      <c r="D3" s="1">
        <v>20</v>
      </c>
      <c r="E3">
        <v>54.2</v>
      </c>
      <c r="F3">
        <f>10*$G$1*LOG(A3/100,10)+$F$1</f>
        <v>45.421629908943608</v>
      </c>
      <c r="H3">
        <f>A3/100</f>
        <v>0.2</v>
      </c>
      <c r="I3">
        <f>POWER(10, (B3-$F$1)/(10*$G$1))</f>
        <v>0.52365785090286621</v>
      </c>
      <c r="J3">
        <f>H3*100</f>
        <v>20</v>
      </c>
      <c r="K3" s="2">
        <f>I3*100</f>
        <v>52.365785090286622</v>
      </c>
      <c r="L3" s="3">
        <f>(K3-J3)/J3</f>
        <v>1.618289254514331</v>
      </c>
    </row>
    <row r="4" spans="1:12" x14ac:dyDescent="0.3">
      <c r="A4" s="1">
        <v>40</v>
      </c>
      <c r="B4">
        <v>61.2</v>
      </c>
      <c r="C4">
        <v>1.939071942966532</v>
      </c>
      <c r="D4" s="1">
        <v>40</v>
      </c>
      <c r="E4">
        <v>61.2</v>
      </c>
      <c r="F4">
        <f t="shared" ref="F4:F21" si="0">10*$G$1*LOG(A4/100,10)+$F$1</f>
        <v>51.743259817887214</v>
      </c>
      <c r="H4">
        <f t="shared" ref="H4:H21" si="1">A4/100</f>
        <v>0.4</v>
      </c>
      <c r="I4">
        <f t="shared" ref="I4:I21" si="2">POWER(10, (B4-$F$1)/(10*$G$1))</f>
        <v>1.1281866396926792</v>
      </c>
      <c r="J4">
        <f t="shared" ref="J4:K21" si="3">H4*100</f>
        <v>40</v>
      </c>
      <c r="K4" s="2">
        <f t="shared" si="3"/>
        <v>112.81866396926792</v>
      </c>
      <c r="L4" s="3">
        <f t="shared" ref="L4:L21" si="4">(K4-J4)/J4</f>
        <v>1.820466599231698</v>
      </c>
    </row>
    <row r="5" spans="1:12" x14ac:dyDescent="0.3">
      <c r="A5" s="1">
        <v>60</v>
      </c>
      <c r="B5">
        <v>63.6</v>
      </c>
      <c r="C5">
        <v>2.9393876913398129</v>
      </c>
      <c r="D5" s="1">
        <v>60</v>
      </c>
      <c r="E5">
        <v>63.6</v>
      </c>
      <c r="F5">
        <f t="shared" si="0"/>
        <v>55.441176258056515</v>
      </c>
      <c r="H5">
        <f t="shared" si="1"/>
        <v>0.6</v>
      </c>
      <c r="I5">
        <f t="shared" si="2"/>
        <v>1.4677992676220697</v>
      </c>
      <c r="J5">
        <f t="shared" si="3"/>
        <v>60</v>
      </c>
      <c r="K5" s="2">
        <f t="shared" si="3"/>
        <v>146.77992676220697</v>
      </c>
      <c r="L5" s="3">
        <f t="shared" si="4"/>
        <v>1.4463321127034494</v>
      </c>
    </row>
    <row r="6" spans="1:12" x14ac:dyDescent="0.3">
      <c r="A6" s="1">
        <v>80</v>
      </c>
      <c r="B6">
        <v>61.2</v>
      </c>
      <c r="C6">
        <v>1.7204650534085251</v>
      </c>
      <c r="D6" s="1">
        <v>80</v>
      </c>
      <c r="E6">
        <v>61.2</v>
      </c>
      <c r="F6">
        <f t="shared" si="0"/>
        <v>58.06488972683082</v>
      </c>
      <c r="H6">
        <f t="shared" si="1"/>
        <v>0.8</v>
      </c>
      <c r="I6">
        <f t="shared" si="2"/>
        <v>1.1281866396926792</v>
      </c>
      <c r="J6">
        <f t="shared" si="3"/>
        <v>80</v>
      </c>
      <c r="K6" s="2">
        <f t="shared" si="3"/>
        <v>112.81866396926792</v>
      </c>
      <c r="L6" s="3">
        <f t="shared" si="4"/>
        <v>0.41023329961584898</v>
      </c>
    </row>
    <row r="7" spans="1:12" x14ac:dyDescent="0.3">
      <c r="A7" s="1">
        <v>100</v>
      </c>
      <c r="B7">
        <v>60.4</v>
      </c>
      <c r="C7">
        <v>1.2</v>
      </c>
      <c r="D7" s="1">
        <v>100</v>
      </c>
      <c r="E7">
        <v>60.4</v>
      </c>
      <c r="F7">
        <f t="shared" si="0"/>
        <v>60.1</v>
      </c>
      <c r="H7">
        <f t="shared" si="1"/>
        <v>1</v>
      </c>
      <c r="I7">
        <f t="shared" si="2"/>
        <v>1.0334410638805558</v>
      </c>
      <c r="J7">
        <f t="shared" si="3"/>
        <v>100</v>
      </c>
      <c r="K7" s="2">
        <f t="shared" si="3"/>
        <v>103.34410638805558</v>
      </c>
      <c r="L7" s="3">
        <f t="shared" si="4"/>
        <v>3.3441063880555788E-2</v>
      </c>
    </row>
    <row r="8" spans="1:12" x14ac:dyDescent="0.3">
      <c r="A8" s="1">
        <v>120</v>
      </c>
      <c r="B8">
        <v>59</v>
      </c>
      <c r="C8">
        <v>0.63245553203367588</v>
      </c>
      <c r="D8" s="1">
        <v>120</v>
      </c>
      <c r="E8">
        <v>59</v>
      </c>
      <c r="F8">
        <f t="shared" si="0"/>
        <v>61.762806167000122</v>
      </c>
      <c r="H8">
        <f t="shared" si="1"/>
        <v>1.2</v>
      </c>
      <c r="I8">
        <f t="shared" si="2"/>
        <v>0.88637816192576302</v>
      </c>
      <c r="J8">
        <f t="shared" si="3"/>
        <v>120</v>
      </c>
      <c r="K8" s="2">
        <f t="shared" si="3"/>
        <v>88.637816192576295</v>
      </c>
      <c r="L8" s="3">
        <f t="shared" si="4"/>
        <v>-0.26135153172853087</v>
      </c>
    </row>
    <row r="9" spans="1:12" x14ac:dyDescent="0.3">
      <c r="A9" s="1">
        <v>140</v>
      </c>
      <c r="B9">
        <v>61.6</v>
      </c>
      <c r="C9">
        <v>1.019803902718557</v>
      </c>
      <c r="D9" s="1">
        <v>140</v>
      </c>
      <c r="E9">
        <v>61.6</v>
      </c>
      <c r="F9">
        <f t="shared" si="0"/>
        <v>63.168688749242996</v>
      </c>
      <c r="H9">
        <f t="shared" si="1"/>
        <v>1.4</v>
      </c>
      <c r="I9">
        <f t="shared" si="2"/>
        <v>1.1787686347935873</v>
      </c>
      <c r="J9">
        <f t="shared" si="3"/>
        <v>140</v>
      </c>
      <c r="K9" s="2">
        <f t="shared" si="3"/>
        <v>117.87686347935873</v>
      </c>
      <c r="L9" s="3">
        <f t="shared" si="4"/>
        <v>-0.15802240371886619</v>
      </c>
    </row>
    <row r="10" spans="1:12" x14ac:dyDescent="0.3">
      <c r="A10" s="1">
        <v>160</v>
      </c>
      <c r="B10">
        <v>64.2</v>
      </c>
      <c r="C10">
        <v>0.9797958971132712</v>
      </c>
      <c r="D10" s="1">
        <v>160</v>
      </c>
      <c r="E10">
        <v>64.2</v>
      </c>
      <c r="F10">
        <f t="shared" si="0"/>
        <v>64.38651963577442</v>
      </c>
      <c r="H10">
        <f t="shared" si="1"/>
        <v>1.6</v>
      </c>
      <c r="I10">
        <f t="shared" si="2"/>
        <v>1.567610252664948</v>
      </c>
      <c r="J10">
        <f t="shared" si="3"/>
        <v>160</v>
      </c>
      <c r="K10" s="2">
        <f t="shared" si="3"/>
        <v>156.76102526649481</v>
      </c>
      <c r="L10" s="3">
        <f t="shared" si="4"/>
        <v>-2.0243592084407423E-2</v>
      </c>
    </row>
    <row r="11" spans="1:12" x14ac:dyDescent="0.3">
      <c r="A11" s="1">
        <v>180</v>
      </c>
      <c r="B11">
        <v>63.6</v>
      </c>
      <c r="C11">
        <v>1.3564659966250541</v>
      </c>
      <c r="D11" s="1">
        <v>180</v>
      </c>
      <c r="E11">
        <v>63.6</v>
      </c>
      <c r="F11">
        <f t="shared" si="0"/>
        <v>65.46072260716943</v>
      </c>
      <c r="H11">
        <f t="shared" si="1"/>
        <v>1.8</v>
      </c>
      <c r="I11">
        <f t="shared" si="2"/>
        <v>1.4677992676220697</v>
      </c>
      <c r="J11">
        <f t="shared" si="3"/>
        <v>180</v>
      </c>
      <c r="K11" s="2">
        <f t="shared" si="3"/>
        <v>146.77992676220697</v>
      </c>
      <c r="L11" s="3">
        <f t="shared" si="4"/>
        <v>-0.1845559624321835</v>
      </c>
    </row>
    <row r="12" spans="1:12" x14ac:dyDescent="0.3">
      <c r="A12" s="1">
        <v>200</v>
      </c>
      <c r="B12">
        <v>65.400000000000006</v>
      </c>
      <c r="C12">
        <v>2.0591260281974</v>
      </c>
      <c r="D12" s="1">
        <v>200</v>
      </c>
      <c r="E12">
        <v>65.400000000000006</v>
      </c>
      <c r="F12">
        <f t="shared" si="0"/>
        <v>66.421629908943601</v>
      </c>
      <c r="H12">
        <f t="shared" si="1"/>
        <v>2</v>
      </c>
      <c r="I12">
        <f t="shared" si="2"/>
        <v>1.7880553250745068</v>
      </c>
      <c r="J12">
        <f t="shared" si="3"/>
        <v>200</v>
      </c>
      <c r="K12" s="2">
        <f t="shared" si="3"/>
        <v>178.80553250745069</v>
      </c>
      <c r="L12" s="3">
        <f t="shared" si="4"/>
        <v>-0.10597233746274654</v>
      </c>
    </row>
    <row r="13" spans="1:12" x14ac:dyDescent="0.3">
      <c r="A13" s="1">
        <v>240</v>
      </c>
      <c r="B13">
        <v>71.8</v>
      </c>
      <c r="C13">
        <v>2.481934729198171</v>
      </c>
      <c r="D13" s="1">
        <v>240</v>
      </c>
      <c r="E13">
        <v>71.8</v>
      </c>
      <c r="F13">
        <f t="shared" si="0"/>
        <v>68.084436075943728</v>
      </c>
      <c r="H13">
        <f t="shared" si="1"/>
        <v>2.4</v>
      </c>
      <c r="I13">
        <f t="shared" si="2"/>
        <v>3.6069727153262896</v>
      </c>
      <c r="J13">
        <f t="shared" si="3"/>
        <v>240</v>
      </c>
      <c r="K13" s="2">
        <f t="shared" si="3"/>
        <v>360.69727153262897</v>
      </c>
      <c r="L13" s="3">
        <f t="shared" si="4"/>
        <v>0.50290529805262074</v>
      </c>
    </row>
    <row r="14" spans="1:12" x14ac:dyDescent="0.3">
      <c r="A14" s="1">
        <v>280</v>
      </c>
      <c r="B14">
        <v>72</v>
      </c>
      <c r="C14">
        <v>1.4142135623730949</v>
      </c>
      <c r="D14" s="1">
        <v>280</v>
      </c>
      <c r="E14">
        <v>72</v>
      </c>
      <c r="F14">
        <f t="shared" si="0"/>
        <v>69.490318658186609</v>
      </c>
      <c r="H14">
        <f t="shared" si="1"/>
        <v>2.8</v>
      </c>
      <c r="I14">
        <f t="shared" si="2"/>
        <v>3.6869450645195756</v>
      </c>
      <c r="J14">
        <f t="shared" si="3"/>
        <v>280</v>
      </c>
      <c r="K14" s="2">
        <f t="shared" si="3"/>
        <v>368.69450645195758</v>
      </c>
      <c r="L14" s="3">
        <f t="shared" si="4"/>
        <v>0.31676609447127707</v>
      </c>
    </row>
    <row r="15" spans="1:12" x14ac:dyDescent="0.3">
      <c r="A15" s="1">
        <v>320</v>
      </c>
      <c r="B15">
        <v>68.599999999999994</v>
      </c>
      <c r="C15">
        <v>2.9393876913398129</v>
      </c>
      <c r="D15" s="1">
        <v>320</v>
      </c>
      <c r="E15">
        <v>68.599999999999994</v>
      </c>
      <c r="F15">
        <f t="shared" si="0"/>
        <v>70.708149544718026</v>
      </c>
      <c r="H15">
        <f t="shared" si="1"/>
        <v>3.2</v>
      </c>
      <c r="I15">
        <f t="shared" si="2"/>
        <v>2.5395800383208273</v>
      </c>
      <c r="J15">
        <f t="shared" si="3"/>
        <v>320</v>
      </c>
      <c r="K15" s="2">
        <f t="shared" si="3"/>
        <v>253.95800383208274</v>
      </c>
      <c r="L15" s="3">
        <f t="shared" si="4"/>
        <v>-0.20638123802474145</v>
      </c>
    </row>
    <row r="16" spans="1:12" x14ac:dyDescent="0.3">
      <c r="A16" s="1">
        <v>360</v>
      </c>
      <c r="B16">
        <v>68</v>
      </c>
      <c r="C16">
        <v>1.0954451150103319</v>
      </c>
      <c r="D16" s="1">
        <v>360</v>
      </c>
      <c r="E16">
        <v>68</v>
      </c>
      <c r="F16">
        <f t="shared" si="0"/>
        <v>71.782352516113036</v>
      </c>
      <c r="H16">
        <f t="shared" si="1"/>
        <v>3.6</v>
      </c>
      <c r="I16">
        <f t="shared" si="2"/>
        <v>2.3778829680260167</v>
      </c>
      <c r="J16">
        <f t="shared" si="3"/>
        <v>360</v>
      </c>
      <c r="K16" s="2">
        <f t="shared" si="3"/>
        <v>237.78829680260168</v>
      </c>
      <c r="L16" s="3">
        <f t="shared" si="4"/>
        <v>-0.33947695332610645</v>
      </c>
    </row>
    <row r="17" spans="1:12" x14ac:dyDescent="0.3">
      <c r="A17" s="1">
        <v>400</v>
      </c>
      <c r="B17">
        <v>68.2</v>
      </c>
      <c r="C17">
        <v>0.9797958971132712</v>
      </c>
      <c r="D17" s="1">
        <v>400</v>
      </c>
      <c r="E17">
        <v>68.2</v>
      </c>
      <c r="F17">
        <f t="shared" si="0"/>
        <v>72.743259817887207</v>
      </c>
      <c r="H17">
        <f t="shared" si="1"/>
        <v>4</v>
      </c>
      <c r="I17">
        <f t="shared" si="2"/>
        <v>2.4306044333844099</v>
      </c>
      <c r="J17">
        <f t="shared" si="3"/>
        <v>400</v>
      </c>
      <c r="K17" s="2">
        <f t="shared" si="3"/>
        <v>243.06044333844099</v>
      </c>
      <c r="L17" s="3">
        <f t="shared" si="4"/>
        <v>-0.39234889165389752</v>
      </c>
    </row>
    <row r="18" spans="1:12" x14ac:dyDescent="0.3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73.612506206209943</v>
      </c>
      <c r="H18">
        <f t="shared" si="1"/>
        <v>4.4000000000000004</v>
      </c>
      <c r="I18">
        <f t="shared" si="2"/>
        <v>3.6869450645195756</v>
      </c>
      <c r="J18">
        <f t="shared" si="3"/>
        <v>440.00000000000006</v>
      </c>
      <c r="K18" s="2">
        <f t="shared" si="3"/>
        <v>368.69450645195758</v>
      </c>
      <c r="L18" s="3">
        <f t="shared" si="4"/>
        <v>-0.16205793988191469</v>
      </c>
    </row>
    <row r="19" spans="1:12" x14ac:dyDescent="0.3">
      <c r="A19" s="1">
        <v>480</v>
      </c>
      <c r="B19">
        <v>71.599999999999994</v>
      </c>
      <c r="C19">
        <v>1.3564659966250541</v>
      </c>
      <c r="D19" s="1">
        <v>480</v>
      </c>
      <c r="E19">
        <v>71.599999999999994</v>
      </c>
      <c r="F19">
        <f t="shared" si="0"/>
        <v>74.406065984887334</v>
      </c>
      <c r="H19">
        <f t="shared" si="1"/>
        <v>4.8</v>
      </c>
      <c r="I19">
        <f t="shared" si="2"/>
        <v>3.5287350208467494</v>
      </c>
      <c r="J19">
        <f t="shared" si="3"/>
        <v>480</v>
      </c>
      <c r="K19" s="2">
        <f t="shared" si="3"/>
        <v>352.87350208467495</v>
      </c>
      <c r="L19" s="3">
        <f t="shared" si="4"/>
        <v>-0.26484687065692719</v>
      </c>
    </row>
    <row r="20" spans="1:12" x14ac:dyDescent="0.3">
      <c r="A20" s="1">
        <v>520</v>
      </c>
      <c r="B20">
        <v>78.2</v>
      </c>
      <c r="C20">
        <v>2.56124969497314</v>
      </c>
      <c r="D20" s="1">
        <v>520</v>
      </c>
      <c r="E20">
        <v>78.2</v>
      </c>
      <c r="F20">
        <f t="shared" si="0"/>
        <v>75.136070216330779</v>
      </c>
      <c r="H20">
        <f t="shared" si="1"/>
        <v>5.2</v>
      </c>
      <c r="I20">
        <f t="shared" si="2"/>
        <v>7.2762022442265302</v>
      </c>
      <c r="J20">
        <f t="shared" si="3"/>
        <v>520</v>
      </c>
      <c r="K20" s="2">
        <f t="shared" si="3"/>
        <v>727.620224422653</v>
      </c>
      <c r="L20" s="3">
        <f t="shared" si="4"/>
        <v>0.39926966235125577</v>
      </c>
    </row>
    <row r="21" spans="1:12" x14ac:dyDescent="0.3">
      <c r="A21" s="1">
        <v>560</v>
      </c>
      <c r="B21">
        <v>75.400000000000006</v>
      </c>
      <c r="C21">
        <v>3.440930106817051</v>
      </c>
      <c r="D21" s="1">
        <v>560</v>
      </c>
      <c r="E21">
        <v>75.400000000000006</v>
      </c>
      <c r="F21">
        <f t="shared" si="0"/>
        <v>75.811948567130202</v>
      </c>
      <c r="H21">
        <f t="shared" si="1"/>
        <v>5.6</v>
      </c>
      <c r="I21">
        <f t="shared" si="2"/>
        <v>5.3526818228471083</v>
      </c>
      <c r="J21">
        <f t="shared" si="3"/>
        <v>560</v>
      </c>
      <c r="K21" s="2">
        <f t="shared" si="3"/>
        <v>535.26818228471086</v>
      </c>
      <c r="L21" s="3">
        <f t="shared" si="4"/>
        <v>-4.4163960205873466E-2</v>
      </c>
    </row>
    <row r="24" spans="1:12" x14ac:dyDescent="0.3">
      <c r="L24" s="4" cm="1">
        <f t="array" ref="L24">SUM(ABS(L3:L21))/COUNT(L3:L21)</f>
        <v>0.45721710873669635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2022-11-17T17:33:55Z</dcterms:created>
  <dcterms:modified xsi:type="dcterms:W3CDTF">2022-11-23T02:56:18Z</dcterms:modified>
</cp:coreProperties>
</file>