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onathan\Desktop\Proyects\Work\Vamia-SerialPortReading\Measurements\Test 6 - Antena Vamia V0 Obstacles\"/>
    </mc:Choice>
  </mc:AlternateContent>
  <xr:revisionPtr revIDLastSave="0" documentId="13_ncr:1_{219E9A08-BBF6-4891-B48C-7E62A17B6A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3" i="1"/>
  <c r="J3" i="1" s="1"/>
  <c r="J24" i="1" l="1" a="1"/>
  <c r="J24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<sst xmlns="http://schemas.openxmlformats.org/spreadsheetml/2006/main" count="2" uniqueCount="2">
  <si>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Average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</si>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</sst>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1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Vamia</a:t>
            </a:r>
            <a:r>
              <a:rPr lang="es-MX" baseline="0"/>
              <a:t> Gateway Directional Antenna - Obstacles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Sheet1!$D$3:$D$21</c:f>
              <c:numCache>
                <c:formatCode>General</c:formatCode>
                <c:ptCount val="1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240</c:v>
                </c:pt>
                <c:pt idx="11">
                  <c:v>280</c:v>
                </c:pt>
                <c:pt idx="12">
                  <c:v>320</c:v>
                </c:pt>
                <c:pt idx="13">
                  <c:v>360</c:v>
                </c:pt>
                <c:pt idx="14">
                  <c:v>400</c:v>
                </c:pt>
                <c:pt idx="15">
                  <c:v>440</c:v>
                </c:pt>
                <c:pt idx="16">
                  <c:v>480</c:v>
                </c:pt>
                <c:pt idx="17">
                  <c:v>520</c:v>
                </c:pt>
                <c:pt idx="18">
                  <c:v>560</c:v>
                </c:pt>
              </c:numCache>
            </c:numRef>
          </c:xVal>
          <c:yVal>
            <c:numRef>
              <c:f>Sheet1!$E$3:$E$21</c:f>
              <c:numCache>
                <c:formatCode>General</c:formatCode>
                <c:ptCount val="19"/>
                <c:pt idx="0">
                  <c:v>34.533333333333331</c:v>
                </c:pt>
                <c:pt idx="1">
                  <c:v>31.4</c:v>
                </c:pt>
                <c:pt idx="2">
                  <c:v>33.4</c:v>
                </c:pt>
                <c:pt idx="3">
                  <c:v>37.93333333333333</c:v>
                </c:pt>
                <c:pt idx="4">
                  <c:v>35.333333333333343</c:v>
                </c:pt>
                <c:pt idx="5">
                  <c:v>38.06666666666667</c:v>
                </c:pt>
                <c:pt idx="6">
                  <c:v>44.8</c:v>
                </c:pt>
                <c:pt idx="7">
                  <c:v>41.133333333333333</c:v>
                </c:pt>
                <c:pt idx="8">
                  <c:v>38.733333333333327</c:v>
                </c:pt>
                <c:pt idx="9">
                  <c:v>42.533333333333331</c:v>
                </c:pt>
                <c:pt idx="10">
                  <c:v>51.6</c:v>
                </c:pt>
                <c:pt idx="11">
                  <c:v>43.266666666666673</c:v>
                </c:pt>
                <c:pt idx="12">
                  <c:v>41.266666666666673</c:v>
                </c:pt>
                <c:pt idx="13">
                  <c:v>44</c:v>
                </c:pt>
                <c:pt idx="14">
                  <c:v>47.93333333333333</c:v>
                </c:pt>
                <c:pt idx="15">
                  <c:v>56.333333333333343</c:v>
                </c:pt>
                <c:pt idx="16">
                  <c:v>55.06666666666667</c:v>
                </c:pt>
                <c:pt idx="17">
                  <c:v>59.6</c:v>
                </c:pt>
                <c:pt idx="18">
                  <c:v>57.266666666666673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92-426E-B48E-6797BCE14AD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Sheet1!$D$3:$D$21</c:f>
              <c:numCache>
                <c:formatCode>General</c:formatCode>
                <c:ptCount val="1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240</c:v>
                </c:pt>
                <c:pt idx="11">
                  <c:v>280</c:v>
                </c:pt>
                <c:pt idx="12">
                  <c:v>320</c:v>
                </c:pt>
                <c:pt idx="13">
                  <c:v>360</c:v>
                </c:pt>
                <c:pt idx="14">
                  <c:v>400</c:v>
                </c:pt>
                <c:pt idx="15">
                  <c:v>440</c:v>
                </c:pt>
                <c:pt idx="16">
                  <c:v>480</c:v>
                </c:pt>
                <c:pt idx="17">
                  <c:v>520</c:v>
                </c:pt>
                <c:pt idx="18">
                  <c:v>560</c:v>
                </c:pt>
              </c:numCache>
            </c:numRef>
          </c:xVal>
          <c:yVal>
            <c:numRef>
              <c:f>Sheet1!$F$3:$F$21</c:f>
              <c:numCache>
                <c:formatCode>General</c:formatCode>
                <c:ptCount val="19"/>
                <c:pt idx="0">
                  <c:v>26.525749891599531</c:v>
                </c:pt>
                <c:pt idx="1">
                  <c:v>34.051499783199063</c:v>
                </c:pt>
                <c:pt idx="2">
                  <c:v>38.453781259591089</c:v>
                </c:pt>
                <c:pt idx="3">
                  <c:v>41.577249674798587</c:v>
                </c:pt>
                <c:pt idx="4">
                  <c:v>44</c:v>
                </c:pt>
                <c:pt idx="5">
                  <c:v>45.979531151190621</c:v>
                </c:pt>
                <c:pt idx="6">
                  <c:v>47.653200891955947</c:v>
                </c:pt>
                <c:pt idx="7">
                  <c:v>49.102999566398118</c:v>
                </c:pt>
                <c:pt idx="8">
                  <c:v>50.381812627582654</c:v>
                </c:pt>
                <c:pt idx="9">
                  <c:v>51.525749891599531</c:v>
                </c:pt>
                <c:pt idx="10">
                  <c:v>53.505281042790152</c:v>
                </c:pt>
                <c:pt idx="11">
                  <c:v>55.178950783555479</c:v>
                </c:pt>
                <c:pt idx="12">
                  <c:v>56.62874945799765</c:v>
                </c:pt>
                <c:pt idx="13">
                  <c:v>57.907562519182179</c:v>
                </c:pt>
                <c:pt idx="14">
                  <c:v>59.051499783199063</c:v>
                </c:pt>
                <c:pt idx="15">
                  <c:v>60.086316912154686</c:v>
                </c:pt>
                <c:pt idx="16">
                  <c:v>61.031030934389676</c:v>
                </c:pt>
                <c:pt idx="17">
                  <c:v>61.900083590869983</c:v>
                </c:pt>
                <c:pt idx="18">
                  <c:v>62.70470067515501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92-426E-B48E-6797BCE14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231888"/>
        <c:axId val="419232720"/>
      </c:scatterChart>
      <c:valAx>
        <c:axId val="41923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9232720"/>
        <c:crosses val="autoZero"/>
        <c:crossBetween val="midCat"/>
      </c:valAx>
      <c:valAx>
        <c:axId val="41923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9231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243840</xdr:colOff>
      <xdr:row>3</xdr:row>
      <xdr:rowOff>76200</xdr:rowOff>
    </xdr:from>
    <xdr:to>
      <xdr:col>18</xdr:col>
      <xdr:colOff>548640</xdr:colOff>
      <xdr:row>18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8FE8E01-0CB6-A6BD-1E49-DA23C1725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P20" sqref="P20"/>
    </sheetView>
  </sheetViews>
  <sheetFormatPr baseColWidth="10" defaultColWidth="8.88671875" defaultRowHeight="14.4" x14ac:dyDescent="0.3"/>
  <cols>
    <col min="10" max="10" width="10.44140625" customWidth="1"/>
  </cols>
  <sheetData>
    <row r="1" spans="1:10" x14ac:dyDescent="0.3">
      <c r="B1" s="1" t="s">
        <v>0</v>
      </c>
      <c r="C1" s="1" t="s">
        <v>1</v>
      </c>
      <c r="F1">
        <v>44</v>
      </c>
      <c r="G1">
        <v>2.5</v>
      </c>
    </row>
    <row r="2" spans="1:10" x14ac:dyDescent="0.3">
      <c r="A2" s="1">
        <v>0</v>
      </c>
      <c r="B2">
        <v>-37.333333333333343</v>
      </c>
      <c r="C2">
        <v>1.5776212754932311</v>
      </c>
      <c r="E2">
        <f>-B2</f>
        <v>37.333333333333343</v>
      </c>
    </row>
    <row r="3" spans="1:10" x14ac:dyDescent="0.3">
      <c r="A3" s="1">
        <v>20</v>
      </c>
      <c r="B3">
        <v>-34.533333333333331</v>
      </c>
      <c r="C3">
        <v>2.4458581770458849</v>
      </c>
      <c r="D3" s="1">
        <v>20</v>
      </c>
      <c r="E3">
        <f t="shared" ref="E3:E21" si="0">-B3</f>
        <v>34.533333333333331</v>
      </c>
      <c r="F3">
        <f>10*$G$1*LOG10(A3/100)+$F$1</f>
        <v>26.525749891599531</v>
      </c>
      <c r="H3" s="1">
        <v>20</v>
      </c>
      <c r="I3">
        <f>POWER(10,(E3-$F$1)/(10*$G$1))*100</f>
        <v>41.815118640788562</v>
      </c>
      <c r="J3" s="2">
        <f>(I3-H3)/H3</f>
        <v>1.090755932039428</v>
      </c>
    </row>
    <row r="4" spans="1:10" x14ac:dyDescent="0.3">
      <c r="A4" s="1">
        <v>40</v>
      </c>
      <c r="B4">
        <v>-31.4</v>
      </c>
      <c r="C4">
        <v>1.6248076809271921</v>
      </c>
      <c r="D4" s="1">
        <v>40</v>
      </c>
      <c r="E4">
        <f t="shared" si="0"/>
        <v>31.4</v>
      </c>
      <c r="F4">
        <f t="shared" ref="F4:F21" si="1">10*$G$1*LOG10(A4/100)+$F$1</f>
        <v>34.051499783199063</v>
      </c>
      <c r="H4" s="1">
        <v>40</v>
      </c>
      <c r="I4">
        <f t="shared" ref="I4:I21" si="2">POWER(10,(E4-$F$1)/(10*$G$1))*100</f>
        <v>31.332857243155853</v>
      </c>
      <c r="J4" s="2">
        <f t="shared" ref="J4:J21" si="3">(I4-H4)/H4</f>
        <v>-0.21667856892110365</v>
      </c>
    </row>
    <row r="5" spans="1:10" x14ac:dyDescent="0.3">
      <c r="A5" s="1">
        <v>60</v>
      </c>
      <c r="B5">
        <v>-33.4</v>
      </c>
      <c r="C5">
        <v>2.0591260281974</v>
      </c>
      <c r="D5" s="1">
        <v>60</v>
      </c>
      <c r="E5">
        <f t="shared" si="0"/>
        <v>33.4</v>
      </c>
      <c r="F5">
        <f t="shared" si="1"/>
        <v>38.453781259591089</v>
      </c>
      <c r="H5" s="1">
        <v>60</v>
      </c>
      <c r="I5">
        <f t="shared" si="2"/>
        <v>37.670379898390877</v>
      </c>
      <c r="J5" s="2">
        <f t="shared" si="3"/>
        <v>-0.37216033502681872</v>
      </c>
    </row>
    <row r="6" spans="1:10" x14ac:dyDescent="0.3">
      <c r="A6" s="1">
        <v>80</v>
      </c>
      <c r="B6">
        <v>-37.93333333333333</v>
      </c>
      <c r="C6">
        <v>0.77172246018601509</v>
      </c>
      <c r="D6" s="1">
        <v>80</v>
      </c>
      <c r="E6">
        <f t="shared" si="0"/>
        <v>37.93333333333333</v>
      </c>
      <c r="F6">
        <f t="shared" si="1"/>
        <v>41.577249674798587</v>
      </c>
      <c r="H6" s="1">
        <v>80</v>
      </c>
      <c r="I6">
        <f t="shared" si="2"/>
        <v>57.191743110716828</v>
      </c>
      <c r="J6" s="2">
        <f t="shared" si="3"/>
        <v>-0.28510321111603965</v>
      </c>
    </row>
    <row r="7" spans="1:10" x14ac:dyDescent="0.3">
      <c r="A7" s="1">
        <v>100</v>
      </c>
      <c r="B7">
        <v>-35.333333333333343</v>
      </c>
      <c r="C7">
        <v>1.920648038785058</v>
      </c>
      <c r="D7" s="1">
        <v>100</v>
      </c>
      <c r="E7">
        <f t="shared" si="0"/>
        <v>35.333333333333343</v>
      </c>
      <c r="F7">
        <f t="shared" si="1"/>
        <v>44</v>
      </c>
      <c r="H7" s="1">
        <v>100</v>
      </c>
      <c r="I7">
        <f t="shared" si="2"/>
        <v>45.012520620613401</v>
      </c>
      <c r="J7" s="2">
        <f t="shared" si="3"/>
        <v>-0.54987479379386595</v>
      </c>
    </row>
    <row r="8" spans="1:10" x14ac:dyDescent="0.3">
      <c r="A8" s="1">
        <v>120</v>
      </c>
      <c r="B8">
        <v>-38.06666666666667</v>
      </c>
      <c r="C8">
        <v>0.9285592184789413</v>
      </c>
      <c r="D8" s="1">
        <v>120</v>
      </c>
      <c r="E8">
        <f t="shared" si="0"/>
        <v>38.06666666666667</v>
      </c>
      <c r="F8">
        <f t="shared" si="1"/>
        <v>45.979531151190621</v>
      </c>
      <c r="H8" s="1">
        <v>120</v>
      </c>
      <c r="I8">
        <f t="shared" si="2"/>
        <v>57.898413909427127</v>
      </c>
      <c r="J8" s="2">
        <f t="shared" si="3"/>
        <v>-0.51751321742144063</v>
      </c>
    </row>
    <row r="9" spans="1:10" x14ac:dyDescent="0.3">
      <c r="A9" s="1">
        <v>140</v>
      </c>
      <c r="B9">
        <v>-44.8</v>
      </c>
      <c r="C9">
        <v>2.0396078054371141</v>
      </c>
      <c r="D9" s="1">
        <v>140</v>
      </c>
      <c r="E9">
        <f t="shared" si="0"/>
        <v>44.8</v>
      </c>
      <c r="F9">
        <f t="shared" si="1"/>
        <v>47.653200891955947</v>
      </c>
      <c r="H9" s="1">
        <v>140</v>
      </c>
      <c r="I9">
        <f t="shared" si="2"/>
        <v>107.64652136298348</v>
      </c>
      <c r="J9" s="2">
        <f t="shared" si="3"/>
        <v>-0.23109627597868945</v>
      </c>
    </row>
    <row r="10" spans="1:10" x14ac:dyDescent="0.3">
      <c r="A10" s="1">
        <v>160</v>
      </c>
      <c r="B10">
        <v>-41.133333333333333</v>
      </c>
      <c r="C10">
        <v>2.2764494771951829</v>
      </c>
      <c r="D10" s="1">
        <v>160</v>
      </c>
      <c r="E10">
        <f t="shared" si="0"/>
        <v>41.133333333333333</v>
      </c>
      <c r="F10">
        <f t="shared" si="1"/>
        <v>49.102999566398118</v>
      </c>
      <c r="H10" s="1">
        <v>160</v>
      </c>
      <c r="I10">
        <f t="shared" si="2"/>
        <v>76.795068715468403</v>
      </c>
      <c r="J10" s="2">
        <f t="shared" si="3"/>
        <v>-0.5200308205283225</v>
      </c>
    </row>
    <row r="11" spans="1:10" x14ac:dyDescent="0.3">
      <c r="A11" s="1">
        <v>180</v>
      </c>
      <c r="B11">
        <v>-38.733333333333327</v>
      </c>
      <c r="C11">
        <v>1.388844443733311</v>
      </c>
      <c r="D11" s="1">
        <v>180</v>
      </c>
      <c r="E11">
        <f t="shared" si="0"/>
        <v>38.733333333333327</v>
      </c>
      <c r="F11">
        <f t="shared" si="1"/>
        <v>50.381812627582654</v>
      </c>
      <c r="H11" s="1">
        <v>180</v>
      </c>
      <c r="I11">
        <f t="shared" si="2"/>
        <v>61.564921965540421</v>
      </c>
      <c r="J11" s="2">
        <f t="shared" si="3"/>
        <v>-0.6579726557469977</v>
      </c>
    </row>
    <row r="12" spans="1:10" x14ac:dyDescent="0.3">
      <c r="A12" s="1">
        <v>200</v>
      </c>
      <c r="B12">
        <v>-42.533333333333331</v>
      </c>
      <c r="C12">
        <v>0.88443327742810662</v>
      </c>
      <c r="D12" s="1">
        <v>200</v>
      </c>
      <c r="E12">
        <f t="shared" si="0"/>
        <v>42.533333333333331</v>
      </c>
      <c r="F12">
        <f t="shared" si="1"/>
        <v>51.525749891599531</v>
      </c>
      <c r="H12" s="1">
        <v>200</v>
      </c>
      <c r="I12">
        <f t="shared" si="2"/>
        <v>87.364165587402169</v>
      </c>
      <c r="J12" s="2">
        <f t="shared" si="3"/>
        <v>-0.56317917206298918</v>
      </c>
    </row>
    <row r="13" spans="1:10" x14ac:dyDescent="0.3">
      <c r="A13" s="1">
        <v>240</v>
      </c>
      <c r="B13">
        <v>-51.6</v>
      </c>
      <c r="C13">
        <v>3.050682983639347</v>
      </c>
      <c r="D13" s="1">
        <v>240</v>
      </c>
      <c r="E13">
        <f t="shared" si="0"/>
        <v>51.6</v>
      </c>
      <c r="F13">
        <f t="shared" si="1"/>
        <v>53.505281042790152</v>
      </c>
      <c r="H13" s="1">
        <v>240</v>
      </c>
      <c r="I13">
        <f t="shared" si="2"/>
        <v>201.37242498623885</v>
      </c>
      <c r="J13" s="2">
        <f t="shared" si="3"/>
        <v>-0.16094822922400479</v>
      </c>
    </row>
    <row r="14" spans="1:10" x14ac:dyDescent="0.3">
      <c r="A14" s="1">
        <v>280</v>
      </c>
      <c r="B14">
        <v>-43.266666666666673</v>
      </c>
      <c r="C14">
        <v>1.691810338726603</v>
      </c>
      <c r="D14" s="1">
        <v>280</v>
      </c>
      <c r="E14">
        <f t="shared" si="0"/>
        <v>43.266666666666673</v>
      </c>
      <c r="F14">
        <f t="shared" si="1"/>
        <v>55.178950783555479</v>
      </c>
      <c r="H14" s="1">
        <v>280</v>
      </c>
      <c r="I14">
        <f t="shared" si="2"/>
        <v>93.46879992136536</v>
      </c>
      <c r="J14" s="2">
        <f t="shared" si="3"/>
        <v>-0.6661828574236951</v>
      </c>
    </row>
    <row r="15" spans="1:10" x14ac:dyDescent="0.3">
      <c r="A15" s="1">
        <v>320</v>
      </c>
      <c r="B15">
        <v>-41.266666666666673</v>
      </c>
      <c r="C15">
        <v>0.77172246018601487</v>
      </c>
      <c r="D15" s="1">
        <v>320</v>
      </c>
      <c r="E15">
        <f t="shared" si="0"/>
        <v>41.266666666666673</v>
      </c>
      <c r="F15">
        <f t="shared" si="1"/>
        <v>56.62874945799765</v>
      </c>
      <c r="H15" s="1">
        <v>320</v>
      </c>
      <c r="I15">
        <f t="shared" si="2"/>
        <v>77.743961503035891</v>
      </c>
      <c r="J15" s="2">
        <f t="shared" si="3"/>
        <v>-0.75705012030301277</v>
      </c>
    </row>
    <row r="16" spans="1:10" x14ac:dyDescent="0.3">
      <c r="A16" s="1">
        <v>360</v>
      </c>
      <c r="B16">
        <v>-44</v>
      </c>
      <c r="C16">
        <v>0.81649658092772603</v>
      </c>
      <c r="D16" s="1">
        <v>360</v>
      </c>
      <c r="E16">
        <f t="shared" si="0"/>
        <v>44</v>
      </c>
      <c r="F16">
        <f t="shared" si="1"/>
        <v>57.907562519182179</v>
      </c>
      <c r="H16" s="1">
        <v>360</v>
      </c>
      <c r="I16">
        <f t="shared" si="2"/>
        <v>100</v>
      </c>
      <c r="J16" s="2">
        <f t="shared" si="3"/>
        <v>-0.72222222222222221</v>
      </c>
    </row>
    <row r="17" spans="1:10" x14ac:dyDescent="0.3">
      <c r="A17" s="1">
        <v>400</v>
      </c>
      <c r="B17">
        <v>-47.93333333333333</v>
      </c>
      <c r="C17">
        <v>2.048305532764962</v>
      </c>
      <c r="D17" s="1">
        <v>400</v>
      </c>
      <c r="E17">
        <f t="shared" si="0"/>
        <v>47.93333333333333</v>
      </c>
      <c r="F17">
        <f t="shared" si="1"/>
        <v>59.051499783199063</v>
      </c>
      <c r="H17" s="1">
        <v>400</v>
      </c>
      <c r="I17">
        <f t="shared" si="2"/>
        <v>143.65916351419114</v>
      </c>
      <c r="J17" s="2">
        <f t="shared" si="3"/>
        <v>-0.64085209121452213</v>
      </c>
    </row>
    <row r="18" spans="1:10" x14ac:dyDescent="0.3">
      <c r="A18" s="1">
        <v>440</v>
      </c>
      <c r="B18">
        <v>-56.333333333333343</v>
      </c>
      <c r="C18">
        <v>7.6652172542958983</v>
      </c>
      <c r="D18" s="1">
        <v>440</v>
      </c>
      <c r="E18">
        <f t="shared" si="0"/>
        <v>56.333333333333343</v>
      </c>
      <c r="F18">
        <f t="shared" si="1"/>
        <v>60.086316912154686</v>
      </c>
      <c r="H18" s="1">
        <v>440</v>
      </c>
      <c r="I18">
        <f t="shared" si="2"/>
        <v>311.41055844467627</v>
      </c>
      <c r="J18" s="2">
        <f t="shared" si="3"/>
        <v>-0.29224873080755392</v>
      </c>
    </row>
    <row r="19" spans="1:10" x14ac:dyDescent="0.3">
      <c r="A19" s="1">
        <v>480</v>
      </c>
      <c r="B19">
        <v>-55.06666666666667</v>
      </c>
      <c r="C19">
        <v>2.20504472113883</v>
      </c>
      <c r="D19" s="1">
        <v>480</v>
      </c>
      <c r="E19">
        <f t="shared" si="0"/>
        <v>55.06666666666667</v>
      </c>
      <c r="F19">
        <f t="shared" si="1"/>
        <v>61.031030934389676</v>
      </c>
      <c r="H19" s="1">
        <v>480</v>
      </c>
      <c r="I19">
        <f t="shared" si="2"/>
        <v>277.11923194803438</v>
      </c>
      <c r="J19" s="2">
        <f t="shared" si="3"/>
        <v>-0.42266826677492836</v>
      </c>
    </row>
    <row r="20" spans="1:10" x14ac:dyDescent="0.3">
      <c r="A20" s="1">
        <v>520</v>
      </c>
      <c r="B20">
        <v>-59.6</v>
      </c>
      <c r="C20">
        <v>3.8952963087977448</v>
      </c>
      <c r="D20" s="1">
        <v>520</v>
      </c>
      <c r="E20">
        <f t="shared" si="0"/>
        <v>59.6</v>
      </c>
      <c r="F20">
        <f t="shared" si="1"/>
        <v>61.900083590869983</v>
      </c>
      <c r="H20" s="1">
        <v>520</v>
      </c>
      <c r="I20">
        <f t="shared" si="2"/>
        <v>420.72662838444427</v>
      </c>
      <c r="J20" s="2">
        <f t="shared" si="3"/>
        <v>-0.19091033002991487</v>
      </c>
    </row>
    <row r="21" spans="1:10" x14ac:dyDescent="0.3">
      <c r="A21" s="1">
        <v>560</v>
      </c>
      <c r="B21">
        <v>-57.266666666666673</v>
      </c>
      <c r="C21">
        <v>4.9995555358007131</v>
      </c>
      <c r="D21" s="1">
        <v>560</v>
      </c>
      <c r="E21">
        <f t="shared" si="0"/>
        <v>57.266666666666673</v>
      </c>
      <c r="F21">
        <f t="shared" si="1"/>
        <v>62.70470067515501</v>
      </c>
      <c r="H21" s="1">
        <v>560</v>
      </c>
      <c r="I21">
        <f t="shared" si="2"/>
        <v>339.36470057145141</v>
      </c>
      <c r="J21" s="2">
        <f t="shared" si="3"/>
        <v>-0.39399160612240819</v>
      </c>
    </row>
    <row r="24" spans="1:10" x14ac:dyDescent="0.3">
      <c r="J24" s="3" cm="1">
        <f t="array" ref="J24">SUM(ABS(J3:J21))/COUNT(J3:J21)</f>
        <v>0.48691786509252416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</cp:lastModifiedBy>
  <dcterms:created xsi:type="dcterms:W3CDTF">2022-11-18T22:35:56Z</dcterms:created>
  <dcterms:modified xsi:type="dcterms:W3CDTF">2022-11-23T02:36:16Z</dcterms:modified>
</cp:coreProperties>
</file>