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code\SerialReading\Measurements\Test 5 - Antena Vamia V0 No obstacles\"/>
    </mc:Choice>
  </mc:AlternateContent>
  <xr:revisionPtr revIDLastSave="0" documentId="13_ncr:1_{53BB1C84-46B9-42D0-ADFC-E2F99CDA8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3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H24" i="1" l="1" a="1"/>
  <c r="H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<sst xmlns="http://schemas.openxmlformats.org/spreadsheetml/2006/main" count="2" uniqueCount="2">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</sst>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/>
              <a:t>Vamia Gateway with</a:t>
            </a:r>
            <a:r>
              <a:rPr lang="es-MX" sz="1200" baseline="0"/>
              <a:t> Directional antenna - No obstacles</a:t>
            </a:r>
            <a:endParaRPr lang="es-MX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 RSSI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Sheet1!$K$3:$K$21</c:f>
              <c:numCache>
                <c:formatCode>General</c:formatCode>
                <c:ptCount val="19"/>
                <c:pt idx="0">
                  <c:v>35.799999999999997</c:v>
                </c:pt>
                <c:pt idx="1">
                  <c:v>41.4</c:v>
                </c:pt>
                <c:pt idx="2">
                  <c:v>39.133333333333333</c:v>
                </c:pt>
                <c:pt idx="3">
                  <c:v>43.06666666666667</c:v>
                </c:pt>
                <c:pt idx="4">
                  <c:v>47.06666666666667</c:v>
                </c:pt>
                <c:pt idx="5">
                  <c:v>47.266666666666673</c:v>
                </c:pt>
                <c:pt idx="6">
                  <c:v>44.866666666666667</c:v>
                </c:pt>
                <c:pt idx="7">
                  <c:v>59.8</c:v>
                </c:pt>
                <c:pt idx="8">
                  <c:v>54.466666666666669</c:v>
                </c:pt>
                <c:pt idx="9">
                  <c:v>54.333333333333343</c:v>
                </c:pt>
                <c:pt idx="10">
                  <c:v>56.666666666666657</c:v>
                </c:pt>
                <c:pt idx="11">
                  <c:v>63.333333333333343</c:v>
                </c:pt>
                <c:pt idx="12">
                  <c:v>57.666666666666657</c:v>
                </c:pt>
                <c:pt idx="13">
                  <c:v>53.733333333333327</c:v>
                </c:pt>
                <c:pt idx="14">
                  <c:v>54.2</c:v>
                </c:pt>
                <c:pt idx="15">
                  <c:v>57.466666666666669</c:v>
                </c:pt>
                <c:pt idx="16">
                  <c:v>60.4</c:v>
                </c:pt>
                <c:pt idx="17">
                  <c:v>61.93333333333333</c:v>
                </c:pt>
                <c:pt idx="18">
                  <c:v>51.466666666666669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F-44B8-8221-A4DB4AB812DD}"/>
            </c:ext>
          </c:extLst>
        </c:ser>
        <c:ser>
          <c:idx val="1"/>
          <c:order val="1"/>
          <c:tx>
            <c:v>Computed RSSI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Sheet1!$L$3:$L$21</c:f>
              <c:numCache>
                <c:formatCode>General</c:formatCode>
                <c:ptCount val="19"/>
                <c:pt idx="0">
                  <c:v>29.525749891599531</c:v>
                </c:pt>
                <c:pt idx="1">
                  <c:v>37.051499783199063</c:v>
                </c:pt>
                <c:pt idx="2">
                  <c:v>41.453781259591089</c:v>
                </c:pt>
                <c:pt idx="3">
                  <c:v>44.577249674798594</c:v>
                </c:pt>
                <c:pt idx="4">
                  <c:v>47</c:v>
                </c:pt>
                <c:pt idx="5">
                  <c:v>48.979531151190621</c:v>
                </c:pt>
                <c:pt idx="6">
                  <c:v>50.653200891955947</c:v>
                </c:pt>
                <c:pt idx="7">
                  <c:v>52.102999566398118</c:v>
                </c:pt>
                <c:pt idx="8">
                  <c:v>53.381812627582654</c:v>
                </c:pt>
                <c:pt idx="9">
                  <c:v>54.525749891599531</c:v>
                </c:pt>
                <c:pt idx="10">
                  <c:v>56.505281042790152</c:v>
                </c:pt>
                <c:pt idx="11">
                  <c:v>58.178950783555479</c:v>
                </c:pt>
                <c:pt idx="12">
                  <c:v>59.62874945799765</c:v>
                </c:pt>
                <c:pt idx="13">
                  <c:v>60.907562519182179</c:v>
                </c:pt>
                <c:pt idx="14">
                  <c:v>62.051499783199056</c:v>
                </c:pt>
                <c:pt idx="15">
                  <c:v>63.086316912154686</c:v>
                </c:pt>
                <c:pt idx="16">
                  <c:v>64.031030934389676</c:v>
                </c:pt>
                <c:pt idx="17">
                  <c:v>64.900083590869983</c:v>
                </c:pt>
                <c:pt idx="18">
                  <c:v>65.70470067515501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F-44B8-8221-A4DB4AB8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819648"/>
        <c:axId val="539817568"/>
      </c:lineChart>
      <c:catAx>
        <c:axId val="539819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817568"/>
        <c:crosses val="autoZero"/>
        <c:auto val="1"/>
        <c:lblAlgn val="ctr"/>
        <c:lblOffset val="100"/>
        <c:noMultiLvlLbl val="0"/>
      </c:catAx>
      <c:valAx>
        <c:axId val="539817568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81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371475</xdr:colOff>
      <xdr:row>5</xdr:row>
      <xdr:rowOff>185737</xdr:rowOff>
    </xdr:from>
    <xdr:to>
      <xdr:col>23</xdr:col>
      <xdr:colOff>66675</xdr:colOff>
      <xdr:row>20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CD4F3D-B894-4C50-97E5-BF20CC1FD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3" sqref="F3:H21"/>
    </sheetView>
  </sheetViews>
  <sheetFormatPr baseColWidth="10" defaultColWidth="9.140625" defaultRowHeight="15" x14ac:dyDescent="0.25"/>
  <cols>
    <col min="8" max="8" width="9.85546875" customWidth="1"/>
  </cols>
  <sheetData>
    <row r="1" spans="1:12" x14ac:dyDescent="0.25">
      <c r="B1" s="1" t="s">
        <v>0</v>
      </c>
      <c r="C1" s="1" t="s">
        <v>1</v>
      </c>
      <c r="G1">
        <v>47</v>
      </c>
      <c r="H1">
        <v>2.5</v>
      </c>
    </row>
    <row r="2" spans="1:12" x14ac:dyDescent="0.25">
      <c r="A2" s="1">
        <v>0</v>
      </c>
      <c r="B2">
        <v>-35.93333333333333</v>
      </c>
      <c r="C2">
        <v>3.3359989341858149</v>
      </c>
      <c r="E2">
        <f>-B2</f>
        <v>35.93333333333333</v>
      </c>
      <c r="F2" s="1">
        <v>0</v>
      </c>
      <c r="G2">
        <f>POWER(10,(E2-$G$1)/(10*$H$1))*100</f>
        <v>36.085550359331279</v>
      </c>
      <c r="K2">
        <v>-35.93333333333333</v>
      </c>
    </row>
    <row r="3" spans="1:12" x14ac:dyDescent="0.25">
      <c r="A3" s="1">
        <v>20</v>
      </c>
      <c r="B3">
        <v>-35.799999999999997</v>
      </c>
      <c r="C3">
        <v>2.5350871122442058</v>
      </c>
      <c r="E3">
        <f t="shared" ref="E3:E21" si="0">-B3</f>
        <v>35.799999999999997</v>
      </c>
      <c r="F3" s="1">
        <v>20</v>
      </c>
      <c r="G3">
        <f t="shared" ref="G3:G21" si="1">POWER(10,(E3-$G$1)/(10*$H$1))*100</f>
        <v>35.645113342624413</v>
      </c>
      <c r="H3" s="2">
        <f>(G3-F3)/F3</f>
        <v>0.78225566713122063</v>
      </c>
      <c r="K3">
        <f>E3</f>
        <v>35.799999999999997</v>
      </c>
      <c r="L3">
        <f>10*$H$1*LOG(A3/100,10)+$G$1</f>
        <v>29.525749891599531</v>
      </c>
    </row>
    <row r="4" spans="1:12" x14ac:dyDescent="0.25">
      <c r="A4" s="1">
        <v>40</v>
      </c>
      <c r="B4">
        <v>-41.4</v>
      </c>
      <c r="C4">
        <v>3.2822756333576462</v>
      </c>
      <c r="E4">
        <f t="shared" si="0"/>
        <v>41.4</v>
      </c>
      <c r="F4" s="1">
        <v>40</v>
      </c>
      <c r="G4">
        <f t="shared" si="1"/>
        <v>59.703528658383689</v>
      </c>
      <c r="H4" s="2">
        <f t="shared" ref="H4:H21" si="2">(G4-F4)/F4</f>
        <v>0.49258821645959222</v>
      </c>
      <c r="K4">
        <f t="shared" ref="K4:K21" si="3">E4</f>
        <v>41.4</v>
      </c>
      <c r="L4">
        <f t="shared" ref="L4:L21" si="4">10*$H$1*LOG(A4/100,10)+$G$1</f>
        <v>37.051499783199063</v>
      </c>
    </row>
    <row r="5" spans="1:12" x14ac:dyDescent="0.25">
      <c r="A5" s="1">
        <v>60</v>
      </c>
      <c r="B5">
        <v>-39.133333333333333</v>
      </c>
      <c r="C5">
        <v>0.71802197428460057</v>
      </c>
      <c r="E5">
        <f t="shared" si="0"/>
        <v>39.133333333333333</v>
      </c>
      <c r="F5" s="1">
        <v>60</v>
      </c>
      <c r="G5">
        <f t="shared" si="1"/>
        <v>48.454412625885908</v>
      </c>
      <c r="H5" s="2">
        <f t="shared" si="2"/>
        <v>-0.19242645623523486</v>
      </c>
      <c r="K5">
        <f t="shared" si="3"/>
        <v>39.133333333333333</v>
      </c>
      <c r="L5">
        <f t="shared" si="4"/>
        <v>41.453781259591089</v>
      </c>
    </row>
    <row r="6" spans="1:12" x14ac:dyDescent="0.25">
      <c r="A6" s="1">
        <v>80</v>
      </c>
      <c r="B6">
        <v>-43.06666666666667</v>
      </c>
      <c r="C6">
        <v>3.9237170585499102</v>
      </c>
      <c r="E6">
        <f t="shared" si="0"/>
        <v>43.06666666666667</v>
      </c>
      <c r="F6" s="1">
        <v>80</v>
      </c>
      <c r="G6">
        <f t="shared" si="1"/>
        <v>69.609203864062351</v>
      </c>
      <c r="H6" s="2">
        <f t="shared" si="2"/>
        <v>-0.1298849516992206</v>
      </c>
      <c r="K6">
        <f t="shared" si="3"/>
        <v>43.06666666666667</v>
      </c>
      <c r="L6">
        <f t="shared" si="4"/>
        <v>44.577249674798594</v>
      </c>
    </row>
    <row r="7" spans="1:12" x14ac:dyDescent="0.25">
      <c r="A7" s="1">
        <v>100</v>
      </c>
      <c r="B7">
        <v>-47.06666666666667</v>
      </c>
      <c r="C7">
        <v>2.293953404544701</v>
      </c>
      <c r="E7">
        <f t="shared" si="0"/>
        <v>47.06666666666667</v>
      </c>
      <c r="F7" s="1">
        <v>100</v>
      </c>
      <c r="G7">
        <f t="shared" si="1"/>
        <v>100.61591167507684</v>
      </c>
      <c r="H7" s="2">
        <f t="shared" si="2"/>
        <v>6.1591167507684475E-3</v>
      </c>
      <c r="K7">
        <f t="shared" si="3"/>
        <v>47.06666666666667</v>
      </c>
      <c r="L7">
        <f t="shared" si="4"/>
        <v>47</v>
      </c>
    </row>
    <row r="8" spans="1:12" x14ac:dyDescent="0.25">
      <c r="A8" s="1">
        <v>120</v>
      </c>
      <c r="B8">
        <v>-47.266666666666673</v>
      </c>
      <c r="C8">
        <v>3.129785225148134</v>
      </c>
      <c r="E8">
        <f t="shared" si="0"/>
        <v>47.266666666666673</v>
      </c>
      <c r="F8" s="1">
        <v>120</v>
      </c>
      <c r="G8">
        <f t="shared" si="1"/>
        <v>102.48650113344698</v>
      </c>
      <c r="H8" s="2">
        <f t="shared" si="2"/>
        <v>-0.14594582388794183</v>
      </c>
      <c r="K8">
        <f t="shared" si="3"/>
        <v>47.266666666666673</v>
      </c>
      <c r="L8">
        <f t="shared" si="4"/>
        <v>48.979531151190621</v>
      </c>
    </row>
    <row r="9" spans="1:12" x14ac:dyDescent="0.25">
      <c r="A9" s="1">
        <v>140</v>
      </c>
      <c r="B9">
        <v>-44.866666666666667</v>
      </c>
      <c r="C9">
        <v>3.030218180630269</v>
      </c>
      <c r="E9">
        <f t="shared" si="0"/>
        <v>44.866666666666667</v>
      </c>
      <c r="F9" s="1">
        <v>140</v>
      </c>
      <c r="G9">
        <f t="shared" si="1"/>
        <v>82.161179752040894</v>
      </c>
      <c r="H9" s="2">
        <f t="shared" si="2"/>
        <v>-0.41313443034256503</v>
      </c>
      <c r="K9">
        <f t="shared" si="3"/>
        <v>44.866666666666667</v>
      </c>
      <c r="L9">
        <f t="shared" si="4"/>
        <v>50.653200891955947</v>
      </c>
    </row>
    <row r="10" spans="1:12" x14ac:dyDescent="0.25">
      <c r="A10" s="1">
        <v>160</v>
      </c>
      <c r="B10">
        <v>-59.8</v>
      </c>
      <c r="C10">
        <v>5.9464274989274024</v>
      </c>
      <c r="E10">
        <f t="shared" si="0"/>
        <v>59.8</v>
      </c>
      <c r="F10" s="1">
        <v>160</v>
      </c>
      <c r="G10">
        <f t="shared" si="1"/>
        <v>325.08729738543434</v>
      </c>
      <c r="H10" s="2">
        <f t="shared" si="2"/>
        <v>1.0317956086589646</v>
      </c>
      <c r="K10">
        <f t="shared" si="3"/>
        <v>59.8</v>
      </c>
      <c r="L10">
        <f t="shared" si="4"/>
        <v>52.102999566398118</v>
      </c>
    </row>
    <row r="11" spans="1:12" x14ac:dyDescent="0.25">
      <c r="A11" s="1">
        <v>180</v>
      </c>
      <c r="B11">
        <v>-54.466666666666669</v>
      </c>
      <c r="C11">
        <v>5.4877641672684474</v>
      </c>
      <c r="E11">
        <f t="shared" si="0"/>
        <v>54.466666666666669</v>
      </c>
      <c r="F11" s="1">
        <v>180</v>
      </c>
      <c r="G11">
        <f t="shared" si="1"/>
        <v>198.91460269380337</v>
      </c>
      <c r="H11" s="2">
        <f t="shared" si="2"/>
        <v>0.10508112607668542</v>
      </c>
      <c r="K11">
        <f t="shared" si="3"/>
        <v>54.466666666666669</v>
      </c>
      <c r="L11">
        <f t="shared" si="4"/>
        <v>53.381812627582654</v>
      </c>
    </row>
    <row r="12" spans="1:12" x14ac:dyDescent="0.25">
      <c r="A12" s="1">
        <v>200</v>
      </c>
      <c r="B12">
        <v>-54.333333333333343</v>
      </c>
      <c r="C12">
        <v>2.521022720158538</v>
      </c>
      <c r="E12">
        <f t="shared" si="0"/>
        <v>54.333333333333343</v>
      </c>
      <c r="F12" s="1">
        <v>200</v>
      </c>
      <c r="G12">
        <f t="shared" si="1"/>
        <v>196.48677899934694</v>
      </c>
      <c r="H12" s="2">
        <f t="shared" si="2"/>
        <v>-1.7566105003265307E-2</v>
      </c>
      <c r="K12">
        <f t="shared" si="3"/>
        <v>54.333333333333343</v>
      </c>
      <c r="L12">
        <f t="shared" si="4"/>
        <v>54.525749891599531</v>
      </c>
    </row>
    <row r="13" spans="1:12" x14ac:dyDescent="0.25">
      <c r="A13" s="1">
        <v>240</v>
      </c>
      <c r="B13">
        <v>-56.666666666666657</v>
      </c>
      <c r="C13">
        <v>2.867441755680876</v>
      </c>
      <c r="E13">
        <f t="shared" si="0"/>
        <v>56.666666666666657</v>
      </c>
      <c r="F13" s="1">
        <v>240</v>
      </c>
      <c r="G13">
        <f t="shared" si="1"/>
        <v>243.59404472920247</v>
      </c>
      <c r="H13" s="2">
        <f t="shared" si="2"/>
        <v>1.4975186371676941E-2</v>
      </c>
      <c r="K13">
        <f t="shared" si="3"/>
        <v>56.666666666666657</v>
      </c>
      <c r="L13">
        <f t="shared" si="4"/>
        <v>56.505281042790152</v>
      </c>
    </row>
    <row r="14" spans="1:12" x14ac:dyDescent="0.25">
      <c r="A14" s="1">
        <v>280</v>
      </c>
      <c r="B14">
        <v>-63.333333333333343</v>
      </c>
      <c r="C14">
        <v>1.135292424395093</v>
      </c>
      <c r="E14">
        <f t="shared" si="0"/>
        <v>63.333333333333343</v>
      </c>
      <c r="F14" s="1">
        <v>280</v>
      </c>
      <c r="G14">
        <f t="shared" si="1"/>
        <v>450.12520620613418</v>
      </c>
      <c r="H14" s="2">
        <f t="shared" si="2"/>
        <v>0.60759002216476488</v>
      </c>
      <c r="K14">
        <f t="shared" si="3"/>
        <v>63.333333333333343</v>
      </c>
      <c r="L14">
        <f t="shared" si="4"/>
        <v>58.178950783555479</v>
      </c>
    </row>
    <row r="15" spans="1:12" x14ac:dyDescent="0.25">
      <c r="A15" s="1">
        <v>320</v>
      </c>
      <c r="B15">
        <v>-57.666666666666657</v>
      </c>
      <c r="C15">
        <v>4.6284146553892764</v>
      </c>
      <c r="E15">
        <f t="shared" si="0"/>
        <v>57.666666666666657</v>
      </c>
      <c r="F15" s="1">
        <v>320</v>
      </c>
      <c r="G15">
        <f t="shared" si="1"/>
        <v>267.09555875589825</v>
      </c>
      <c r="H15" s="2">
        <f t="shared" si="2"/>
        <v>-0.16532637888781795</v>
      </c>
      <c r="K15">
        <f t="shared" si="3"/>
        <v>57.666666666666657</v>
      </c>
      <c r="L15">
        <f t="shared" si="4"/>
        <v>59.62874945799765</v>
      </c>
    </row>
    <row r="16" spans="1:12" x14ac:dyDescent="0.25">
      <c r="A16" s="1">
        <v>360</v>
      </c>
      <c r="B16">
        <v>-53.733333333333327</v>
      </c>
      <c r="C16">
        <v>0.9285592184789413</v>
      </c>
      <c r="E16">
        <f t="shared" si="0"/>
        <v>53.733333333333327</v>
      </c>
      <c r="F16" s="1">
        <v>360</v>
      </c>
      <c r="G16">
        <f t="shared" si="1"/>
        <v>185.9230920062497</v>
      </c>
      <c r="H16" s="2">
        <f t="shared" si="2"/>
        <v>-0.48354696664930635</v>
      </c>
      <c r="K16">
        <f t="shared" si="3"/>
        <v>53.733333333333327</v>
      </c>
      <c r="L16">
        <f t="shared" si="4"/>
        <v>60.907562519182179</v>
      </c>
    </row>
    <row r="17" spans="1:12" x14ac:dyDescent="0.25">
      <c r="A17" s="1">
        <v>400</v>
      </c>
      <c r="B17">
        <v>-54.2</v>
      </c>
      <c r="C17">
        <v>1.0456258094238751</v>
      </c>
      <c r="E17">
        <f t="shared" si="0"/>
        <v>54.2</v>
      </c>
      <c r="F17" s="1">
        <v>400</v>
      </c>
      <c r="G17">
        <f t="shared" si="1"/>
        <v>194.08858775927786</v>
      </c>
      <c r="H17" s="2">
        <f t="shared" si="2"/>
        <v>-0.51477853060180534</v>
      </c>
      <c r="K17">
        <f t="shared" si="3"/>
        <v>54.2</v>
      </c>
      <c r="L17">
        <f t="shared" si="4"/>
        <v>62.051499783199056</v>
      </c>
    </row>
    <row r="18" spans="1:12" x14ac:dyDescent="0.25">
      <c r="A18" s="1">
        <v>440</v>
      </c>
      <c r="B18">
        <v>-57.466666666666669</v>
      </c>
      <c r="C18">
        <v>1.3597385369580759</v>
      </c>
      <c r="E18">
        <f t="shared" si="0"/>
        <v>57.466666666666669</v>
      </c>
      <c r="F18" s="1">
        <v>440</v>
      </c>
      <c r="G18">
        <f t="shared" si="1"/>
        <v>262.22051539837679</v>
      </c>
      <c r="H18" s="2">
        <f t="shared" si="2"/>
        <v>-0.40404428318550728</v>
      </c>
      <c r="K18">
        <f t="shared" si="3"/>
        <v>57.466666666666669</v>
      </c>
      <c r="L18">
        <f t="shared" si="4"/>
        <v>63.086316912154686</v>
      </c>
    </row>
    <row r="19" spans="1:12" x14ac:dyDescent="0.25">
      <c r="A19" s="1">
        <v>480</v>
      </c>
      <c r="B19">
        <v>-60.4</v>
      </c>
      <c r="C19">
        <v>4.4840457922133972</v>
      </c>
      <c r="E19">
        <f t="shared" si="0"/>
        <v>60.4</v>
      </c>
      <c r="F19" s="1">
        <v>480</v>
      </c>
      <c r="G19">
        <f t="shared" si="1"/>
        <v>343.55794789987459</v>
      </c>
      <c r="H19" s="2">
        <f t="shared" si="2"/>
        <v>-0.28425427520859459</v>
      </c>
      <c r="K19">
        <f t="shared" si="3"/>
        <v>60.4</v>
      </c>
      <c r="L19">
        <f t="shared" si="4"/>
        <v>64.031030934389676</v>
      </c>
    </row>
    <row r="20" spans="1:12" x14ac:dyDescent="0.25">
      <c r="A20" s="1">
        <v>520</v>
      </c>
      <c r="B20">
        <v>-61.93333333333333</v>
      </c>
      <c r="C20">
        <v>6.5469246385018236</v>
      </c>
      <c r="E20">
        <f t="shared" si="0"/>
        <v>61.93333333333333</v>
      </c>
      <c r="F20" s="1">
        <v>520</v>
      </c>
      <c r="G20">
        <f t="shared" si="1"/>
        <v>395.6701916483363</v>
      </c>
      <c r="H20" s="2">
        <f t="shared" si="2"/>
        <v>-0.23909578529166095</v>
      </c>
      <c r="K20">
        <f t="shared" si="3"/>
        <v>61.93333333333333</v>
      </c>
      <c r="L20">
        <f t="shared" si="4"/>
        <v>64.900083590869983</v>
      </c>
    </row>
    <row r="21" spans="1:12" x14ac:dyDescent="0.25">
      <c r="A21" s="1">
        <v>560</v>
      </c>
      <c r="B21">
        <v>-51.466666666666669</v>
      </c>
      <c r="C21">
        <v>1.203698005684519</v>
      </c>
      <c r="E21">
        <f t="shared" si="0"/>
        <v>51.466666666666669</v>
      </c>
      <c r="F21" s="1">
        <v>560</v>
      </c>
      <c r="G21">
        <f t="shared" si="1"/>
        <v>150.89215694935893</v>
      </c>
      <c r="H21" s="2">
        <f t="shared" si="2"/>
        <v>-0.73054971973328764</v>
      </c>
      <c r="K21">
        <f t="shared" si="3"/>
        <v>51.466666666666669</v>
      </c>
      <c r="L21">
        <f t="shared" si="4"/>
        <v>65.70470067515501</v>
      </c>
    </row>
    <row r="24" spans="1:12" x14ac:dyDescent="0.25">
      <c r="H24" s="3" cm="1">
        <f t="array" ref="H24">SUM(ABS(H3:H21))/COUNT(H3:H21)</f>
        <v>0.35584203422841476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2022-11-18T22:21:15Z</dcterms:created>
  <dcterms:modified xsi:type="dcterms:W3CDTF">2022-11-22T23:05:49Z</dcterms:modified>
</cp:coreProperties>
</file>