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esimone\Dropbox\Resources\Courses\Teaching and TA\UA\HR\HRA Assignment\"/>
    </mc:Choice>
  </mc:AlternateContent>
  <xr:revisionPtr revIDLastSave="0" documentId="13_ncr:1_{6EFFF581-ADA0-42D1-8314-679A08A6C5DF}" xr6:coauthVersionLast="47" xr6:coauthVersionMax="47" xr10:uidLastSave="{00000000-0000-0000-0000-000000000000}"/>
  <bookViews>
    <workbookView xWindow="28680" yWindow="1575" windowWidth="29040" windowHeight="15840" activeTab="5" xr2:uid="{00000000-000D-0000-FFFF-FFFF00000000}"/>
  </bookViews>
  <sheets>
    <sheet name="Excel Basics" sheetId="14" r:id="rId1"/>
    <sheet name="Computing Averages" sheetId="1" r:id="rId2"/>
    <sheet name="Reverse Scoring" sheetId="2" r:id="rId3"/>
    <sheet name="Data Screening" sheetId="13" r:id="rId4"/>
    <sheet name="Correlations" sheetId="3" r:id="rId5"/>
    <sheet name="Multiple Regression" sheetId="4" r:id="rId6"/>
  </sheets>
  <definedNames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'Multiple Regression'!$N$2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4" l="1"/>
  <c r="D24" i="14"/>
  <c r="D25" i="14"/>
  <c r="D26" i="14"/>
  <c r="D27" i="14"/>
  <c r="D28" i="14"/>
  <c r="D29" i="14"/>
  <c r="D30" i="14"/>
  <c r="D31" i="14"/>
  <c r="D22" i="14"/>
  <c r="O23" i="14"/>
  <c r="D21" i="14" l="1"/>
  <c r="B33" i="14" s="1"/>
  <c r="L23" i="14"/>
  <c r="L24" i="14"/>
  <c r="L25" i="14"/>
  <c r="L26" i="14"/>
  <c r="L27" i="14"/>
  <c r="L28" i="14"/>
  <c r="L29" i="14"/>
  <c r="L30" i="14"/>
  <c r="L31" i="14"/>
  <c r="L22" i="14"/>
  <c r="O24" i="14"/>
  <c r="O26" i="14"/>
  <c r="O27" i="14"/>
  <c r="O28" i="14"/>
  <c r="O31" i="14"/>
  <c r="O25" i="14"/>
  <c r="O2" i="14"/>
  <c r="O3" i="14"/>
  <c r="O4" i="14"/>
  <c r="O5" i="14"/>
  <c r="O6" i="14"/>
  <c r="O7" i="14"/>
  <c r="O8" i="14"/>
  <c r="O9" i="14"/>
  <c r="O10" i="14"/>
  <c r="O11" i="14"/>
  <c r="D3" i="14"/>
  <c r="D4" i="14"/>
  <c r="D5" i="14"/>
  <c r="D6" i="14"/>
  <c r="D7" i="14"/>
  <c r="D8" i="14"/>
  <c r="D9" i="14"/>
  <c r="D10" i="14"/>
  <c r="D11" i="14"/>
  <c r="D2" i="14"/>
  <c r="O30" i="14" l="1"/>
  <c r="O29" i="14"/>
  <c r="O22" i="14"/>
  <c r="O1" i="14"/>
  <c r="N13" i="14" s="1"/>
  <c r="D1" i="14"/>
  <c r="C13" i="14" s="1"/>
  <c r="K3" i="13"/>
  <c r="L3" i="13"/>
  <c r="K4" i="13"/>
  <c r="L4" i="13"/>
  <c r="K5" i="13"/>
  <c r="L5" i="13"/>
  <c r="K6" i="13"/>
  <c r="L6" i="13"/>
  <c r="K7" i="13"/>
  <c r="L7" i="13"/>
  <c r="K8" i="13"/>
  <c r="L8" i="13"/>
  <c r="K9" i="13"/>
  <c r="L9" i="13"/>
  <c r="K10" i="13"/>
  <c r="L10" i="13"/>
  <c r="K11" i="13"/>
  <c r="L11" i="13"/>
  <c r="K12" i="13"/>
  <c r="L12" i="13"/>
  <c r="K13" i="13"/>
  <c r="L13" i="13"/>
  <c r="K14" i="13"/>
  <c r="L14" i="13"/>
  <c r="K15" i="13"/>
  <c r="L15" i="13"/>
  <c r="K16" i="13"/>
  <c r="L16" i="13"/>
  <c r="K17" i="13"/>
  <c r="L17" i="13"/>
  <c r="K18" i="13"/>
  <c r="L18" i="13"/>
  <c r="K19" i="13"/>
  <c r="L19" i="13"/>
  <c r="K20" i="13"/>
  <c r="L20" i="13"/>
  <c r="K21" i="13"/>
  <c r="L21" i="13"/>
  <c r="K22" i="13"/>
  <c r="L22" i="13"/>
  <c r="K23" i="13"/>
  <c r="L23" i="13"/>
  <c r="K24" i="13"/>
  <c r="L24" i="13"/>
  <c r="K25" i="13"/>
  <c r="L25" i="13"/>
  <c r="K26" i="13"/>
  <c r="L26" i="13"/>
  <c r="K27" i="13"/>
  <c r="L27" i="13"/>
  <c r="K28" i="13"/>
  <c r="L28" i="13"/>
  <c r="K29" i="13"/>
  <c r="L29" i="13"/>
  <c r="K30" i="13"/>
  <c r="L30" i="13"/>
  <c r="K31" i="13"/>
  <c r="L31" i="13"/>
  <c r="K32" i="13"/>
  <c r="L32" i="13"/>
  <c r="K33" i="13"/>
  <c r="L33" i="13"/>
  <c r="K34" i="13"/>
  <c r="L34" i="13"/>
  <c r="K35" i="13"/>
  <c r="L35" i="13"/>
  <c r="K36" i="13"/>
  <c r="L36" i="13"/>
  <c r="K37" i="13"/>
  <c r="L37" i="13"/>
  <c r="K38" i="13"/>
  <c r="L38" i="13"/>
  <c r="K39" i="13"/>
  <c r="L39" i="13"/>
  <c r="K40" i="13"/>
  <c r="L40" i="13"/>
  <c r="K41" i="13"/>
  <c r="L41" i="13"/>
  <c r="L2" i="13"/>
  <c r="K2" i="13"/>
  <c r="D2" i="2"/>
  <c r="D15" i="2"/>
  <c r="D17" i="2"/>
  <c r="D18" i="2"/>
  <c r="D20" i="2"/>
  <c r="D3" i="2"/>
  <c r="D4" i="2"/>
  <c r="D8" i="2"/>
  <c r="D9" i="2"/>
  <c r="D12" i="2"/>
  <c r="D21" i="2"/>
  <c r="D6" i="2"/>
  <c r="D7" i="2"/>
  <c r="D16" i="2"/>
  <c r="D11" i="2"/>
  <c r="D19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5" i="2"/>
  <c r="D10" i="2"/>
  <c r="D13" i="2"/>
  <c r="D14" i="2"/>
  <c r="O21" i="14" l="1"/>
  <c r="M34" i="14" s="1"/>
  <c r="L1" i="13"/>
  <c r="N3" i="13" s="1"/>
  <c r="K1" i="13"/>
  <c r="N2" i="13" s="1"/>
  <c r="I1" i="2"/>
  <c r="H23" i="2" s="1"/>
  <c r="D1" i="2"/>
  <c r="C23" i="2" s="1"/>
  <c r="E5" i="3" l="1"/>
  <c r="C32" i="1" l="1"/>
  <c r="M1" i="1"/>
  <c r="P1" i="1" l="1"/>
  <c r="P5" i="1" s="1"/>
</calcChain>
</file>

<file path=xl/sharedStrings.xml><?xml version="1.0" encoding="utf-8"?>
<sst xmlns="http://schemas.openxmlformats.org/spreadsheetml/2006/main" count="117" uniqueCount="102">
  <si>
    <t>Original Data</t>
  </si>
  <si>
    <t>Average</t>
  </si>
  <si>
    <t xml:space="preserve">Try to recreate the average score for the two sets of data. Compute your averages in the cells highlighted in yellow. </t>
  </si>
  <si>
    <t xml:space="preserve">***In order to run a multiple regression in Excel, you need to enable the "Analysis Toolpak." </t>
  </si>
  <si>
    <t>2. On the left side of the window, click the "Add-ins" menu.</t>
  </si>
  <si>
    <t>3. At the bottom, you will see the words "Manage: Excel Add-ins." Click the "Go..." button to the right of these words.</t>
  </si>
  <si>
    <t>4. Check the box next to "Analysis Tookpak" and click "OK."</t>
  </si>
  <si>
    <t>Predictor 1</t>
  </si>
  <si>
    <t>Predictor 2</t>
  </si>
  <si>
    <t>Predictor 3</t>
  </si>
  <si>
    <t>Predictor 4</t>
  </si>
  <si>
    <t>Criterion</t>
  </si>
  <si>
    <t>Predictor</t>
  </si>
  <si>
    <t>Correlation</t>
  </si>
  <si>
    <t xml:space="preserve">Original Variable 1 (R) </t>
  </si>
  <si>
    <t xml:space="preserve">Original Variable 2 (R) </t>
  </si>
  <si>
    <t>Reverse-scored Variable 1</t>
  </si>
  <si>
    <t>Reverse-scored Variable 2</t>
  </si>
  <si>
    <t>Variable 1 ranges from 1 to 5.</t>
  </si>
  <si>
    <t>Variable 2 ranges from 1 to 10.</t>
  </si>
  <si>
    <t>Multiple regression can be run using the "Data Analysis Tools" button in the Data menu.</t>
  </si>
  <si>
    <t>Predictors</t>
  </si>
  <si>
    <t>1, 2, 3, and 4</t>
  </si>
  <si>
    <t>1. Click on the "Data Analysis" menu option (in the "Analyze" submenu).</t>
  </si>
  <si>
    <t>2. Select the "Regression option and click "OK."</t>
  </si>
  <si>
    <t>3. Select your Criterion variable in the "Input Y Range" field.</t>
  </si>
  <si>
    <t>4. Select your Predictor variable(s) in the "Input X Range" field.</t>
  </si>
  <si>
    <t>3a.  For this project, "performance" is the criterion variable.</t>
  </si>
  <si>
    <t>5. Click "OK."</t>
  </si>
  <si>
    <t>6. A new worksheet will be generated with your regression results.</t>
  </si>
  <si>
    <t>4a. For this project, you will have to decide which predictor(s) to use - feel free to try multiple combinations.</t>
  </si>
  <si>
    <t>6a. For this project, you are interested in the "R Square" value (in cell B5 of the new worksheet).</t>
  </si>
  <si>
    <t>R Square value</t>
  </si>
  <si>
    <t>You may need to rearrange variables in order to compute some of these R Square values.</t>
  </si>
  <si>
    <t>2, 3, and 4</t>
  </si>
  <si>
    <t>1 and 3</t>
  </si>
  <si>
    <t>1, 2, and 4</t>
  </si>
  <si>
    <t>3 and 4</t>
  </si>
  <si>
    <t>1 and 2</t>
  </si>
  <si>
    <t>Item 1</t>
  </si>
  <si>
    <t>Item 2</t>
  </si>
  <si>
    <t>Item 3</t>
  </si>
  <si>
    <t>Flag 1</t>
  </si>
  <si>
    <t>Flag 2</t>
  </si>
  <si>
    <t>ID#</t>
  </si>
  <si>
    <t xml:space="preserve">Flag 1 involves practicing finding illegal values. </t>
  </si>
  <si>
    <t>These three items have a legal range from 1 to 3.</t>
  </si>
  <si>
    <t>Item 3 has some illegal values (specifically, values of "4" for some respondents).</t>
  </si>
  <si>
    <t>Illegal values should be flagged by placing a "1" in the "Flag 1" column</t>
  </si>
  <si>
    <t>Unflagged respondents should be indicated by placing a "0" in the "Flag 1" column</t>
  </si>
  <si>
    <t>Flag 2 involves practicing finding consecutive identical responses.</t>
  </si>
  <si>
    <t>The goal for "Flag 2" is to identify any respondents who indicated the same answer for all three items.</t>
  </si>
  <si>
    <t>If the values for items 1, 2, and 3 are identical, flagg the respondent by placing a "1" in the "Flag 2" column</t>
  </si>
  <si>
    <t>Unflagged respondents should be indicated by placing a "0" in the "Flag 2" column</t>
  </si>
  <si>
    <t>Try recreating the correct flagging values (found in columns F and G) in the cells highlighted in yellow (cells I and J).</t>
  </si>
  <si>
    <t>Use the "Criterion" variable for "Input Y Range" and the predictors for the "Input X range" values.</t>
  </si>
  <si>
    <t>Feedback</t>
  </si>
  <si>
    <t>Hint: The Excel function for computing a bivariate correlation is "=CORREL"</t>
  </si>
  <si>
    <t>Hint: Try using the "=IF" functions in Excel</t>
  </si>
  <si>
    <t>Hint: There are multiple ways to reverse score in Excel. You can specify a mathematical formula or use a number of functions such as "=CHOOSE" or "=VLOOKUP" or "=IF")</t>
  </si>
  <si>
    <t>Hint: The Excel function for computing an average is "=AVERAGE"</t>
  </si>
  <si>
    <t>Try recreating the correct values (found in columns B and G) in the cells highlighted in yellow (cells C and H).</t>
  </si>
  <si>
    <t>Try to recreate the R Square values for each set of predictors in cells S2 to S7 (correct R Square values found in cells T2 through T7).</t>
  </si>
  <si>
    <t>Equations</t>
  </si>
  <si>
    <t>Absolute Cell Referencing</t>
  </si>
  <si>
    <t>You Try</t>
  </si>
  <si>
    <t xml:space="preserve">Try to copy the values in column A into the highlighted cells in column C. </t>
  </si>
  <si>
    <t>See if you can match the correct answers in column B.</t>
  </si>
  <si>
    <t xml:space="preserve">Hint: A keyboard shortcut for "copy" is Ctrl+c (or ⌘+c on a mac). </t>
  </si>
  <si>
    <t>Hint: Another way to compute the sum of two numbers is using a formula (e.g., "=2+7").</t>
  </si>
  <si>
    <t>Hint: The Excel function for computing a sum is "=SUM"</t>
  </si>
  <si>
    <t>Copying and Pasting</t>
  </si>
  <si>
    <t>1. In the "File" menu, click on "Options."</t>
  </si>
  <si>
    <t>On a PC</t>
  </si>
  <si>
    <t>On a Mac</t>
  </si>
  <si>
    <t>1. In the "Tools" menu, click on "Excel Add-ins"</t>
  </si>
  <si>
    <t>2. Check the box next to "Analysis Tookpak" and click "OK."</t>
  </si>
  <si>
    <t>Common Error Messages</t>
  </si>
  <si>
    <t>Fix #1: Make sure you did not select the variable label (e.g., "Criterion" in cell R1) alongside your numeric data.</t>
  </si>
  <si>
    <t>Issue: You selected two or more separate ranges for your predictor variables (e.g., Input X Range =  N2:N34,P2:P34).</t>
  </si>
  <si>
    <t>Fix #3: Delete the rows that contain blank cells.</t>
  </si>
  <si>
    <t xml:space="preserve">Try to recreate the values in column M by adding the values in columns K and L. </t>
  </si>
  <si>
    <t>Hint: If you have a correct formula in cell N2, you can drag or copy that formula into the other cells in column N.</t>
  </si>
  <si>
    <t>Place your equations in the highlighted cells in column N.</t>
  </si>
  <si>
    <t>Issue: Some of your cells have data that are not numeric (e.g., empty or "blank" cells, formulas, spaces, or letters).</t>
  </si>
  <si>
    <t>Fix #2: Sort your rows so all rows with blank cells are at the top (or bottom), then only use respondents with non-blank cells.</t>
  </si>
  <si>
    <t>Fix: Rearrange (i.e., cut/paste) your predictor variables so they are adjacent, then select them all at once (e.g., Input X Range = N2:O34).</t>
  </si>
  <si>
    <t>Sorting</t>
  </si>
  <si>
    <t>Place your equations in the highlighted cells in column M.</t>
  </si>
  <si>
    <t xml:space="preserve">Try to recreate the values in column L using the values in columns L and the number in cell K32. </t>
  </si>
  <si>
    <t>Hint: You can add cells together using a formula (e.g., "=K22+X32").</t>
  </si>
  <si>
    <t>Hint: When dragging or copying, you can use the "$" symbol to hold a cell constant (e.g., =X22+$X$32).</t>
  </si>
  <si>
    <t>Try to recreate the order in cells A22:A31 using the values in cells B22:B31.</t>
  </si>
  <si>
    <t xml:space="preserve">Hint: Use the "Sort" button in the "Data" menu. </t>
  </si>
  <si>
    <t>Hint: The numbers in column A are sorted from smallest to largest.</t>
  </si>
  <si>
    <t>Hint: To *only* sort column B, you want to "continue with the current selection."</t>
  </si>
  <si>
    <t>Use an Excel formula to recreate the two reverse-scored variables using the two original variables (columns B and G contain the correct answers). Compute reverse-scored variables in the cells highlighted in yellow.</t>
  </si>
  <si>
    <t>The correct averages are displayed in cells A34 and P1.</t>
  </si>
  <si>
    <t xml:space="preserve">Try to recreate the correlation between the predictor and the criterion. The correct correlation is displayed in cell E1. Compute the correlation in the cell highlighted in yellow. </t>
  </si>
  <si>
    <t>Hint: A keyboard shortcut for "paste" is Ctrl+v (⌘+v).</t>
  </si>
  <si>
    <t>2. "Regression - Input range must be a contiguous reference."</t>
  </si>
  <si>
    <t>1. "Regression - Input range contains non-numeric data." OR "Regression - LINEST() function returns error. Please check input ranges again."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</si>
</sst>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1" fillId="0" borderId="1" xfId="0" applyFont="1" applyBorder="1"/>
    <xf numFmtId="0" fontId="0" fillId="0" borderId="7" xfId="0" applyBorder="1"/>
    <xf numFmtId="0" fontId="1" fillId="0" borderId="5" xfId="0" applyFont="1" applyBorder="1"/>
    <xf numFmtId="0" fontId="1" fillId="0" borderId="2" xfId="0" applyFont="1" applyBorder="1"/>
    <xf numFmtId="0" fontId="1" fillId="0" borderId="7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6" xfId="0" applyFont="1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0" fillId="0" borderId="2" xfId="0" applyBorder="1"/>
    <xf numFmtId="0" fontId="0" fillId="3" borderId="0" xfId="0" applyFill="1"/>
    <xf numFmtId="164" fontId="0" fillId="0" borderId="15" xfId="0" applyNumberFormat="1" applyBorder="1"/>
    <xf numFmtId="0" fontId="2" fillId="0" borderId="0" xfId="0" applyFont="1"/>
    <xf numFmtId="0" fontId="0" fillId="2" borderId="1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2" borderId="13" xfId="0" applyFill="1" applyBorder="1" applyProtection="1">
      <protection locked="0"/>
    </xf>
    <xf numFmtId="0" fontId="0" fillId="2" borderId="14" xfId="0" applyFill="1" applyBorder="1" applyProtection="1">
      <protection locked="0"/>
    </xf>
    <xf numFmtId="0" fontId="0" fillId="2" borderId="1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4" xfId="0" applyFill="1" applyBorder="1" applyProtection="1">
      <protection locked="0"/>
    </xf>
    <xf numFmtId="165" fontId="0" fillId="2" borderId="13" xfId="0" applyNumberFormat="1" applyFill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0" fillId="0" borderId="9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40"/>
  <sheetViews>
    <sheetView workbookViewId="0">
      <selection activeCell="C2" sqref="C2"/>
    </sheetView>
  </sheetViews>
  <sheetFormatPr defaultRowHeight="15" x14ac:dyDescent="0.25"/>
  <cols>
    <col min="2" max="2" width="9.42578125" bestFit="1" customWidth="1"/>
    <col min="3" max="3" width="9.140625" customWidth="1"/>
    <col min="4" max="4" width="9.140625" hidden="1" customWidth="1"/>
    <col min="5" max="5" width="9.140625" customWidth="1"/>
    <col min="13" max="13" width="10.5703125" bestFit="1" customWidth="1"/>
    <col min="15" max="15" width="9.140625" hidden="1" customWidth="1"/>
    <col min="25" max="25" width="12" bestFit="1" customWidth="1"/>
    <col min="26" max="26" width="10.5703125" bestFit="1" customWidth="1"/>
    <col min="27" max="27" width="9.140625" customWidth="1"/>
  </cols>
  <sheetData>
    <row r="1" spans="1:23" ht="15.75" thickBot="1" x14ac:dyDescent="0.3">
      <c r="A1" s="47" t="s">
        <v>71</v>
      </c>
      <c r="B1" s="48"/>
      <c r="C1" s="49"/>
      <c r="D1" t="str">
        <f>IF(COUNT(D2:D11)&lt;10,"",SUM(D2:D11))</f>
        <v/>
      </c>
      <c r="J1" s="20"/>
      <c r="K1" s="47" t="s">
        <v>63</v>
      </c>
      <c r="L1" s="48"/>
      <c r="M1" s="48"/>
      <c r="N1" s="49"/>
      <c r="O1" t="str">
        <f>IF(COUNT(O2:O11)&lt;10,"",SUM(O2:O11))</f>
        <v/>
      </c>
      <c r="W1" s="20"/>
    </row>
    <row r="2" spans="1:23" x14ac:dyDescent="0.25">
      <c r="A2" s="33">
        <v>1</v>
      </c>
      <c r="B2" s="46">
        <v>1</v>
      </c>
      <c r="C2" s="34"/>
      <c r="D2" t="str">
        <f>IF(C2="","",IF(C2=B2,1,0))</f>
        <v/>
      </c>
      <c r="J2" s="20"/>
      <c r="K2" s="33">
        <v>2</v>
      </c>
      <c r="L2" s="46">
        <v>7</v>
      </c>
      <c r="M2" s="46">
        <v>9</v>
      </c>
      <c r="N2" s="25"/>
      <c r="O2" t="str">
        <f>IF(N2="","",IF(N2=M2,1,0))</f>
        <v/>
      </c>
      <c r="W2" s="20"/>
    </row>
    <row r="3" spans="1:23" x14ac:dyDescent="0.25">
      <c r="A3" s="35">
        <v>7</v>
      </c>
      <c r="B3" s="39">
        <v>7</v>
      </c>
      <c r="C3" s="36"/>
      <c r="D3" t="str">
        <f t="shared" ref="D3:D11" si="0">IF(C3="","",IF(C3=B3,1,0))</f>
        <v/>
      </c>
      <c r="J3" s="20"/>
      <c r="K3" s="35">
        <v>5</v>
      </c>
      <c r="L3" s="39">
        <v>2</v>
      </c>
      <c r="M3" s="39">
        <v>7</v>
      </c>
      <c r="N3" s="27"/>
      <c r="O3" t="str">
        <f t="shared" ref="O3:O11" si="1">IF(N3="","",IF(N3=M3,1,0))</f>
        <v/>
      </c>
      <c r="W3" s="20"/>
    </row>
    <row r="4" spans="1:23" x14ac:dyDescent="0.25">
      <c r="A4" s="35">
        <v>6</v>
      </c>
      <c r="B4" s="39">
        <v>6</v>
      </c>
      <c r="C4" s="36"/>
      <c r="D4" t="str">
        <f t="shared" si="0"/>
        <v/>
      </c>
      <c r="J4" s="20"/>
      <c r="K4" s="35">
        <v>7</v>
      </c>
      <c r="L4" s="39">
        <v>7</v>
      </c>
      <c r="M4" s="39">
        <v>14</v>
      </c>
      <c r="N4" s="27"/>
      <c r="O4" t="str">
        <f t="shared" si="1"/>
        <v/>
      </c>
      <c r="W4" s="20"/>
    </row>
    <row r="5" spans="1:23" x14ac:dyDescent="0.25">
      <c r="A5" s="35">
        <v>5</v>
      </c>
      <c r="B5" s="39">
        <v>5</v>
      </c>
      <c r="C5" s="36"/>
      <c r="D5" t="str">
        <f t="shared" si="0"/>
        <v/>
      </c>
      <c r="J5" s="20"/>
      <c r="K5" s="35">
        <v>1</v>
      </c>
      <c r="L5" s="39">
        <v>2</v>
      </c>
      <c r="M5" s="39">
        <v>3</v>
      </c>
      <c r="N5" s="27"/>
      <c r="O5" t="str">
        <f t="shared" si="1"/>
        <v/>
      </c>
      <c r="W5" s="20"/>
    </row>
    <row r="6" spans="1:23" x14ac:dyDescent="0.25">
      <c r="A6" s="35">
        <v>3</v>
      </c>
      <c r="B6" s="39">
        <v>3</v>
      </c>
      <c r="C6" s="36"/>
      <c r="D6" t="str">
        <f t="shared" si="0"/>
        <v/>
      </c>
      <c r="J6" s="20"/>
      <c r="K6" s="35">
        <v>2</v>
      </c>
      <c r="L6" s="39">
        <v>5</v>
      </c>
      <c r="M6" s="39">
        <v>7</v>
      </c>
      <c r="N6" s="27"/>
      <c r="O6" t="str">
        <f t="shared" si="1"/>
        <v/>
      </c>
      <c r="W6" s="20"/>
    </row>
    <row r="7" spans="1:23" x14ac:dyDescent="0.25">
      <c r="A7" s="35">
        <v>4</v>
      </c>
      <c r="B7" s="39">
        <v>4</v>
      </c>
      <c r="C7" s="36"/>
      <c r="D7" t="str">
        <f t="shared" si="0"/>
        <v/>
      </c>
      <c r="J7" s="20"/>
      <c r="K7" s="35">
        <v>1</v>
      </c>
      <c r="L7" s="39">
        <v>1</v>
      </c>
      <c r="M7" s="39">
        <v>2</v>
      </c>
      <c r="N7" s="27"/>
      <c r="O7" t="str">
        <f t="shared" si="1"/>
        <v/>
      </c>
      <c r="W7" s="20"/>
    </row>
    <row r="8" spans="1:23" x14ac:dyDescent="0.25">
      <c r="A8" s="35">
        <v>5</v>
      </c>
      <c r="B8" s="39">
        <v>5</v>
      </c>
      <c r="C8" s="36"/>
      <c r="D8" t="str">
        <f t="shared" si="0"/>
        <v/>
      </c>
      <c r="J8" s="20"/>
      <c r="K8" s="35">
        <v>7</v>
      </c>
      <c r="L8" s="39">
        <v>7</v>
      </c>
      <c r="M8" s="39">
        <v>14</v>
      </c>
      <c r="N8" s="27"/>
      <c r="O8" t="str">
        <f t="shared" si="1"/>
        <v/>
      </c>
      <c r="W8" s="20"/>
    </row>
    <row r="9" spans="1:23" x14ac:dyDescent="0.25">
      <c r="A9" s="35">
        <v>1</v>
      </c>
      <c r="B9" s="39">
        <v>1</v>
      </c>
      <c r="C9" s="36"/>
      <c r="D9" t="str">
        <f t="shared" si="0"/>
        <v/>
      </c>
      <c r="J9" s="20"/>
      <c r="K9" s="35">
        <v>3</v>
      </c>
      <c r="L9" s="39">
        <v>5</v>
      </c>
      <c r="M9" s="39">
        <v>8</v>
      </c>
      <c r="N9" s="27"/>
      <c r="O9" t="str">
        <f t="shared" si="1"/>
        <v/>
      </c>
      <c r="W9" s="20"/>
    </row>
    <row r="10" spans="1:23" x14ac:dyDescent="0.25">
      <c r="A10" s="35">
        <v>6</v>
      </c>
      <c r="B10" s="39">
        <v>6</v>
      </c>
      <c r="C10" s="36"/>
      <c r="D10" t="str">
        <f t="shared" si="0"/>
        <v/>
      </c>
      <c r="J10" s="20"/>
      <c r="K10" s="35">
        <v>2</v>
      </c>
      <c r="L10" s="39">
        <v>7</v>
      </c>
      <c r="M10" s="39">
        <v>9</v>
      </c>
      <c r="N10" s="27"/>
      <c r="O10" t="str">
        <f t="shared" si="1"/>
        <v/>
      </c>
      <c r="W10" s="20"/>
    </row>
    <row r="11" spans="1:23" ht="15.75" thickBot="1" x14ac:dyDescent="0.3">
      <c r="A11" s="37">
        <v>4</v>
      </c>
      <c r="B11" s="40">
        <v>4</v>
      </c>
      <c r="C11" s="38"/>
      <c r="D11" t="str">
        <f t="shared" si="0"/>
        <v/>
      </c>
      <c r="J11" s="20"/>
      <c r="K11" s="37">
        <v>1</v>
      </c>
      <c r="L11" s="40">
        <v>3</v>
      </c>
      <c r="M11" s="40">
        <v>4</v>
      </c>
      <c r="N11" s="29"/>
      <c r="O11" t="str">
        <f t="shared" si="1"/>
        <v/>
      </c>
      <c r="W11" s="20"/>
    </row>
    <row r="12" spans="1:23" ht="15.75" thickBot="1" x14ac:dyDescent="0.3">
      <c r="J12" s="20"/>
      <c r="W12" s="20"/>
    </row>
    <row r="13" spans="1:23" ht="15.75" thickBot="1" x14ac:dyDescent="0.3">
      <c r="B13" s="6" t="s">
        <v>56</v>
      </c>
      <c r="C13" s="3" t="str">
        <f>IF(D1="","",IF(D1=10,"Correct!","Try again"))</f>
        <v/>
      </c>
      <c r="J13" s="20"/>
      <c r="M13" s="6" t="s">
        <v>56</v>
      </c>
      <c r="N13" s="3" t="str">
        <f>IF(O1="","",IF(O1=10,"Correct!","Try again"))</f>
        <v/>
      </c>
      <c r="W13" s="20"/>
    </row>
    <row r="14" spans="1:23" x14ac:dyDescent="0.25">
      <c r="J14" s="20"/>
      <c r="W14" s="20"/>
    </row>
    <row r="15" spans="1:23" x14ac:dyDescent="0.25">
      <c r="A15" t="s">
        <v>66</v>
      </c>
      <c r="J15" s="20"/>
      <c r="K15" t="s">
        <v>81</v>
      </c>
      <c r="W15" s="20"/>
    </row>
    <row r="16" spans="1:23" x14ac:dyDescent="0.25">
      <c r="A16" t="s">
        <v>67</v>
      </c>
      <c r="J16" s="20"/>
      <c r="K16" t="s">
        <v>83</v>
      </c>
      <c r="W16" s="20"/>
    </row>
    <row r="17" spans="1:23" x14ac:dyDescent="0.25">
      <c r="A17" t="s">
        <v>68</v>
      </c>
      <c r="J17" s="20"/>
      <c r="K17" t="s">
        <v>70</v>
      </c>
      <c r="W17" s="20"/>
    </row>
    <row r="18" spans="1:23" x14ac:dyDescent="0.25">
      <c r="A18" t="s">
        <v>99</v>
      </c>
      <c r="J18" s="20"/>
      <c r="K18" t="s">
        <v>69</v>
      </c>
      <c r="W18" s="20"/>
    </row>
    <row r="19" spans="1:23" x14ac:dyDescent="0.25">
      <c r="J19" s="20"/>
      <c r="K19" t="s">
        <v>82</v>
      </c>
      <c r="W19" s="20"/>
    </row>
    <row r="20" spans="1:23" ht="15.75" thickBot="1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ht="15.75" thickBot="1" x14ac:dyDescent="0.3">
      <c r="A21" s="47" t="s">
        <v>87</v>
      </c>
      <c r="B21" s="49"/>
      <c r="C21" s="18"/>
      <c r="D21">
        <f>SUM(D22:D31)</f>
        <v>0</v>
      </c>
      <c r="J21" s="20"/>
      <c r="K21" s="47" t="s">
        <v>64</v>
      </c>
      <c r="L21" s="48"/>
      <c r="M21" s="49"/>
      <c r="O21" t="str">
        <f>IF(COUNT(O22:O31)&lt;10,"",SUM(O22:O31))</f>
        <v/>
      </c>
      <c r="W21" s="20"/>
    </row>
    <row r="22" spans="1:23" x14ac:dyDescent="0.25">
      <c r="A22" s="11">
        <v>22</v>
      </c>
      <c r="B22" s="27">
        <v>56</v>
      </c>
      <c r="C22" s="39"/>
      <c r="D22">
        <f>IF(A22=B22,1,0)</f>
        <v>0</v>
      </c>
      <c r="J22" s="20"/>
      <c r="K22" s="35">
        <v>3</v>
      </c>
      <c r="L22" s="39">
        <f>K22+3.1415927</f>
        <v>6.1415927000000003</v>
      </c>
      <c r="M22" s="32"/>
      <c r="O22" t="str">
        <f t="shared" ref="O22:O31" si="2">IF(M22="","",IF(M22=L22,1,0))</f>
        <v/>
      </c>
      <c r="W22" s="20"/>
    </row>
    <row r="23" spans="1:23" x14ac:dyDescent="0.25">
      <c r="A23" s="11">
        <v>56</v>
      </c>
      <c r="B23" s="27">
        <v>958</v>
      </c>
      <c r="C23" s="39"/>
      <c r="D23">
        <f t="shared" ref="D23:D31" si="3">IF(A23=B23,1,0)</f>
        <v>0</v>
      </c>
      <c r="J23" s="20"/>
      <c r="K23" s="35">
        <v>2</v>
      </c>
      <c r="L23" s="39">
        <f t="shared" ref="L23:L31" si="4">K23+3.1415927</f>
        <v>5.1415927000000003</v>
      </c>
      <c r="M23" s="32"/>
      <c r="O23" t="str">
        <f t="shared" si="2"/>
        <v/>
      </c>
      <c r="W23" s="20"/>
    </row>
    <row r="24" spans="1:23" x14ac:dyDescent="0.25">
      <c r="A24" s="11">
        <v>92</v>
      </c>
      <c r="B24" s="27">
        <v>233</v>
      </c>
      <c r="C24" s="39"/>
      <c r="D24">
        <f t="shared" si="3"/>
        <v>0</v>
      </c>
      <c r="J24" s="20"/>
      <c r="K24" s="35">
        <v>4</v>
      </c>
      <c r="L24" s="39">
        <f t="shared" si="4"/>
        <v>7.1415927000000003</v>
      </c>
      <c r="M24" s="32"/>
      <c r="O24" t="str">
        <f t="shared" si="2"/>
        <v/>
      </c>
      <c r="W24" s="20"/>
    </row>
    <row r="25" spans="1:23" x14ac:dyDescent="0.25">
      <c r="A25" s="11">
        <v>172</v>
      </c>
      <c r="B25" s="27">
        <v>528</v>
      </c>
      <c r="C25" s="39"/>
      <c r="D25">
        <f t="shared" si="3"/>
        <v>0</v>
      </c>
      <c r="J25" s="20"/>
      <c r="K25" s="35">
        <v>4</v>
      </c>
      <c r="L25" s="39">
        <f t="shared" si="4"/>
        <v>7.1415927000000003</v>
      </c>
      <c r="M25" s="32"/>
      <c r="O25" t="str">
        <f t="shared" si="2"/>
        <v/>
      </c>
      <c r="W25" s="20"/>
    </row>
    <row r="26" spans="1:23" x14ac:dyDescent="0.25">
      <c r="A26" s="11">
        <v>233</v>
      </c>
      <c r="B26" s="27">
        <v>679</v>
      </c>
      <c r="C26" s="39"/>
      <c r="D26">
        <f t="shared" si="3"/>
        <v>0</v>
      </c>
      <c r="J26" s="20"/>
      <c r="K26" s="35">
        <v>1</v>
      </c>
      <c r="L26" s="39">
        <f t="shared" si="4"/>
        <v>4.1415927000000003</v>
      </c>
      <c r="M26" s="32"/>
      <c r="O26" t="str">
        <f t="shared" si="2"/>
        <v/>
      </c>
      <c r="W26" s="20"/>
    </row>
    <row r="27" spans="1:23" x14ac:dyDescent="0.25">
      <c r="A27" s="11">
        <v>431</v>
      </c>
      <c r="B27" s="27">
        <v>902</v>
      </c>
      <c r="C27" s="39"/>
      <c r="D27">
        <f t="shared" si="3"/>
        <v>0</v>
      </c>
      <c r="J27" s="20"/>
      <c r="K27" s="35">
        <v>2</v>
      </c>
      <c r="L27" s="39">
        <f t="shared" si="4"/>
        <v>5.1415927000000003</v>
      </c>
      <c r="M27" s="32"/>
      <c r="O27" t="str">
        <f t="shared" si="2"/>
        <v/>
      </c>
      <c r="W27" s="20"/>
    </row>
    <row r="28" spans="1:23" x14ac:dyDescent="0.25">
      <c r="A28" s="11">
        <v>528</v>
      </c>
      <c r="B28" s="27">
        <v>172</v>
      </c>
      <c r="C28" s="39"/>
      <c r="D28">
        <f t="shared" si="3"/>
        <v>0</v>
      </c>
      <c r="J28" s="20"/>
      <c r="K28" s="35">
        <v>4</v>
      </c>
      <c r="L28" s="39">
        <f t="shared" si="4"/>
        <v>7.1415927000000003</v>
      </c>
      <c r="M28" s="32"/>
      <c r="O28" t="str">
        <f t="shared" si="2"/>
        <v/>
      </c>
      <c r="W28" s="20"/>
    </row>
    <row r="29" spans="1:23" x14ac:dyDescent="0.25">
      <c r="A29" s="11">
        <v>679</v>
      </c>
      <c r="B29" s="27">
        <v>22</v>
      </c>
      <c r="C29" s="39"/>
      <c r="D29">
        <f t="shared" si="3"/>
        <v>0</v>
      </c>
      <c r="J29" s="20"/>
      <c r="K29" s="35">
        <v>7</v>
      </c>
      <c r="L29" s="39">
        <f t="shared" si="4"/>
        <v>10.1415927</v>
      </c>
      <c r="M29" s="32"/>
      <c r="O29" t="str">
        <f t="shared" si="2"/>
        <v/>
      </c>
      <c r="W29" s="20"/>
    </row>
    <row r="30" spans="1:23" x14ac:dyDescent="0.25">
      <c r="A30" s="11">
        <v>902</v>
      </c>
      <c r="B30" s="27">
        <v>92</v>
      </c>
      <c r="C30" s="39"/>
      <c r="D30">
        <f t="shared" si="3"/>
        <v>0</v>
      </c>
      <c r="J30" s="20"/>
      <c r="K30" s="35">
        <v>2</v>
      </c>
      <c r="L30" s="39">
        <f t="shared" si="4"/>
        <v>5.1415927000000003</v>
      </c>
      <c r="M30" s="32"/>
      <c r="O30" t="str">
        <f t="shared" si="2"/>
        <v/>
      </c>
      <c r="W30" s="20"/>
    </row>
    <row r="31" spans="1:23" ht="15.75" thickBot="1" x14ac:dyDescent="0.3">
      <c r="A31" s="13">
        <v>958</v>
      </c>
      <c r="B31" s="29">
        <v>431</v>
      </c>
      <c r="C31" s="39"/>
      <c r="D31">
        <f t="shared" si="3"/>
        <v>0</v>
      </c>
      <c r="J31" s="20"/>
      <c r="K31" s="35">
        <v>2</v>
      </c>
      <c r="L31" s="39">
        <f t="shared" si="4"/>
        <v>5.1415927000000003</v>
      </c>
      <c r="M31" s="32"/>
      <c r="O31" t="str">
        <f t="shared" si="2"/>
        <v/>
      </c>
      <c r="W31" s="20"/>
    </row>
    <row r="32" spans="1:23" ht="15.75" thickBot="1" x14ac:dyDescent="0.3">
      <c r="J32" s="20"/>
      <c r="K32" s="37">
        <v>3.1415926999999999</v>
      </c>
      <c r="L32" s="17"/>
      <c r="M32" s="21"/>
      <c r="W32" s="20"/>
    </row>
    <row r="33" spans="1:23" ht="15.75" thickBot="1" x14ac:dyDescent="0.3">
      <c r="A33" s="6" t="s">
        <v>56</v>
      </c>
      <c r="B33" s="3" t="str">
        <f>IF(D21="","",IF(D21=10,"Correct!","Try again"))</f>
        <v>Try again</v>
      </c>
      <c r="J33" s="20"/>
      <c r="W33" s="20"/>
    </row>
    <row r="34" spans="1:23" ht="15.75" thickBot="1" x14ac:dyDescent="0.3">
      <c r="J34" s="20"/>
      <c r="L34" s="6" t="s">
        <v>56</v>
      </c>
      <c r="M34" s="3" t="str">
        <f>IF(O21="","",IF(O21=10,"Correct!","Try again"))</f>
        <v/>
      </c>
      <c r="W34" s="20"/>
    </row>
    <row r="35" spans="1:23" x14ac:dyDescent="0.25">
      <c r="A35" t="s">
        <v>92</v>
      </c>
      <c r="J35" s="20"/>
      <c r="W35" s="20"/>
    </row>
    <row r="36" spans="1:23" x14ac:dyDescent="0.25">
      <c r="A36" t="s">
        <v>93</v>
      </c>
      <c r="J36" s="20"/>
      <c r="K36" t="s">
        <v>89</v>
      </c>
      <c r="W36" s="20"/>
    </row>
    <row r="37" spans="1:23" x14ac:dyDescent="0.25">
      <c r="A37" t="s">
        <v>95</v>
      </c>
      <c r="J37" s="20"/>
      <c r="K37" t="s">
        <v>88</v>
      </c>
      <c r="W37" s="20"/>
    </row>
    <row r="38" spans="1:23" x14ac:dyDescent="0.25">
      <c r="A38" t="s">
        <v>94</v>
      </c>
      <c r="J38" s="20"/>
      <c r="K38" t="s">
        <v>90</v>
      </c>
      <c r="W38" s="20"/>
    </row>
    <row r="39" spans="1:23" x14ac:dyDescent="0.25">
      <c r="J39" s="20"/>
      <c r="K39" t="s">
        <v>91</v>
      </c>
      <c r="W39" s="20"/>
    </row>
    <row r="40" spans="1:23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</sheetData>
  <sheetProtection algorithmName="SHA-512" hashValue="sbRJXBd/VRM4dkKs2vb8PKJhsMbVgbNBADqVwLiFRhvUCD/Utjiq75x/DZb92PUC5TqG54FeWb1JwTvwxhBI3Q==" saltValue="CgwpCWK+S7S6BGYgU3nU1A==" spinCount="100000" sheet="1" objects="1" scenarios="1" selectLockedCells="1" sort="0"/>
  <sortState xmlns:xlrd2="http://schemas.microsoft.com/office/spreadsheetml/2017/richdata2" ref="B22:C31">
    <sortCondition ref="C22:C31"/>
  </sortState>
  <mergeCells count="4">
    <mergeCell ref="A1:C1"/>
    <mergeCell ref="K1:N1"/>
    <mergeCell ref="K21:M21"/>
    <mergeCell ref="A21:B2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34"/>
  <sheetViews>
    <sheetView workbookViewId="0">
      <selection activeCell="P3" sqref="P3"/>
    </sheetView>
  </sheetViews>
  <sheetFormatPr defaultRowHeight="15" x14ac:dyDescent="0.25"/>
  <cols>
    <col min="1" max="1" width="12.42578125" bestFit="1" customWidth="1"/>
    <col min="3" max="3" width="12.42578125" bestFit="1" customWidth="1"/>
    <col min="15" max="15" width="9.42578125" bestFit="1" customWidth="1"/>
  </cols>
  <sheetData>
    <row r="1" spans="1:16" ht="15.75" thickBot="1" x14ac:dyDescent="0.3">
      <c r="A1" s="4" t="s">
        <v>0</v>
      </c>
      <c r="C1" s="4" t="s">
        <v>0</v>
      </c>
      <c r="D1" s="43">
        <v>46</v>
      </c>
      <c r="E1" s="44">
        <v>18</v>
      </c>
      <c r="F1" s="44">
        <v>55</v>
      </c>
      <c r="G1" s="44">
        <v>54</v>
      </c>
      <c r="H1" s="44">
        <v>5</v>
      </c>
      <c r="I1" s="44">
        <v>88</v>
      </c>
      <c r="J1" s="44">
        <v>48</v>
      </c>
      <c r="K1" s="44">
        <v>69</v>
      </c>
      <c r="L1" s="44">
        <v>49</v>
      </c>
      <c r="M1" s="45">
        <f t="shared" ref="M1" ca="1" si="0">INT(RAND()*100)+1</f>
        <v>66</v>
      </c>
      <c r="N1" s="3"/>
      <c r="O1" s="6" t="s">
        <v>1</v>
      </c>
      <c r="P1" s="5">
        <f ca="1">AVERAGE(D1:M1)</f>
        <v>49.8</v>
      </c>
    </row>
    <row r="2" spans="1:16" ht="15.75" thickBot="1" x14ac:dyDescent="0.3">
      <c r="A2" s="41">
        <v>91</v>
      </c>
    </row>
    <row r="3" spans="1:16" ht="15.75" thickBot="1" x14ac:dyDescent="0.3">
      <c r="A3" s="41">
        <v>7</v>
      </c>
      <c r="C3" t="s">
        <v>2</v>
      </c>
      <c r="P3" s="23"/>
    </row>
    <row r="4" spans="1:16" ht="15.75" thickBot="1" x14ac:dyDescent="0.3">
      <c r="A4" s="41">
        <v>88</v>
      </c>
      <c r="C4" t="s">
        <v>97</v>
      </c>
    </row>
    <row r="5" spans="1:16" ht="15.75" thickBot="1" x14ac:dyDescent="0.3">
      <c r="A5" s="41">
        <v>74</v>
      </c>
      <c r="C5" t="s">
        <v>60</v>
      </c>
      <c r="O5" s="4" t="s">
        <v>56</v>
      </c>
      <c r="P5" s="3" t="str">
        <f>IF(P3="","",IF(P1=P3,"Correct!","Try again"))</f>
        <v/>
      </c>
    </row>
    <row r="6" spans="1:16" x14ac:dyDescent="0.25">
      <c r="A6" s="41">
        <v>50</v>
      </c>
    </row>
    <row r="7" spans="1:16" x14ac:dyDescent="0.25">
      <c r="A7" s="41">
        <v>35</v>
      </c>
    </row>
    <row r="8" spans="1:16" x14ac:dyDescent="0.25">
      <c r="A8" s="41">
        <v>74</v>
      </c>
    </row>
    <row r="9" spans="1:16" x14ac:dyDescent="0.25">
      <c r="A9" s="41">
        <v>2</v>
      </c>
    </row>
    <row r="10" spans="1:16" x14ac:dyDescent="0.25">
      <c r="A10" s="41">
        <v>44</v>
      </c>
    </row>
    <row r="11" spans="1:16" x14ac:dyDescent="0.25">
      <c r="A11" s="41">
        <v>46</v>
      </c>
    </row>
    <row r="12" spans="1:16" x14ac:dyDescent="0.25">
      <c r="A12" s="41">
        <v>71</v>
      </c>
    </row>
    <row r="13" spans="1:16" x14ac:dyDescent="0.25">
      <c r="A13" s="41">
        <v>76</v>
      </c>
    </row>
    <row r="14" spans="1:16" x14ac:dyDescent="0.25">
      <c r="A14" s="41">
        <v>29</v>
      </c>
    </row>
    <row r="15" spans="1:16" x14ac:dyDescent="0.25">
      <c r="A15" s="41">
        <v>51</v>
      </c>
    </row>
    <row r="16" spans="1:16" x14ac:dyDescent="0.25">
      <c r="A16" s="41">
        <v>71</v>
      </c>
    </row>
    <row r="17" spans="1:3" x14ac:dyDescent="0.25">
      <c r="A17" s="41">
        <v>91</v>
      </c>
    </row>
    <row r="18" spans="1:3" x14ac:dyDescent="0.25">
      <c r="A18" s="41">
        <v>53</v>
      </c>
    </row>
    <row r="19" spans="1:3" x14ac:dyDescent="0.25">
      <c r="A19" s="41">
        <v>60</v>
      </c>
    </row>
    <row r="20" spans="1:3" x14ac:dyDescent="0.25">
      <c r="A20" s="41">
        <v>28</v>
      </c>
    </row>
    <row r="21" spans="1:3" x14ac:dyDescent="0.25">
      <c r="A21" s="41">
        <v>100</v>
      </c>
    </row>
    <row r="22" spans="1:3" x14ac:dyDescent="0.25">
      <c r="A22" s="41">
        <v>54</v>
      </c>
    </row>
    <row r="23" spans="1:3" x14ac:dyDescent="0.25">
      <c r="A23" s="41">
        <v>56</v>
      </c>
    </row>
    <row r="24" spans="1:3" x14ac:dyDescent="0.25">
      <c r="A24" s="41">
        <v>38</v>
      </c>
    </row>
    <row r="25" spans="1:3" x14ac:dyDescent="0.25">
      <c r="A25" s="41">
        <v>70</v>
      </c>
    </row>
    <row r="26" spans="1:3" x14ac:dyDescent="0.25">
      <c r="A26" s="41">
        <v>65</v>
      </c>
    </row>
    <row r="27" spans="1:3" x14ac:dyDescent="0.25">
      <c r="A27" s="41">
        <v>19</v>
      </c>
    </row>
    <row r="28" spans="1:3" x14ac:dyDescent="0.25">
      <c r="A28" s="41">
        <v>74</v>
      </c>
    </row>
    <row r="29" spans="1:3" x14ac:dyDescent="0.25">
      <c r="A29" s="41">
        <v>89</v>
      </c>
    </row>
    <row r="30" spans="1:3" ht="15.75" thickBot="1" x14ac:dyDescent="0.3">
      <c r="A30" s="41">
        <v>97</v>
      </c>
    </row>
    <row r="31" spans="1:3" ht="15.75" thickBot="1" x14ac:dyDescent="0.3">
      <c r="A31" s="42">
        <v>5</v>
      </c>
      <c r="C31" s="7" t="s">
        <v>56</v>
      </c>
    </row>
    <row r="32" spans="1:3" ht="15.75" thickBot="1" x14ac:dyDescent="0.3">
      <c r="A32" s="1"/>
      <c r="C32" s="3" t="str">
        <f>IF(C34="","",IF(C34=A34,"Correct!","Try again"))</f>
        <v/>
      </c>
    </row>
    <row r="33" spans="1:3" ht="15.75" thickBot="1" x14ac:dyDescent="0.3">
      <c r="A33" s="7" t="s">
        <v>1</v>
      </c>
    </row>
    <row r="34" spans="1:3" ht="15.75" thickBot="1" x14ac:dyDescent="0.3">
      <c r="A34" s="2">
        <v>56.93333333333333</v>
      </c>
      <c r="C34" s="23"/>
    </row>
  </sheetData>
  <sheetProtection algorithmName="SHA-512" hashValue="V2uznuPQ8rGrCrhXZ7Z2/Z3MqjN3d+h3koGJnqbdYw16tISl/qgUqJrJy0bhcwPaYvVPP7+dD5aMU+5OUh/KcQ==" saltValue="fA/FhLaYKUahvQ9b+/VdFA==" spinCount="100000" sheet="1" objects="1" scenarios="1" selectLockedCell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29"/>
  <sheetViews>
    <sheetView workbookViewId="0">
      <selection activeCell="C2" sqref="C2"/>
    </sheetView>
  </sheetViews>
  <sheetFormatPr defaultRowHeight="15" x14ac:dyDescent="0.25"/>
  <cols>
    <col min="1" max="1" width="21" bestFit="1" customWidth="1"/>
    <col min="2" max="2" width="24.42578125" bestFit="1" customWidth="1"/>
    <col min="3" max="3" width="9.140625" customWidth="1"/>
    <col min="4" max="4" width="9.140625" hidden="1" customWidth="1"/>
    <col min="5" max="5" width="9.140625" customWidth="1"/>
    <col min="6" max="6" width="21" bestFit="1" customWidth="1"/>
    <col min="7" max="7" width="24.42578125" bestFit="1" customWidth="1"/>
    <col min="9" max="9" width="0" hidden="1" customWidth="1"/>
  </cols>
  <sheetData>
    <row r="1" spans="1:9" ht="15.75" thickBot="1" x14ac:dyDescent="0.3">
      <c r="A1" s="6" t="s">
        <v>14</v>
      </c>
      <c r="B1" s="8" t="s">
        <v>16</v>
      </c>
      <c r="C1" s="4" t="s">
        <v>65</v>
      </c>
      <c r="D1" t="str">
        <f>IF(COUNT(D2:D21)&lt;20,"",SUM(D2:D21))</f>
        <v/>
      </c>
      <c r="F1" s="6" t="s">
        <v>15</v>
      </c>
      <c r="G1" s="8" t="s">
        <v>17</v>
      </c>
      <c r="H1" s="4" t="s">
        <v>65</v>
      </c>
      <c r="I1" t="str">
        <f>IF(COUNT(I2:I21)&lt;20,"",SUM(I2:I21))</f>
        <v/>
      </c>
    </row>
    <row r="2" spans="1:9" x14ac:dyDescent="0.25">
      <c r="A2" s="33">
        <v>2</v>
      </c>
      <c r="B2" s="34">
        <v>4</v>
      </c>
      <c r="C2" s="30"/>
      <c r="D2" t="str">
        <f>IF(C2="","",IF(B2=C2,1,0))</f>
        <v/>
      </c>
      <c r="F2" s="33">
        <v>2</v>
      </c>
      <c r="G2" s="34">
        <v>9</v>
      </c>
      <c r="H2" s="30"/>
      <c r="I2" t="str">
        <f>IF(H2="","",IF(G2=H2,1,0))</f>
        <v/>
      </c>
    </row>
    <row r="3" spans="1:9" x14ac:dyDescent="0.25">
      <c r="A3" s="35">
        <v>4</v>
      </c>
      <c r="B3" s="36">
        <v>2</v>
      </c>
      <c r="C3" s="30"/>
      <c r="D3" t="str">
        <f t="shared" ref="D3:D21" si="0">IF(C3="","",IF(B3=C3,1,0))</f>
        <v/>
      </c>
      <c r="F3" s="35">
        <v>5</v>
      </c>
      <c r="G3" s="36">
        <v>6</v>
      </c>
      <c r="H3" s="30"/>
      <c r="I3" t="str">
        <f t="shared" ref="I3:I21" si="1">IF(H3="","",IF(G3=H3,1,0))</f>
        <v/>
      </c>
    </row>
    <row r="4" spans="1:9" x14ac:dyDescent="0.25">
      <c r="A4" s="35">
        <v>5</v>
      </c>
      <c r="B4" s="36">
        <v>1</v>
      </c>
      <c r="C4" s="30"/>
      <c r="D4" t="str">
        <f t="shared" si="0"/>
        <v/>
      </c>
      <c r="F4" s="35">
        <v>3</v>
      </c>
      <c r="G4" s="36">
        <v>8</v>
      </c>
      <c r="H4" s="30"/>
      <c r="I4" t="str">
        <f t="shared" si="1"/>
        <v/>
      </c>
    </row>
    <row r="5" spans="1:9" x14ac:dyDescent="0.25">
      <c r="A5" s="35">
        <v>5</v>
      </c>
      <c r="B5" s="36">
        <v>1</v>
      </c>
      <c r="C5" s="30"/>
      <c r="D5" t="str">
        <f t="shared" si="0"/>
        <v/>
      </c>
      <c r="F5" s="35">
        <v>3</v>
      </c>
      <c r="G5" s="36">
        <v>8</v>
      </c>
      <c r="H5" s="30"/>
      <c r="I5" t="str">
        <f t="shared" si="1"/>
        <v/>
      </c>
    </row>
    <row r="6" spans="1:9" x14ac:dyDescent="0.25">
      <c r="A6" s="35">
        <v>3</v>
      </c>
      <c r="B6" s="36">
        <v>3</v>
      </c>
      <c r="C6" s="30"/>
      <c r="D6" t="str">
        <f t="shared" si="0"/>
        <v/>
      </c>
      <c r="F6" s="35">
        <v>6</v>
      </c>
      <c r="G6" s="36">
        <v>5</v>
      </c>
      <c r="H6" s="30"/>
      <c r="I6" t="str">
        <f t="shared" si="1"/>
        <v/>
      </c>
    </row>
    <row r="7" spans="1:9" x14ac:dyDescent="0.25">
      <c r="A7" s="35">
        <v>3</v>
      </c>
      <c r="B7" s="36">
        <v>3</v>
      </c>
      <c r="C7" s="30"/>
      <c r="D7" t="str">
        <f t="shared" si="0"/>
        <v/>
      </c>
      <c r="F7" s="35">
        <v>9</v>
      </c>
      <c r="G7" s="36">
        <v>2</v>
      </c>
      <c r="H7" s="30"/>
      <c r="I7" t="str">
        <f t="shared" si="1"/>
        <v/>
      </c>
    </row>
    <row r="8" spans="1:9" x14ac:dyDescent="0.25">
      <c r="A8" s="35">
        <v>2</v>
      </c>
      <c r="B8" s="36">
        <v>4</v>
      </c>
      <c r="C8" s="30"/>
      <c r="D8" t="str">
        <f t="shared" si="0"/>
        <v/>
      </c>
      <c r="F8" s="35">
        <v>8</v>
      </c>
      <c r="G8" s="36">
        <v>3</v>
      </c>
      <c r="H8" s="30"/>
      <c r="I8" t="str">
        <f t="shared" si="1"/>
        <v/>
      </c>
    </row>
    <row r="9" spans="1:9" x14ac:dyDescent="0.25">
      <c r="A9" s="35">
        <v>5</v>
      </c>
      <c r="B9" s="36">
        <v>1</v>
      </c>
      <c r="C9" s="30"/>
      <c r="D9" t="str">
        <f t="shared" si="0"/>
        <v/>
      </c>
      <c r="F9" s="35">
        <v>2</v>
      </c>
      <c r="G9" s="36">
        <v>9</v>
      </c>
      <c r="H9" s="30"/>
      <c r="I9" t="str">
        <f t="shared" si="1"/>
        <v/>
      </c>
    </row>
    <row r="10" spans="1:9" x14ac:dyDescent="0.25">
      <c r="A10" s="35">
        <v>2</v>
      </c>
      <c r="B10" s="36">
        <v>4</v>
      </c>
      <c r="C10" s="30"/>
      <c r="D10" t="str">
        <f t="shared" si="0"/>
        <v/>
      </c>
      <c r="F10" s="35">
        <v>4</v>
      </c>
      <c r="G10" s="36">
        <v>7</v>
      </c>
      <c r="H10" s="30"/>
      <c r="I10" t="str">
        <f t="shared" si="1"/>
        <v/>
      </c>
    </row>
    <row r="11" spans="1:9" x14ac:dyDescent="0.25">
      <c r="A11" s="35">
        <v>1</v>
      </c>
      <c r="B11" s="36">
        <v>5</v>
      </c>
      <c r="C11" s="30"/>
      <c r="D11" t="str">
        <f t="shared" si="0"/>
        <v/>
      </c>
      <c r="F11" s="35">
        <v>8</v>
      </c>
      <c r="G11" s="36">
        <v>3</v>
      </c>
      <c r="H11" s="30"/>
      <c r="I11" t="str">
        <f t="shared" si="1"/>
        <v/>
      </c>
    </row>
    <row r="12" spans="1:9" x14ac:dyDescent="0.25">
      <c r="A12" s="35">
        <v>4</v>
      </c>
      <c r="B12" s="36">
        <v>2</v>
      </c>
      <c r="C12" s="30"/>
      <c r="D12" t="str">
        <f t="shared" si="0"/>
        <v/>
      </c>
      <c r="F12" s="35">
        <v>9</v>
      </c>
      <c r="G12" s="36">
        <v>2</v>
      </c>
      <c r="H12" s="30"/>
      <c r="I12" t="str">
        <f t="shared" si="1"/>
        <v/>
      </c>
    </row>
    <row r="13" spans="1:9" x14ac:dyDescent="0.25">
      <c r="A13" s="35">
        <v>2</v>
      </c>
      <c r="B13" s="36">
        <v>4</v>
      </c>
      <c r="C13" s="30"/>
      <c r="D13" t="str">
        <f t="shared" si="0"/>
        <v/>
      </c>
      <c r="F13" s="35">
        <v>7</v>
      </c>
      <c r="G13" s="36">
        <v>4</v>
      </c>
      <c r="H13" s="30"/>
      <c r="I13" t="str">
        <f t="shared" si="1"/>
        <v/>
      </c>
    </row>
    <row r="14" spans="1:9" x14ac:dyDescent="0.25">
      <c r="A14" s="35">
        <v>2</v>
      </c>
      <c r="B14" s="36">
        <v>4</v>
      </c>
      <c r="C14" s="30"/>
      <c r="D14" t="str">
        <f t="shared" si="0"/>
        <v/>
      </c>
      <c r="F14" s="35">
        <v>6</v>
      </c>
      <c r="G14" s="36">
        <v>5</v>
      </c>
      <c r="H14" s="30"/>
      <c r="I14" t="str">
        <f t="shared" si="1"/>
        <v/>
      </c>
    </row>
    <row r="15" spans="1:9" x14ac:dyDescent="0.25">
      <c r="A15" s="35">
        <v>3</v>
      </c>
      <c r="B15" s="36">
        <v>3</v>
      </c>
      <c r="C15" s="30"/>
      <c r="D15" t="str">
        <f t="shared" si="0"/>
        <v/>
      </c>
      <c r="F15" s="35">
        <v>4</v>
      </c>
      <c r="G15" s="36">
        <v>7</v>
      </c>
      <c r="H15" s="30"/>
      <c r="I15" t="str">
        <f t="shared" si="1"/>
        <v/>
      </c>
    </row>
    <row r="16" spans="1:9" x14ac:dyDescent="0.25">
      <c r="A16" s="35">
        <v>4</v>
      </c>
      <c r="B16" s="36">
        <v>2</v>
      </c>
      <c r="C16" s="30"/>
      <c r="D16" t="str">
        <f t="shared" si="0"/>
        <v/>
      </c>
      <c r="F16" s="35">
        <v>3</v>
      </c>
      <c r="G16" s="36">
        <v>8</v>
      </c>
      <c r="H16" s="30"/>
      <c r="I16" t="str">
        <f t="shared" si="1"/>
        <v/>
      </c>
    </row>
    <row r="17" spans="1:9" x14ac:dyDescent="0.25">
      <c r="A17" s="35">
        <v>1</v>
      </c>
      <c r="B17" s="36">
        <v>5</v>
      </c>
      <c r="C17" s="30"/>
      <c r="D17" t="str">
        <f t="shared" si="0"/>
        <v/>
      </c>
      <c r="F17" s="35">
        <v>9</v>
      </c>
      <c r="G17" s="36">
        <v>2</v>
      </c>
      <c r="H17" s="30"/>
      <c r="I17" t="str">
        <f t="shared" si="1"/>
        <v/>
      </c>
    </row>
    <row r="18" spans="1:9" x14ac:dyDescent="0.25">
      <c r="A18" s="35">
        <v>3</v>
      </c>
      <c r="B18" s="36">
        <v>3</v>
      </c>
      <c r="C18" s="30"/>
      <c r="D18" t="str">
        <f t="shared" si="0"/>
        <v/>
      </c>
      <c r="F18" s="35">
        <v>9</v>
      </c>
      <c r="G18" s="36">
        <v>2</v>
      </c>
      <c r="H18" s="30"/>
      <c r="I18" t="str">
        <f t="shared" si="1"/>
        <v/>
      </c>
    </row>
    <row r="19" spans="1:9" x14ac:dyDescent="0.25">
      <c r="A19" s="35">
        <v>2</v>
      </c>
      <c r="B19" s="36">
        <v>4</v>
      </c>
      <c r="C19" s="30"/>
      <c r="D19" t="str">
        <f t="shared" si="0"/>
        <v/>
      </c>
      <c r="F19" s="35">
        <v>7</v>
      </c>
      <c r="G19" s="36">
        <v>4</v>
      </c>
      <c r="H19" s="30"/>
      <c r="I19" t="str">
        <f t="shared" si="1"/>
        <v/>
      </c>
    </row>
    <row r="20" spans="1:9" x14ac:dyDescent="0.25">
      <c r="A20" s="35">
        <v>2</v>
      </c>
      <c r="B20" s="36">
        <v>4</v>
      </c>
      <c r="C20" s="30"/>
      <c r="D20" t="str">
        <f t="shared" si="0"/>
        <v/>
      </c>
      <c r="F20" s="35">
        <v>1</v>
      </c>
      <c r="G20" s="36">
        <v>10</v>
      </c>
      <c r="H20" s="30"/>
      <c r="I20" t="str">
        <f t="shared" si="1"/>
        <v/>
      </c>
    </row>
    <row r="21" spans="1:9" ht="15.75" thickBot="1" x14ac:dyDescent="0.3">
      <c r="A21" s="37">
        <v>2</v>
      </c>
      <c r="B21" s="38">
        <v>4</v>
      </c>
      <c r="C21" s="31"/>
      <c r="D21" t="str">
        <f t="shared" si="0"/>
        <v/>
      </c>
      <c r="F21" s="37">
        <v>10</v>
      </c>
      <c r="G21" s="38">
        <v>1</v>
      </c>
      <c r="H21" s="31"/>
      <c r="I21" t="str">
        <f t="shared" si="1"/>
        <v/>
      </c>
    </row>
    <row r="22" spans="1:9" ht="15.75" thickBot="1" x14ac:dyDescent="0.3"/>
    <row r="23" spans="1:9" ht="15.75" thickBot="1" x14ac:dyDescent="0.3">
      <c r="B23" s="4" t="s">
        <v>56</v>
      </c>
      <c r="C23" s="3" t="str">
        <f>IF(D1="","",IF(D1=20,"Correct!","Try again"))</f>
        <v/>
      </c>
      <c r="G23" s="4" t="s">
        <v>56</v>
      </c>
      <c r="H23" s="3" t="str">
        <f>IF(I1="","",IF(I1=20,"Correct!","Try again"))</f>
        <v/>
      </c>
    </row>
    <row r="25" spans="1:9" x14ac:dyDescent="0.25">
      <c r="A25" t="s">
        <v>96</v>
      </c>
    </row>
    <row r="26" spans="1:9" x14ac:dyDescent="0.25">
      <c r="A26" t="s">
        <v>18</v>
      </c>
    </row>
    <row r="27" spans="1:9" x14ac:dyDescent="0.25">
      <c r="A27" t="s">
        <v>19</v>
      </c>
    </row>
    <row r="28" spans="1:9" x14ac:dyDescent="0.25">
      <c r="A28" t="s">
        <v>61</v>
      </c>
    </row>
    <row r="29" spans="1:9" x14ac:dyDescent="0.25">
      <c r="A29" t="s">
        <v>59</v>
      </c>
    </row>
  </sheetData>
  <sheetProtection algorithmName="SHA-512" hashValue="SgCiQOBmMwNTSgPJmcxHW5oT37TAvkxh9yFH9q48SNArKdGeKeM8MudoAY/ON6N4ACePVnxiInWp5bc0JhYSWQ==" saltValue="SjW8qYi/KHrWCPv+i31weA==" spinCount="100000" sheet="1" objects="1" scenarios="1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41"/>
  <sheetViews>
    <sheetView workbookViewId="0">
      <selection activeCell="I2" sqref="I2"/>
    </sheetView>
  </sheetViews>
  <sheetFormatPr defaultRowHeight="15" x14ac:dyDescent="0.25"/>
  <cols>
    <col min="11" max="12" width="9.140625" hidden="1" customWidth="1"/>
    <col min="14" max="14" width="26.140625" customWidth="1"/>
  </cols>
  <sheetData>
    <row r="1" spans="1:16" ht="15.75" thickBot="1" x14ac:dyDescent="0.3">
      <c r="A1" s="6" t="s">
        <v>44</v>
      </c>
      <c r="B1" s="15" t="s">
        <v>39</v>
      </c>
      <c r="C1" s="15" t="s">
        <v>40</v>
      </c>
      <c r="D1" s="8" t="s">
        <v>41</v>
      </c>
      <c r="E1" s="18"/>
      <c r="F1" s="6" t="s">
        <v>42</v>
      </c>
      <c r="G1" s="8" t="s">
        <v>43</v>
      </c>
      <c r="I1" s="6" t="s">
        <v>42</v>
      </c>
      <c r="J1" s="8" t="s">
        <v>43</v>
      </c>
      <c r="K1" t="str">
        <f>IF(COUNT(K2:K41)&lt;40,"",SUM(K2:K41))</f>
        <v/>
      </c>
      <c r="L1" t="str">
        <f>IF(COUNT(L2:L41)&lt;40,"",SUM(L2:L41))</f>
        <v/>
      </c>
      <c r="N1" s="4" t="s">
        <v>56</v>
      </c>
      <c r="P1" t="s">
        <v>45</v>
      </c>
    </row>
    <row r="2" spans="1:16" x14ac:dyDescent="0.25">
      <c r="A2" s="35">
        <v>1</v>
      </c>
      <c r="B2" s="39">
        <v>3</v>
      </c>
      <c r="C2" s="39">
        <v>2</v>
      </c>
      <c r="D2" s="36">
        <v>4</v>
      </c>
      <c r="F2" s="33">
        <v>1</v>
      </c>
      <c r="G2" s="34">
        <v>0</v>
      </c>
      <c r="I2" s="24"/>
      <c r="J2" s="25"/>
      <c r="K2" t="str">
        <f t="shared" ref="K2:K41" si="0">IF(I2="","",IF(F2=I2,1,0))</f>
        <v/>
      </c>
      <c r="L2" t="str">
        <f t="shared" ref="L2:L41" si="1">IF(J2="","",IF(G2=J2,1,0))</f>
        <v/>
      </c>
      <c r="N2" s="19" t="str">
        <f>IF(K1="","",IF(K1=40,"Flag 1 is correct!","Flag 1 is incorrect. Try again."))</f>
        <v/>
      </c>
      <c r="P2" t="s">
        <v>46</v>
      </c>
    </row>
    <row r="3" spans="1:16" ht="15.75" thickBot="1" x14ac:dyDescent="0.3">
      <c r="A3" s="35">
        <v>2</v>
      </c>
      <c r="B3" s="39">
        <v>3</v>
      </c>
      <c r="C3" s="39">
        <v>3</v>
      </c>
      <c r="D3" s="36">
        <v>2</v>
      </c>
      <c r="F3" s="35">
        <v>0</v>
      </c>
      <c r="G3" s="36">
        <v>0</v>
      </c>
      <c r="I3" s="26"/>
      <c r="J3" s="27"/>
      <c r="K3" t="str">
        <f t="shared" si="0"/>
        <v/>
      </c>
      <c r="L3" t="str">
        <f t="shared" si="1"/>
        <v/>
      </c>
      <c r="N3" s="2" t="str">
        <f>IF(L1="","",IF(L1=40,"Flag 2 is correct!","Flag 2 is incorrect. Try again."))</f>
        <v/>
      </c>
      <c r="P3" t="s">
        <v>47</v>
      </c>
    </row>
    <row r="4" spans="1:16" x14ac:dyDescent="0.25">
      <c r="A4" s="35">
        <v>3</v>
      </c>
      <c r="B4" s="39">
        <v>3</v>
      </c>
      <c r="C4" s="39">
        <v>1</v>
      </c>
      <c r="D4" s="36">
        <v>1</v>
      </c>
      <c r="F4" s="35">
        <v>0</v>
      </c>
      <c r="G4" s="36">
        <v>0</v>
      </c>
      <c r="I4" s="26"/>
      <c r="J4" s="27"/>
      <c r="K4" t="str">
        <f t="shared" si="0"/>
        <v/>
      </c>
      <c r="L4" t="str">
        <f t="shared" si="1"/>
        <v/>
      </c>
      <c r="P4" t="s">
        <v>48</v>
      </c>
    </row>
    <row r="5" spans="1:16" x14ac:dyDescent="0.25">
      <c r="A5" s="35">
        <v>4</v>
      </c>
      <c r="B5" s="39">
        <v>2</v>
      </c>
      <c r="C5" s="39">
        <v>2</v>
      </c>
      <c r="D5" s="36">
        <v>3</v>
      </c>
      <c r="F5" s="35">
        <v>0</v>
      </c>
      <c r="G5" s="36">
        <v>0</v>
      </c>
      <c r="I5" s="26"/>
      <c r="J5" s="27"/>
      <c r="K5" t="str">
        <f t="shared" si="0"/>
        <v/>
      </c>
      <c r="L5" t="str">
        <f t="shared" si="1"/>
        <v/>
      </c>
      <c r="P5" t="s">
        <v>49</v>
      </c>
    </row>
    <row r="6" spans="1:16" x14ac:dyDescent="0.25">
      <c r="A6" s="35">
        <v>5</v>
      </c>
      <c r="B6" s="39">
        <v>3</v>
      </c>
      <c r="C6" s="39">
        <v>2</v>
      </c>
      <c r="D6" s="36">
        <v>1</v>
      </c>
      <c r="F6" s="35">
        <v>0</v>
      </c>
      <c r="G6" s="36">
        <v>0</v>
      </c>
      <c r="I6" s="26"/>
      <c r="J6" s="27"/>
      <c r="K6" t="str">
        <f t="shared" si="0"/>
        <v/>
      </c>
      <c r="L6" t="str">
        <f t="shared" si="1"/>
        <v/>
      </c>
    </row>
    <row r="7" spans="1:16" x14ac:dyDescent="0.25">
      <c r="A7" s="35">
        <v>6</v>
      </c>
      <c r="B7" s="39">
        <v>1</v>
      </c>
      <c r="C7" s="39">
        <v>2</v>
      </c>
      <c r="D7" s="36">
        <v>3</v>
      </c>
      <c r="F7" s="35">
        <v>0</v>
      </c>
      <c r="G7" s="36">
        <v>0</v>
      </c>
      <c r="I7" s="26"/>
      <c r="J7" s="27"/>
      <c r="K7" t="str">
        <f t="shared" si="0"/>
        <v/>
      </c>
      <c r="L7" t="str">
        <f t="shared" si="1"/>
        <v/>
      </c>
      <c r="P7" t="s">
        <v>50</v>
      </c>
    </row>
    <row r="8" spans="1:16" x14ac:dyDescent="0.25">
      <c r="A8" s="35">
        <v>7</v>
      </c>
      <c r="B8" s="39">
        <v>2</v>
      </c>
      <c r="C8" s="39">
        <v>2</v>
      </c>
      <c r="D8" s="36">
        <v>3</v>
      </c>
      <c r="F8" s="35">
        <v>0</v>
      </c>
      <c r="G8" s="36">
        <v>0</v>
      </c>
      <c r="I8" s="26"/>
      <c r="J8" s="27"/>
      <c r="K8" t="str">
        <f t="shared" si="0"/>
        <v/>
      </c>
      <c r="L8" t="str">
        <f t="shared" si="1"/>
        <v/>
      </c>
      <c r="P8" t="s">
        <v>51</v>
      </c>
    </row>
    <row r="9" spans="1:16" x14ac:dyDescent="0.25">
      <c r="A9" s="35">
        <v>8</v>
      </c>
      <c r="B9" s="39">
        <v>2</v>
      </c>
      <c r="C9" s="39">
        <v>3</v>
      </c>
      <c r="D9" s="36">
        <v>2</v>
      </c>
      <c r="F9" s="35">
        <v>0</v>
      </c>
      <c r="G9" s="36">
        <v>0</v>
      </c>
      <c r="I9" s="26"/>
      <c r="J9" s="27"/>
      <c r="K9" t="str">
        <f t="shared" si="0"/>
        <v/>
      </c>
      <c r="L9" t="str">
        <f t="shared" si="1"/>
        <v/>
      </c>
      <c r="P9" t="s">
        <v>52</v>
      </c>
    </row>
    <row r="10" spans="1:16" x14ac:dyDescent="0.25">
      <c r="A10" s="35">
        <v>9</v>
      </c>
      <c r="B10" s="39">
        <v>2</v>
      </c>
      <c r="C10" s="39">
        <v>2</v>
      </c>
      <c r="D10" s="36">
        <v>2</v>
      </c>
      <c r="F10" s="35">
        <v>0</v>
      </c>
      <c r="G10" s="36">
        <v>1</v>
      </c>
      <c r="I10" s="26"/>
      <c r="J10" s="27"/>
      <c r="K10" t="str">
        <f t="shared" si="0"/>
        <v/>
      </c>
      <c r="L10" t="str">
        <f t="shared" si="1"/>
        <v/>
      </c>
      <c r="P10" t="s">
        <v>53</v>
      </c>
    </row>
    <row r="11" spans="1:16" x14ac:dyDescent="0.25">
      <c r="A11" s="35">
        <v>10</v>
      </c>
      <c r="B11" s="39">
        <v>1</v>
      </c>
      <c r="C11" s="39">
        <v>1</v>
      </c>
      <c r="D11" s="36">
        <v>3</v>
      </c>
      <c r="F11" s="35">
        <v>0</v>
      </c>
      <c r="G11" s="36">
        <v>0</v>
      </c>
      <c r="I11" s="26"/>
      <c r="J11" s="27"/>
      <c r="K11" t="str">
        <f t="shared" si="0"/>
        <v/>
      </c>
      <c r="L11" t="str">
        <f t="shared" si="1"/>
        <v/>
      </c>
    </row>
    <row r="12" spans="1:16" x14ac:dyDescent="0.25">
      <c r="A12" s="35">
        <v>11</v>
      </c>
      <c r="B12" s="39">
        <v>3</v>
      </c>
      <c r="C12" s="39">
        <v>2</v>
      </c>
      <c r="D12" s="36">
        <v>3</v>
      </c>
      <c r="F12" s="35">
        <v>0</v>
      </c>
      <c r="G12" s="36">
        <v>0</v>
      </c>
      <c r="I12" s="26"/>
      <c r="J12" s="27"/>
      <c r="K12" t="str">
        <f t="shared" si="0"/>
        <v/>
      </c>
      <c r="L12" t="str">
        <f t="shared" si="1"/>
        <v/>
      </c>
      <c r="P12" t="s">
        <v>54</v>
      </c>
    </row>
    <row r="13" spans="1:16" x14ac:dyDescent="0.25">
      <c r="A13" s="35">
        <v>12</v>
      </c>
      <c r="B13" s="39">
        <v>3</v>
      </c>
      <c r="C13" s="39">
        <v>2</v>
      </c>
      <c r="D13" s="36">
        <v>1</v>
      </c>
      <c r="F13" s="35">
        <v>0</v>
      </c>
      <c r="G13" s="36">
        <v>0</v>
      </c>
      <c r="I13" s="26"/>
      <c r="J13" s="27"/>
      <c r="K13" t="str">
        <f t="shared" si="0"/>
        <v/>
      </c>
      <c r="L13" t="str">
        <f t="shared" si="1"/>
        <v/>
      </c>
      <c r="P13" t="s">
        <v>58</v>
      </c>
    </row>
    <row r="14" spans="1:16" x14ac:dyDescent="0.25">
      <c r="A14" s="35">
        <v>13</v>
      </c>
      <c r="B14" s="39">
        <v>3</v>
      </c>
      <c r="C14" s="39">
        <v>1</v>
      </c>
      <c r="D14" s="36">
        <v>2</v>
      </c>
      <c r="F14" s="35">
        <v>0</v>
      </c>
      <c r="G14" s="36">
        <v>0</v>
      </c>
      <c r="I14" s="26"/>
      <c r="J14" s="27"/>
      <c r="K14" t="str">
        <f t="shared" si="0"/>
        <v/>
      </c>
      <c r="L14" t="str">
        <f t="shared" si="1"/>
        <v/>
      </c>
    </row>
    <row r="15" spans="1:16" x14ac:dyDescent="0.25">
      <c r="A15" s="35">
        <v>14</v>
      </c>
      <c r="B15" s="39">
        <v>2</v>
      </c>
      <c r="C15" s="39">
        <v>2</v>
      </c>
      <c r="D15" s="36">
        <v>1</v>
      </c>
      <c r="F15" s="35">
        <v>0</v>
      </c>
      <c r="G15" s="36">
        <v>0</v>
      </c>
      <c r="I15" s="26"/>
      <c r="J15" s="27"/>
      <c r="K15" t="str">
        <f t="shared" si="0"/>
        <v/>
      </c>
      <c r="L15" t="str">
        <f t="shared" si="1"/>
        <v/>
      </c>
    </row>
    <row r="16" spans="1:16" x14ac:dyDescent="0.25">
      <c r="A16" s="35">
        <v>15</v>
      </c>
      <c r="B16" s="39">
        <v>1</v>
      </c>
      <c r="C16" s="39">
        <v>1</v>
      </c>
      <c r="D16" s="36">
        <v>1</v>
      </c>
      <c r="F16" s="35">
        <v>0</v>
      </c>
      <c r="G16" s="36">
        <v>1</v>
      </c>
      <c r="I16" s="26"/>
      <c r="J16" s="27"/>
      <c r="K16" t="str">
        <f t="shared" si="0"/>
        <v/>
      </c>
      <c r="L16" t="str">
        <f t="shared" si="1"/>
        <v/>
      </c>
    </row>
    <row r="17" spans="1:12" x14ac:dyDescent="0.25">
      <c r="A17" s="35">
        <v>16</v>
      </c>
      <c r="B17" s="39">
        <v>1</v>
      </c>
      <c r="C17" s="39">
        <v>2</v>
      </c>
      <c r="D17" s="36">
        <v>2</v>
      </c>
      <c r="F17" s="35">
        <v>0</v>
      </c>
      <c r="G17" s="36">
        <v>0</v>
      </c>
      <c r="I17" s="26"/>
      <c r="J17" s="27"/>
      <c r="K17" t="str">
        <f t="shared" si="0"/>
        <v/>
      </c>
      <c r="L17" t="str">
        <f t="shared" si="1"/>
        <v/>
      </c>
    </row>
    <row r="18" spans="1:12" x14ac:dyDescent="0.25">
      <c r="A18" s="35">
        <v>17</v>
      </c>
      <c r="B18" s="39">
        <v>2</v>
      </c>
      <c r="C18" s="39">
        <v>3</v>
      </c>
      <c r="D18" s="36">
        <v>4</v>
      </c>
      <c r="F18" s="35">
        <v>1</v>
      </c>
      <c r="G18" s="36">
        <v>0</v>
      </c>
      <c r="I18" s="26"/>
      <c r="J18" s="27"/>
      <c r="K18" t="str">
        <f t="shared" si="0"/>
        <v/>
      </c>
      <c r="L18" t="str">
        <f t="shared" si="1"/>
        <v/>
      </c>
    </row>
    <row r="19" spans="1:12" x14ac:dyDescent="0.25">
      <c r="A19" s="35">
        <v>18</v>
      </c>
      <c r="B19" s="39">
        <v>2</v>
      </c>
      <c r="C19" s="39">
        <v>3</v>
      </c>
      <c r="D19" s="36">
        <v>2</v>
      </c>
      <c r="F19" s="35">
        <v>0</v>
      </c>
      <c r="G19" s="36">
        <v>0</v>
      </c>
      <c r="I19" s="26"/>
      <c r="J19" s="27"/>
      <c r="K19" t="str">
        <f t="shared" si="0"/>
        <v/>
      </c>
      <c r="L19" t="str">
        <f t="shared" si="1"/>
        <v/>
      </c>
    </row>
    <row r="20" spans="1:12" x14ac:dyDescent="0.25">
      <c r="A20" s="35">
        <v>19</v>
      </c>
      <c r="B20" s="39">
        <v>1</v>
      </c>
      <c r="C20" s="39">
        <v>3</v>
      </c>
      <c r="D20" s="36">
        <v>3</v>
      </c>
      <c r="F20" s="35">
        <v>0</v>
      </c>
      <c r="G20" s="36">
        <v>0</v>
      </c>
      <c r="I20" s="26"/>
      <c r="J20" s="27"/>
      <c r="K20" t="str">
        <f t="shared" si="0"/>
        <v/>
      </c>
      <c r="L20" t="str">
        <f t="shared" si="1"/>
        <v/>
      </c>
    </row>
    <row r="21" spans="1:12" x14ac:dyDescent="0.25">
      <c r="A21" s="35">
        <v>20</v>
      </c>
      <c r="B21" s="39">
        <v>3</v>
      </c>
      <c r="C21" s="39">
        <v>2</v>
      </c>
      <c r="D21" s="36">
        <v>1</v>
      </c>
      <c r="F21" s="35">
        <v>0</v>
      </c>
      <c r="G21" s="36">
        <v>0</v>
      </c>
      <c r="I21" s="26"/>
      <c r="J21" s="27"/>
      <c r="K21" t="str">
        <f t="shared" si="0"/>
        <v/>
      </c>
      <c r="L21" t="str">
        <f t="shared" si="1"/>
        <v/>
      </c>
    </row>
    <row r="22" spans="1:12" x14ac:dyDescent="0.25">
      <c r="A22" s="35">
        <v>21</v>
      </c>
      <c r="B22" s="39">
        <v>1</v>
      </c>
      <c r="C22" s="39">
        <v>3</v>
      </c>
      <c r="D22" s="36">
        <v>2</v>
      </c>
      <c r="F22" s="35">
        <v>0</v>
      </c>
      <c r="G22" s="36">
        <v>0</v>
      </c>
      <c r="I22" s="26"/>
      <c r="J22" s="27"/>
      <c r="K22" t="str">
        <f t="shared" si="0"/>
        <v/>
      </c>
      <c r="L22" t="str">
        <f t="shared" si="1"/>
        <v/>
      </c>
    </row>
    <row r="23" spans="1:12" x14ac:dyDescent="0.25">
      <c r="A23" s="35">
        <v>22</v>
      </c>
      <c r="B23" s="39">
        <v>1</v>
      </c>
      <c r="C23" s="39">
        <v>3</v>
      </c>
      <c r="D23" s="36">
        <v>2</v>
      </c>
      <c r="F23" s="35">
        <v>0</v>
      </c>
      <c r="G23" s="36">
        <v>0</v>
      </c>
      <c r="I23" s="26"/>
      <c r="J23" s="27"/>
      <c r="K23" t="str">
        <f t="shared" si="0"/>
        <v/>
      </c>
      <c r="L23" t="str">
        <f t="shared" si="1"/>
        <v/>
      </c>
    </row>
    <row r="24" spans="1:12" x14ac:dyDescent="0.25">
      <c r="A24" s="35">
        <v>23</v>
      </c>
      <c r="B24" s="39">
        <v>1</v>
      </c>
      <c r="C24" s="39">
        <v>3</v>
      </c>
      <c r="D24" s="36">
        <v>3</v>
      </c>
      <c r="F24" s="35">
        <v>0</v>
      </c>
      <c r="G24" s="36">
        <v>0</v>
      </c>
      <c r="I24" s="26"/>
      <c r="J24" s="27"/>
      <c r="K24" t="str">
        <f t="shared" si="0"/>
        <v/>
      </c>
      <c r="L24" t="str">
        <f t="shared" si="1"/>
        <v/>
      </c>
    </row>
    <row r="25" spans="1:12" x14ac:dyDescent="0.25">
      <c r="A25" s="35">
        <v>24</v>
      </c>
      <c r="B25" s="39">
        <v>3</v>
      </c>
      <c r="C25" s="39">
        <v>2</v>
      </c>
      <c r="D25" s="36">
        <v>2</v>
      </c>
      <c r="F25" s="35">
        <v>0</v>
      </c>
      <c r="G25" s="36">
        <v>0</v>
      </c>
      <c r="I25" s="26"/>
      <c r="J25" s="27"/>
      <c r="K25" t="str">
        <f t="shared" si="0"/>
        <v/>
      </c>
      <c r="L25" t="str">
        <f t="shared" si="1"/>
        <v/>
      </c>
    </row>
    <row r="26" spans="1:12" x14ac:dyDescent="0.25">
      <c r="A26" s="35">
        <v>25</v>
      </c>
      <c r="B26" s="39">
        <v>3</v>
      </c>
      <c r="C26" s="39">
        <v>3</v>
      </c>
      <c r="D26" s="36">
        <v>1</v>
      </c>
      <c r="F26" s="35">
        <v>0</v>
      </c>
      <c r="G26" s="36">
        <v>0</v>
      </c>
      <c r="I26" s="26"/>
      <c r="J26" s="27"/>
      <c r="K26" t="str">
        <f t="shared" si="0"/>
        <v/>
      </c>
      <c r="L26" t="str">
        <f t="shared" si="1"/>
        <v/>
      </c>
    </row>
    <row r="27" spans="1:12" x14ac:dyDescent="0.25">
      <c r="A27" s="35">
        <v>26</v>
      </c>
      <c r="B27" s="39">
        <v>3</v>
      </c>
      <c r="C27" s="39">
        <v>2</v>
      </c>
      <c r="D27" s="36">
        <v>1</v>
      </c>
      <c r="F27" s="35">
        <v>0</v>
      </c>
      <c r="G27" s="36">
        <v>0</v>
      </c>
      <c r="I27" s="26"/>
      <c r="J27" s="27"/>
      <c r="K27" t="str">
        <f t="shared" si="0"/>
        <v/>
      </c>
      <c r="L27" t="str">
        <f t="shared" si="1"/>
        <v/>
      </c>
    </row>
    <row r="28" spans="1:12" x14ac:dyDescent="0.25">
      <c r="A28" s="35">
        <v>27</v>
      </c>
      <c r="B28" s="39">
        <v>1</v>
      </c>
      <c r="C28" s="39">
        <v>3</v>
      </c>
      <c r="D28" s="36">
        <v>3</v>
      </c>
      <c r="F28" s="35">
        <v>0</v>
      </c>
      <c r="G28" s="36">
        <v>0</v>
      </c>
      <c r="I28" s="26"/>
      <c r="J28" s="27"/>
      <c r="K28" t="str">
        <f t="shared" si="0"/>
        <v/>
      </c>
      <c r="L28" t="str">
        <f t="shared" si="1"/>
        <v/>
      </c>
    </row>
    <row r="29" spans="1:12" x14ac:dyDescent="0.25">
      <c r="A29" s="35">
        <v>28</v>
      </c>
      <c r="B29" s="39">
        <v>2</v>
      </c>
      <c r="C29" s="39">
        <v>1</v>
      </c>
      <c r="D29" s="36">
        <v>3</v>
      </c>
      <c r="F29" s="35">
        <v>0</v>
      </c>
      <c r="G29" s="36">
        <v>0</v>
      </c>
      <c r="I29" s="26"/>
      <c r="J29" s="27"/>
      <c r="K29" t="str">
        <f t="shared" si="0"/>
        <v/>
      </c>
      <c r="L29" t="str">
        <f t="shared" si="1"/>
        <v/>
      </c>
    </row>
    <row r="30" spans="1:12" x14ac:dyDescent="0.25">
      <c r="A30" s="35">
        <v>29</v>
      </c>
      <c r="B30" s="39">
        <v>3</v>
      </c>
      <c r="C30" s="39">
        <v>2</v>
      </c>
      <c r="D30" s="36">
        <v>2</v>
      </c>
      <c r="F30" s="35">
        <v>0</v>
      </c>
      <c r="G30" s="36">
        <v>0</v>
      </c>
      <c r="I30" s="26"/>
      <c r="J30" s="27"/>
      <c r="K30" t="str">
        <f t="shared" si="0"/>
        <v/>
      </c>
      <c r="L30" t="str">
        <f t="shared" si="1"/>
        <v/>
      </c>
    </row>
    <row r="31" spans="1:12" x14ac:dyDescent="0.25">
      <c r="A31" s="35">
        <v>30</v>
      </c>
      <c r="B31" s="39">
        <v>2</v>
      </c>
      <c r="C31" s="39">
        <v>1</v>
      </c>
      <c r="D31" s="36">
        <v>2</v>
      </c>
      <c r="F31" s="35">
        <v>0</v>
      </c>
      <c r="G31" s="36">
        <v>0</v>
      </c>
      <c r="I31" s="26"/>
      <c r="J31" s="27"/>
      <c r="K31" t="str">
        <f t="shared" si="0"/>
        <v/>
      </c>
      <c r="L31" t="str">
        <f t="shared" si="1"/>
        <v/>
      </c>
    </row>
    <row r="32" spans="1:12" x14ac:dyDescent="0.25">
      <c r="A32" s="35">
        <v>31</v>
      </c>
      <c r="B32" s="39">
        <v>2</v>
      </c>
      <c r="C32" s="39">
        <v>3</v>
      </c>
      <c r="D32" s="36">
        <v>2</v>
      </c>
      <c r="F32" s="35">
        <v>0</v>
      </c>
      <c r="G32" s="36">
        <v>0</v>
      </c>
      <c r="I32" s="26"/>
      <c r="J32" s="27"/>
      <c r="K32" t="str">
        <f t="shared" si="0"/>
        <v/>
      </c>
      <c r="L32" t="str">
        <f t="shared" si="1"/>
        <v/>
      </c>
    </row>
    <row r="33" spans="1:12" x14ac:dyDescent="0.25">
      <c r="A33" s="35">
        <v>32</v>
      </c>
      <c r="B33" s="39">
        <v>1</v>
      </c>
      <c r="C33" s="39">
        <v>2</v>
      </c>
      <c r="D33" s="36">
        <v>4</v>
      </c>
      <c r="F33" s="35">
        <v>1</v>
      </c>
      <c r="G33" s="36">
        <v>0</v>
      </c>
      <c r="I33" s="26"/>
      <c r="J33" s="27"/>
      <c r="K33" t="str">
        <f t="shared" si="0"/>
        <v/>
      </c>
      <c r="L33" t="str">
        <f t="shared" si="1"/>
        <v/>
      </c>
    </row>
    <row r="34" spans="1:12" x14ac:dyDescent="0.25">
      <c r="A34" s="35">
        <v>33</v>
      </c>
      <c r="B34" s="39">
        <v>1</v>
      </c>
      <c r="C34" s="39">
        <v>3</v>
      </c>
      <c r="D34" s="36">
        <v>3</v>
      </c>
      <c r="F34" s="35">
        <v>0</v>
      </c>
      <c r="G34" s="36">
        <v>0</v>
      </c>
      <c r="I34" s="26"/>
      <c r="J34" s="27"/>
      <c r="K34" t="str">
        <f t="shared" si="0"/>
        <v/>
      </c>
      <c r="L34" t="str">
        <f t="shared" si="1"/>
        <v/>
      </c>
    </row>
    <row r="35" spans="1:12" x14ac:dyDescent="0.25">
      <c r="A35" s="35">
        <v>34</v>
      </c>
      <c r="B35" s="39">
        <v>1</v>
      </c>
      <c r="C35" s="39">
        <v>2</v>
      </c>
      <c r="D35" s="36">
        <v>3</v>
      </c>
      <c r="F35" s="35">
        <v>0</v>
      </c>
      <c r="G35" s="36">
        <v>0</v>
      </c>
      <c r="I35" s="26"/>
      <c r="J35" s="27"/>
      <c r="K35" t="str">
        <f t="shared" si="0"/>
        <v/>
      </c>
      <c r="L35" t="str">
        <f t="shared" si="1"/>
        <v/>
      </c>
    </row>
    <row r="36" spans="1:12" x14ac:dyDescent="0.25">
      <c r="A36" s="35">
        <v>35</v>
      </c>
      <c r="B36" s="39">
        <v>2</v>
      </c>
      <c r="C36" s="39">
        <v>2</v>
      </c>
      <c r="D36" s="36">
        <v>2</v>
      </c>
      <c r="F36" s="35">
        <v>0</v>
      </c>
      <c r="G36" s="36">
        <v>1</v>
      </c>
      <c r="I36" s="26"/>
      <c r="J36" s="27"/>
      <c r="K36" t="str">
        <f t="shared" si="0"/>
        <v/>
      </c>
      <c r="L36" t="str">
        <f t="shared" si="1"/>
        <v/>
      </c>
    </row>
    <row r="37" spans="1:12" x14ac:dyDescent="0.25">
      <c r="A37" s="35">
        <v>36</v>
      </c>
      <c r="B37" s="39">
        <v>3</v>
      </c>
      <c r="C37" s="39">
        <v>1</v>
      </c>
      <c r="D37" s="36">
        <v>1</v>
      </c>
      <c r="F37" s="35">
        <v>0</v>
      </c>
      <c r="G37" s="36">
        <v>0</v>
      </c>
      <c r="I37" s="26"/>
      <c r="J37" s="27"/>
      <c r="K37" t="str">
        <f t="shared" si="0"/>
        <v/>
      </c>
      <c r="L37" t="str">
        <f t="shared" si="1"/>
        <v/>
      </c>
    </row>
    <row r="38" spans="1:12" x14ac:dyDescent="0.25">
      <c r="A38" s="35">
        <v>37</v>
      </c>
      <c r="B38" s="39">
        <v>3</v>
      </c>
      <c r="C38" s="39">
        <v>1</v>
      </c>
      <c r="D38" s="36">
        <v>3</v>
      </c>
      <c r="F38" s="35">
        <v>0</v>
      </c>
      <c r="G38" s="36">
        <v>0</v>
      </c>
      <c r="I38" s="26"/>
      <c r="J38" s="27"/>
      <c r="K38" t="str">
        <f t="shared" si="0"/>
        <v/>
      </c>
      <c r="L38" t="str">
        <f t="shared" si="1"/>
        <v/>
      </c>
    </row>
    <row r="39" spans="1:12" x14ac:dyDescent="0.25">
      <c r="A39" s="35">
        <v>38</v>
      </c>
      <c r="B39" s="39">
        <v>1</v>
      </c>
      <c r="C39" s="39">
        <v>1</v>
      </c>
      <c r="D39" s="36">
        <v>1</v>
      </c>
      <c r="F39" s="35">
        <v>0</v>
      </c>
      <c r="G39" s="36">
        <v>1</v>
      </c>
      <c r="I39" s="26"/>
      <c r="J39" s="27"/>
      <c r="K39" t="str">
        <f t="shared" si="0"/>
        <v/>
      </c>
      <c r="L39" t="str">
        <f t="shared" si="1"/>
        <v/>
      </c>
    </row>
    <row r="40" spans="1:12" x14ac:dyDescent="0.25">
      <c r="A40" s="35">
        <v>39</v>
      </c>
      <c r="B40" s="39">
        <v>2</v>
      </c>
      <c r="C40" s="39">
        <v>1</v>
      </c>
      <c r="D40" s="36">
        <v>2</v>
      </c>
      <c r="F40" s="35">
        <v>0</v>
      </c>
      <c r="G40" s="36">
        <v>0</v>
      </c>
      <c r="I40" s="26"/>
      <c r="J40" s="27"/>
      <c r="K40" t="str">
        <f t="shared" si="0"/>
        <v/>
      </c>
      <c r="L40" t="str">
        <f t="shared" si="1"/>
        <v/>
      </c>
    </row>
    <row r="41" spans="1:12" ht="15.75" thickBot="1" x14ac:dyDescent="0.3">
      <c r="A41" s="37">
        <v>40</v>
      </c>
      <c r="B41" s="40">
        <v>1</v>
      </c>
      <c r="C41" s="40">
        <v>3</v>
      </c>
      <c r="D41" s="38">
        <v>2</v>
      </c>
      <c r="F41" s="37">
        <v>0</v>
      </c>
      <c r="G41" s="38">
        <v>0</v>
      </c>
      <c r="I41" s="28"/>
      <c r="J41" s="29"/>
      <c r="K41" t="str">
        <f t="shared" si="0"/>
        <v/>
      </c>
      <c r="L41" t="str">
        <f t="shared" si="1"/>
        <v/>
      </c>
    </row>
  </sheetData>
  <sheetProtection algorithmName="SHA-512" hashValue="JVLY947SCqFxDWJDHYw86GLlxpp1XdA//wMRLL7uX2sQ7Us4EEgGK3eXFhyMw+by2l9p7Uc2SDhLBUY+Gdn12w==" saltValue="mj9upSIAHNCR5xopXRjZEw==" spinCount="100000" sheet="1" objects="1" scenarios="1"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41"/>
  <sheetViews>
    <sheetView workbookViewId="0">
      <selection activeCell="E3" sqref="E3"/>
    </sheetView>
  </sheetViews>
  <sheetFormatPr defaultRowHeight="15" x14ac:dyDescent="0.25"/>
  <cols>
    <col min="4" max="4" width="11" bestFit="1" customWidth="1"/>
  </cols>
  <sheetData>
    <row r="1" spans="1:7" ht="15.75" thickBot="1" x14ac:dyDescent="0.3">
      <c r="A1" s="6" t="s">
        <v>12</v>
      </c>
      <c r="B1" s="8" t="s">
        <v>11</v>
      </c>
      <c r="D1" s="6" t="s">
        <v>13</v>
      </c>
      <c r="E1" s="5">
        <v>0.174912622897718</v>
      </c>
      <c r="G1" t="s">
        <v>98</v>
      </c>
    </row>
    <row r="2" spans="1:7" ht="15.75" thickBot="1" x14ac:dyDescent="0.3">
      <c r="A2" s="33">
        <v>19</v>
      </c>
      <c r="B2" s="34">
        <v>79</v>
      </c>
      <c r="G2" t="s">
        <v>57</v>
      </c>
    </row>
    <row r="3" spans="1:7" ht="15.75" thickBot="1" x14ac:dyDescent="0.3">
      <c r="A3" s="35">
        <v>9</v>
      </c>
      <c r="B3" s="36">
        <v>34</v>
      </c>
      <c r="E3" s="23"/>
    </row>
    <row r="4" spans="1:7" ht="15.75" thickBot="1" x14ac:dyDescent="0.3">
      <c r="A4" s="35">
        <v>17</v>
      </c>
      <c r="B4" s="36">
        <v>36</v>
      </c>
    </row>
    <row r="5" spans="1:7" ht="15.75" thickBot="1" x14ac:dyDescent="0.3">
      <c r="A5" s="35">
        <v>4</v>
      </c>
      <c r="B5" s="36">
        <v>59</v>
      </c>
      <c r="D5" s="4" t="s">
        <v>56</v>
      </c>
      <c r="E5" s="3" t="str">
        <f>IF(E3="","",IF(E3=E1,"Correct!","Try again"))</f>
        <v/>
      </c>
    </row>
    <row r="6" spans="1:7" x14ac:dyDescent="0.25">
      <c r="A6" s="35">
        <v>18</v>
      </c>
      <c r="B6" s="36">
        <v>65</v>
      </c>
    </row>
    <row r="7" spans="1:7" x14ac:dyDescent="0.25">
      <c r="A7" s="35">
        <v>21</v>
      </c>
      <c r="B7" s="36">
        <v>75</v>
      </c>
    </row>
    <row r="8" spans="1:7" x14ac:dyDescent="0.25">
      <c r="A8" s="35">
        <v>6</v>
      </c>
      <c r="B8" s="36">
        <v>84</v>
      </c>
    </row>
    <row r="9" spans="1:7" x14ac:dyDescent="0.25">
      <c r="A9" s="35">
        <v>13</v>
      </c>
      <c r="B9" s="36">
        <v>29</v>
      </c>
    </row>
    <row r="10" spans="1:7" x14ac:dyDescent="0.25">
      <c r="A10" s="35">
        <v>18</v>
      </c>
      <c r="B10" s="36">
        <v>52</v>
      </c>
    </row>
    <row r="11" spans="1:7" x14ac:dyDescent="0.25">
      <c r="A11" s="35">
        <v>21</v>
      </c>
      <c r="B11" s="36">
        <v>75</v>
      </c>
    </row>
    <row r="12" spans="1:7" x14ac:dyDescent="0.25">
      <c r="A12" s="35">
        <v>5</v>
      </c>
      <c r="B12" s="36">
        <v>54</v>
      </c>
    </row>
    <row r="13" spans="1:7" x14ac:dyDescent="0.25">
      <c r="A13" s="35">
        <v>8</v>
      </c>
      <c r="B13" s="36">
        <v>79</v>
      </c>
    </row>
    <row r="14" spans="1:7" x14ac:dyDescent="0.25">
      <c r="A14" s="35">
        <v>11</v>
      </c>
      <c r="B14" s="36">
        <v>77</v>
      </c>
    </row>
    <row r="15" spans="1:7" x14ac:dyDescent="0.25">
      <c r="A15" s="35">
        <v>16</v>
      </c>
      <c r="B15" s="36">
        <v>41</v>
      </c>
    </row>
    <row r="16" spans="1:7" x14ac:dyDescent="0.25">
      <c r="A16" s="35">
        <v>8</v>
      </c>
      <c r="B16" s="36">
        <v>95</v>
      </c>
    </row>
    <row r="17" spans="1:2" x14ac:dyDescent="0.25">
      <c r="A17" s="35">
        <v>20</v>
      </c>
      <c r="B17" s="36">
        <v>96</v>
      </c>
    </row>
    <row r="18" spans="1:2" x14ac:dyDescent="0.25">
      <c r="A18" s="35">
        <v>24</v>
      </c>
      <c r="B18" s="36">
        <v>59</v>
      </c>
    </row>
    <row r="19" spans="1:2" x14ac:dyDescent="0.25">
      <c r="A19" s="35">
        <v>25</v>
      </c>
      <c r="B19" s="36">
        <v>9</v>
      </c>
    </row>
    <row r="20" spans="1:2" x14ac:dyDescent="0.25">
      <c r="A20" s="35">
        <v>22</v>
      </c>
      <c r="B20" s="36">
        <v>90</v>
      </c>
    </row>
    <row r="21" spans="1:2" x14ac:dyDescent="0.25">
      <c r="A21" s="35">
        <v>2</v>
      </c>
      <c r="B21" s="36">
        <v>6</v>
      </c>
    </row>
    <row r="22" spans="1:2" x14ac:dyDescent="0.25">
      <c r="A22" s="35">
        <v>7</v>
      </c>
      <c r="B22" s="36">
        <v>98</v>
      </c>
    </row>
    <row r="23" spans="1:2" x14ac:dyDescent="0.25">
      <c r="A23" s="35">
        <v>14</v>
      </c>
      <c r="B23" s="36">
        <v>16</v>
      </c>
    </row>
    <row r="24" spans="1:2" x14ac:dyDescent="0.25">
      <c r="A24" s="35">
        <v>5</v>
      </c>
      <c r="B24" s="36">
        <v>60</v>
      </c>
    </row>
    <row r="25" spans="1:2" x14ac:dyDescent="0.25">
      <c r="A25" s="35">
        <v>15</v>
      </c>
      <c r="B25" s="36">
        <v>100</v>
      </c>
    </row>
    <row r="26" spans="1:2" x14ac:dyDescent="0.25">
      <c r="A26" s="35">
        <v>3</v>
      </c>
      <c r="B26" s="36">
        <v>62</v>
      </c>
    </row>
    <row r="27" spans="1:2" x14ac:dyDescent="0.25">
      <c r="A27" s="35">
        <v>17</v>
      </c>
      <c r="B27" s="36">
        <v>72</v>
      </c>
    </row>
    <row r="28" spans="1:2" x14ac:dyDescent="0.25">
      <c r="A28" s="35">
        <v>23</v>
      </c>
      <c r="B28" s="36">
        <v>12</v>
      </c>
    </row>
    <row r="29" spans="1:2" x14ac:dyDescent="0.25">
      <c r="A29" s="35">
        <v>4</v>
      </c>
      <c r="B29" s="36">
        <v>3</v>
      </c>
    </row>
    <row r="30" spans="1:2" x14ac:dyDescent="0.25">
      <c r="A30" s="35">
        <v>6</v>
      </c>
      <c r="B30" s="36">
        <v>30</v>
      </c>
    </row>
    <row r="31" spans="1:2" x14ac:dyDescent="0.25">
      <c r="A31" s="35">
        <v>4</v>
      </c>
      <c r="B31" s="36">
        <v>59</v>
      </c>
    </row>
    <row r="32" spans="1:2" x14ac:dyDescent="0.25">
      <c r="A32" s="35">
        <v>14</v>
      </c>
      <c r="B32" s="36">
        <v>42</v>
      </c>
    </row>
    <row r="33" spans="1:2" x14ac:dyDescent="0.25">
      <c r="A33" s="35">
        <v>4</v>
      </c>
      <c r="B33" s="36">
        <v>28</v>
      </c>
    </row>
    <row r="34" spans="1:2" x14ac:dyDescent="0.25">
      <c r="A34" s="35">
        <v>5</v>
      </c>
      <c r="B34" s="36">
        <v>7</v>
      </c>
    </row>
    <row r="35" spans="1:2" x14ac:dyDescent="0.25">
      <c r="A35" s="35">
        <v>10</v>
      </c>
      <c r="B35" s="36">
        <v>71</v>
      </c>
    </row>
    <row r="36" spans="1:2" x14ac:dyDescent="0.25">
      <c r="A36" s="35">
        <v>4</v>
      </c>
      <c r="B36" s="36">
        <v>10</v>
      </c>
    </row>
    <row r="37" spans="1:2" x14ac:dyDescent="0.25">
      <c r="A37" s="35">
        <v>15</v>
      </c>
      <c r="B37" s="36">
        <v>12</v>
      </c>
    </row>
    <row r="38" spans="1:2" x14ac:dyDescent="0.25">
      <c r="A38" s="35">
        <v>19</v>
      </c>
      <c r="B38" s="36">
        <v>72</v>
      </c>
    </row>
    <row r="39" spans="1:2" x14ac:dyDescent="0.25">
      <c r="A39" s="35">
        <v>16</v>
      </c>
      <c r="B39" s="36">
        <v>65</v>
      </c>
    </row>
    <row r="40" spans="1:2" x14ac:dyDescent="0.25">
      <c r="A40" s="35">
        <v>20</v>
      </c>
      <c r="B40" s="36">
        <v>16</v>
      </c>
    </row>
    <row r="41" spans="1:2" ht="15.75" thickBot="1" x14ac:dyDescent="0.3">
      <c r="A41" s="37">
        <v>25</v>
      </c>
      <c r="B41" s="38">
        <v>80</v>
      </c>
    </row>
  </sheetData>
  <sheetProtection algorithmName="SHA-512" hashValue="nOGbpOqb1OaLVlaDbM+NTcPypNgwhpFDzDZ4F7+tvcOnPh9bvIhvGwWrpN4UPZlYvmhxdkwUabTDo0HziosJLg==" saltValue="qNPvu7ehv+LrcaIck6Tkrg==" spinCount="100000" sheet="1" objects="1" scenarios="1" selectLockedCells="1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U35"/>
  <sheetViews>
    <sheetView tabSelected="1" workbookViewId="0">
      <selection activeCell="A29" sqref="A29"/>
    </sheetView>
  </sheetViews>
  <sheetFormatPr defaultRowHeight="15" x14ac:dyDescent="0.25"/>
  <cols>
    <col min="2" max="5" width="10.5703125" bestFit="1" customWidth="1"/>
    <col min="6" max="6" width="8.85546875" bestFit="1" customWidth="1"/>
    <col min="14" max="17" width="10.5703125" bestFit="1" customWidth="1"/>
    <col min="18" max="18" width="8.85546875" bestFit="1" customWidth="1"/>
    <col min="20" max="20" width="11.7109375" bestFit="1" customWidth="1"/>
    <col min="21" max="21" width="15.140625" bestFit="1" customWidth="1"/>
  </cols>
  <sheetData>
    <row r="1" spans="1:21" ht="15.75" thickBot="1" x14ac:dyDescent="0.3">
      <c r="A1" t="s">
        <v>3</v>
      </c>
      <c r="N1" s="6" t="s">
        <v>7</v>
      </c>
      <c r="O1" s="15" t="s">
        <v>9</v>
      </c>
      <c r="P1" s="15" t="s">
        <v>8</v>
      </c>
      <c r="Q1" s="15" t="s">
        <v>10</v>
      </c>
      <c r="R1" s="8" t="s">
        <v>11</v>
      </c>
      <c r="T1" s="6" t="s">
        <v>21</v>
      </c>
      <c r="U1" s="8" t="s">
        <v>32</v>
      </c>
    </row>
    <row r="2" spans="1:21" x14ac:dyDescent="0.25">
      <c r="A2" s="22" t="s">
        <v>73</v>
      </c>
      <c r="N2" s="9">
        <v>1</v>
      </c>
      <c r="O2" s="16">
        <v>6</v>
      </c>
      <c r="P2" s="16">
        <v>4</v>
      </c>
      <c r="Q2" s="16">
        <v>29</v>
      </c>
      <c r="R2" s="10">
        <v>10</v>
      </c>
      <c r="T2" s="9" t="s">
        <v>38</v>
      </c>
      <c r="U2" s="10">
        <v>1.50188099303185E-2</v>
      </c>
    </row>
    <row r="3" spans="1:21" x14ac:dyDescent="0.25">
      <c r="A3" t="s">
        <v>72</v>
      </c>
      <c r="N3" s="11">
        <v>3</v>
      </c>
      <c r="O3">
        <v>13</v>
      </c>
      <c r="P3">
        <v>1</v>
      </c>
      <c r="Q3">
        <v>4</v>
      </c>
      <c r="R3" s="12">
        <v>16</v>
      </c>
      <c r="T3" s="11" t="s">
        <v>37</v>
      </c>
      <c r="U3" s="12">
        <v>6.5123981406959394E-2</v>
      </c>
    </row>
    <row r="4" spans="1:21" x14ac:dyDescent="0.25">
      <c r="A4" t="s">
        <v>4</v>
      </c>
      <c r="N4" s="11">
        <v>7</v>
      </c>
      <c r="O4">
        <v>3</v>
      </c>
      <c r="P4">
        <v>8</v>
      </c>
      <c r="Q4">
        <v>8</v>
      </c>
      <c r="R4" s="12">
        <v>35</v>
      </c>
      <c r="T4" s="11" t="s">
        <v>35</v>
      </c>
      <c r="U4" s="12">
        <v>6.6187708655780206E-2</v>
      </c>
    </row>
    <row r="5" spans="1:21" x14ac:dyDescent="0.25">
      <c r="A5" t="s">
        <v>5</v>
      </c>
      <c r="N5" s="11">
        <v>1</v>
      </c>
      <c r="O5">
        <v>17</v>
      </c>
      <c r="P5">
        <v>8</v>
      </c>
      <c r="Q5">
        <v>24</v>
      </c>
      <c r="R5" s="12">
        <v>81</v>
      </c>
      <c r="T5" s="11" t="s">
        <v>36</v>
      </c>
      <c r="U5" s="12">
        <v>1.62931638135085E-2</v>
      </c>
    </row>
    <row r="6" spans="1:21" x14ac:dyDescent="0.25">
      <c r="A6" t="s">
        <v>6</v>
      </c>
      <c r="N6" s="11">
        <v>4</v>
      </c>
      <c r="O6">
        <v>12</v>
      </c>
      <c r="P6">
        <v>5</v>
      </c>
      <c r="Q6">
        <v>20</v>
      </c>
      <c r="R6" s="12">
        <v>53</v>
      </c>
      <c r="T6" s="11" t="s">
        <v>34</v>
      </c>
      <c r="U6" s="12">
        <v>6.5124014366050795E-2</v>
      </c>
    </row>
    <row r="7" spans="1:21" ht="15.75" thickBot="1" x14ac:dyDescent="0.3">
      <c r="N7" s="11">
        <v>2</v>
      </c>
      <c r="O7">
        <v>14</v>
      </c>
      <c r="P7">
        <v>11</v>
      </c>
      <c r="Q7">
        <v>35</v>
      </c>
      <c r="R7" s="12">
        <v>78</v>
      </c>
      <c r="T7" s="13" t="s">
        <v>22</v>
      </c>
      <c r="U7" s="14">
        <v>7.4778213786086706E-2</v>
      </c>
    </row>
    <row r="8" spans="1:21" x14ac:dyDescent="0.25">
      <c r="A8" s="22" t="s">
        <v>74</v>
      </c>
      <c r="N8" s="11">
        <v>2</v>
      </c>
      <c r="O8">
        <v>17</v>
      </c>
      <c r="P8">
        <v>10</v>
      </c>
      <c r="Q8">
        <v>19</v>
      </c>
      <c r="R8" s="12">
        <v>87</v>
      </c>
    </row>
    <row r="9" spans="1:21" x14ac:dyDescent="0.25">
      <c r="A9" t="s">
        <v>75</v>
      </c>
      <c r="N9" s="11">
        <v>3</v>
      </c>
      <c r="O9">
        <v>6</v>
      </c>
      <c r="P9">
        <v>6</v>
      </c>
      <c r="Q9">
        <v>2</v>
      </c>
      <c r="R9" s="12">
        <v>65</v>
      </c>
    </row>
    <row r="10" spans="1:21" x14ac:dyDescent="0.25">
      <c r="A10" t="s">
        <v>76</v>
      </c>
      <c r="N10" s="11">
        <v>1</v>
      </c>
      <c r="O10">
        <v>7</v>
      </c>
      <c r="P10">
        <v>5</v>
      </c>
      <c r="Q10">
        <v>4</v>
      </c>
      <c r="R10" s="12">
        <v>80</v>
      </c>
    </row>
    <row r="11" spans="1:21" x14ac:dyDescent="0.25">
      <c r="N11" s="11">
        <v>3</v>
      </c>
      <c r="O11">
        <v>5</v>
      </c>
      <c r="P11">
        <v>9</v>
      </c>
      <c r="Q11">
        <v>17</v>
      </c>
      <c r="R11" s="12">
        <v>24</v>
      </c>
    </row>
    <row r="12" spans="1:21" x14ac:dyDescent="0.25">
      <c r="A12" t="s">
        <v>20</v>
      </c>
      <c r="N12" s="11">
        <v>1</v>
      </c>
      <c r="O12">
        <v>5</v>
      </c>
      <c r="P12">
        <v>3</v>
      </c>
      <c r="Q12">
        <v>42</v>
      </c>
      <c r="R12" s="12">
        <v>10</v>
      </c>
    </row>
    <row r="13" spans="1:21" x14ac:dyDescent="0.25">
      <c r="A13" t="s">
        <v>23</v>
      </c>
      <c r="N13" s="11">
        <v>2</v>
      </c>
      <c r="O13">
        <v>17</v>
      </c>
      <c r="P13">
        <v>8</v>
      </c>
      <c r="Q13">
        <v>37</v>
      </c>
      <c r="R13" s="12">
        <v>15</v>
      </c>
    </row>
    <row r="14" spans="1:21" x14ac:dyDescent="0.25">
      <c r="A14" t="s">
        <v>24</v>
      </c>
      <c r="N14" s="11">
        <v>7</v>
      </c>
      <c r="O14">
        <v>5</v>
      </c>
      <c r="P14">
        <v>1</v>
      </c>
      <c r="Q14">
        <v>43</v>
      </c>
      <c r="R14" s="12">
        <v>43</v>
      </c>
    </row>
    <row r="15" spans="1:21" x14ac:dyDescent="0.25">
      <c r="A15" t="s">
        <v>25</v>
      </c>
      <c r="N15" s="11">
        <v>4</v>
      </c>
      <c r="O15">
        <v>9</v>
      </c>
      <c r="P15">
        <v>1</v>
      </c>
      <c r="Q15">
        <v>42</v>
      </c>
      <c r="R15" s="12">
        <v>7</v>
      </c>
    </row>
    <row r="16" spans="1:21" x14ac:dyDescent="0.25">
      <c r="A16" t="s">
        <v>27</v>
      </c>
      <c r="N16" s="11">
        <v>1</v>
      </c>
      <c r="O16">
        <v>14</v>
      </c>
      <c r="P16">
        <v>2</v>
      </c>
      <c r="Q16">
        <v>37</v>
      </c>
      <c r="R16" s="12">
        <v>23</v>
      </c>
    </row>
    <row r="17" spans="1:18" x14ac:dyDescent="0.25">
      <c r="A17" t="s">
        <v>26</v>
      </c>
      <c r="N17" s="11">
        <v>6</v>
      </c>
      <c r="O17">
        <v>1</v>
      </c>
      <c r="P17">
        <v>4</v>
      </c>
      <c r="Q17">
        <v>40</v>
      </c>
      <c r="R17" s="12">
        <v>58</v>
      </c>
    </row>
    <row r="18" spans="1:18" x14ac:dyDescent="0.25">
      <c r="A18" t="s">
        <v>30</v>
      </c>
      <c r="N18" s="11">
        <v>5</v>
      </c>
      <c r="O18">
        <v>19</v>
      </c>
      <c r="P18">
        <v>8</v>
      </c>
      <c r="Q18">
        <v>42</v>
      </c>
      <c r="R18" s="12">
        <v>87</v>
      </c>
    </row>
    <row r="19" spans="1:18" x14ac:dyDescent="0.25">
      <c r="A19" t="s">
        <v>28</v>
      </c>
      <c r="N19" s="11">
        <v>2</v>
      </c>
      <c r="O19">
        <v>9</v>
      </c>
      <c r="P19">
        <v>6</v>
      </c>
      <c r="Q19">
        <v>30</v>
      </c>
      <c r="R19" s="12">
        <v>28</v>
      </c>
    </row>
    <row r="20" spans="1:18" x14ac:dyDescent="0.25">
      <c r="A20" t="s">
        <v>29</v>
      </c>
      <c r="N20" s="11">
        <v>2</v>
      </c>
      <c r="O20">
        <v>10</v>
      </c>
      <c r="P20">
        <v>7</v>
      </c>
      <c r="Q20">
        <v>28</v>
      </c>
      <c r="R20" s="12">
        <v>77</v>
      </c>
    </row>
    <row r="21" spans="1:18" x14ac:dyDescent="0.25">
      <c r="A21" t="s">
        <v>31</v>
      </c>
      <c r="N21" s="11">
        <v>1</v>
      </c>
      <c r="O21">
        <v>7</v>
      </c>
      <c r="P21">
        <v>11</v>
      </c>
      <c r="Q21">
        <v>11</v>
      </c>
      <c r="R21" s="12">
        <v>13</v>
      </c>
    </row>
    <row r="22" spans="1:18" x14ac:dyDescent="0.25">
      <c r="N22" s="11">
        <v>7</v>
      </c>
      <c r="O22">
        <v>5</v>
      </c>
      <c r="P22">
        <v>4</v>
      </c>
      <c r="Q22">
        <v>33</v>
      </c>
      <c r="R22" s="12">
        <v>11</v>
      </c>
    </row>
    <row r="23" spans="1:18" x14ac:dyDescent="0.25">
      <c r="A23" t="s">
        <v>62</v>
      </c>
      <c r="N23" s="11">
        <v>3</v>
      </c>
      <c r="O23">
        <v>17</v>
      </c>
      <c r="P23">
        <v>10</v>
      </c>
      <c r="Q23">
        <v>21</v>
      </c>
      <c r="R23" s="12">
        <v>48</v>
      </c>
    </row>
    <row r="24" spans="1:18" x14ac:dyDescent="0.25">
      <c r="A24" t="s">
        <v>55</v>
      </c>
      <c r="N24" s="11">
        <v>4</v>
      </c>
      <c r="O24">
        <v>14</v>
      </c>
      <c r="P24">
        <v>6</v>
      </c>
      <c r="Q24">
        <v>28</v>
      </c>
      <c r="R24" s="12">
        <v>39</v>
      </c>
    </row>
    <row r="25" spans="1:18" x14ac:dyDescent="0.25">
      <c r="A25" t="s">
        <v>33</v>
      </c>
      <c r="N25" s="11">
        <v>6</v>
      </c>
      <c r="O25">
        <v>8</v>
      </c>
      <c r="P25">
        <v>1</v>
      </c>
      <c r="Q25">
        <v>24</v>
      </c>
      <c r="R25" s="12">
        <v>77</v>
      </c>
    </row>
    <row r="26" spans="1:18" x14ac:dyDescent="0.25">
      <c r="N26" s="11">
        <v>1</v>
      </c>
      <c r="O26">
        <v>14</v>
      </c>
      <c r="P26">
        <v>2</v>
      </c>
      <c r="Q26">
        <v>39</v>
      </c>
      <c r="R26" s="12">
        <v>60</v>
      </c>
    </row>
    <row r="27" spans="1:18" x14ac:dyDescent="0.25">
      <c r="A27" t="s">
        <v>77</v>
      </c>
      <c r="N27" s="11">
        <v>5</v>
      </c>
      <c r="O27">
        <v>10</v>
      </c>
      <c r="P27">
        <v>6</v>
      </c>
      <c r="Q27">
        <v>5</v>
      </c>
      <c r="R27" s="12">
        <v>26</v>
      </c>
    </row>
    <row r="28" spans="1:18" x14ac:dyDescent="0.25">
      <c r="A28" t="s">
        <v>101</v>
      </c>
      <c r="N28" s="11">
        <v>2</v>
      </c>
      <c r="O28">
        <v>12</v>
      </c>
      <c r="P28">
        <v>11</v>
      </c>
      <c r="Q28">
        <v>9</v>
      </c>
      <c r="R28" s="12">
        <v>3</v>
      </c>
    </row>
    <row r="29" spans="1:18" x14ac:dyDescent="0.25">
      <c r="A29" t="s">
        <v>84</v>
      </c>
      <c r="N29" s="11">
        <v>6</v>
      </c>
      <c r="O29">
        <v>5</v>
      </c>
      <c r="P29">
        <v>5</v>
      </c>
      <c r="Q29">
        <v>42</v>
      </c>
      <c r="R29" s="12">
        <v>67</v>
      </c>
    </row>
    <row r="30" spans="1:18" x14ac:dyDescent="0.25">
      <c r="A30" t="s">
        <v>78</v>
      </c>
      <c r="N30" s="11">
        <v>4</v>
      </c>
      <c r="O30">
        <v>3</v>
      </c>
      <c r="P30">
        <v>2</v>
      </c>
      <c r="Q30">
        <v>1</v>
      </c>
      <c r="R30" s="12">
        <v>75</v>
      </c>
    </row>
    <row r="31" spans="1:18" x14ac:dyDescent="0.25">
      <c r="A31" t="s">
        <v>85</v>
      </c>
      <c r="N31" s="11">
        <v>2</v>
      </c>
      <c r="O31">
        <v>17</v>
      </c>
      <c r="P31">
        <v>7</v>
      </c>
      <c r="Q31">
        <v>14</v>
      </c>
      <c r="R31" s="12">
        <v>98</v>
      </c>
    </row>
    <row r="32" spans="1:18" x14ac:dyDescent="0.25">
      <c r="A32" t="s">
        <v>80</v>
      </c>
      <c r="N32" s="11">
        <v>3</v>
      </c>
      <c r="O32">
        <v>13</v>
      </c>
      <c r="P32">
        <v>4</v>
      </c>
      <c r="Q32">
        <v>35</v>
      </c>
      <c r="R32" s="12">
        <v>26</v>
      </c>
    </row>
    <row r="33" spans="1:18" x14ac:dyDescent="0.25">
      <c r="A33" t="s">
        <v>100</v>
      </c>
      <c r="N33" s="11">
        <v>7</v>
      </c>
      <c r="O33">
        <v>16</v>
      </c>
      <c r="P33">
        <v>11</v>
      </c>
      <c r="Q33">
        <v>11</v>
      </c>
      <c r="R33" s="12">
        <v>39</v>
      </c>
    </row>
    <row r="34" spans="1:18" ht="15.75" thickBot="1" x14ac:dyDescent="0.3">
      <c r="A34" t="s">
        <v>79</v>
      </c>
      <c r="N34" s="13">
        <v>2</v>
      </c>
      <c r="O34" s="17">
        <v>14</v>
      </c>
      <c r="P34" s="17">
        <v>8</v>
      </c>
      <c r="Q34" s="17">
        <v>38</v>
      </c>
      <c r="R34" s="14">
        <v>58</v>
      </c>
    </row>
    <row r="35" spans="1:18" x14ac:dyDescent="0.25">
      <c r="A35" t="s">
        <v>86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Excel Basics</vt:lpstr>
      <vt:lpstr>Computing Averages</vt:lpstr>
      <vt:lpstr>Reverse Scoring</vt:lpstr>
      <vt:lpstr>Data Screening</vt:lpstr>
      <vt:lpstr>Correlations</vt:lpstr>
      <vt:lpstr>Multiple Regression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DeSimone, Justin A</dc:creator>
  <cp:lastModifiedBy>Justin DeSimone</cp:lastModifiedBy>
  <dcterms:created xsi:type="dcterms:W3CDTF">2019-10-17T15:26:48Z</dcterms:created>
  <dcterms:modified xsi:type="dcterms:W3CDTF">2024-04-03T16:35:33Z</dcterms:modified>
</cp:coreProperties>
</file>