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9b48efec230588/Desktop/"/>
    </mc:Choice>
  </mc:AlternateContent>
  <xr:revisionPtr revIDLastSave="0" documentId="14_{704F3795-356A-423F-84A9-DC85A9C16A0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5" sheetId="6" r:id="rId1"/>
    <sheet name="Sheet6" sheetId="7" r:id="rId2"/>
    <sheet name="Sheet4" sheetId="12" r:id="rId3"/>
    <sheet name="Crowdfunding" sheetId="1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12" i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<sst xmlns="http://schemas.openxmlformats.org/spreadsheetml/2006/main" count="6106" uniqueCount="2089">
  <si>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</si>
  <si>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</si>
  <si>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</si>
  <si>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</si>
  <si>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</si>
  <si>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</si>
  <si>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</si>
  <si>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</si>
  <si>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</si>
  <si>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</si>
  <si>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</si>
  <si>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</si>
  <si>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</si>
  <si>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</si>
  <si>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</si>
  <si>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</si>
  <si>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</si>
  <si>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</si>
  <si>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</si>
  <si>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</si>
  <si>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</si>
  <si>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</si>
  <si>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</si>
  <si>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</si>
  <si>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</si>
  <si>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</si>
  <si>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</si>
  <si>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</si>
  <si>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</si>
  <si>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</si>
  <si>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</si>
  <si>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</si>
  <si>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</si>
  <si>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</si>
  <si>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</si>
  <si>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</si>
  <si>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</si>
  <si>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</si>
  <si>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</si>
  <si>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</si>
  <si>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</si>
  <si>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</si>
  <si>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</si>
  <si>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</si>
  <si>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</si>
  <si>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</si>
  <si>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</si>
  <si>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</si>
  <si>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</si>
  <si>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</si>
  <si>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</si>
  <si>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</si>
  <si>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</si>
  <si>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</si>
  <si>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</si>
  <si>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</si>
  <si>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</si>
  <si>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</si>
  <si>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</si>
  <si>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</si>
  <si>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</si>
  <si>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</si>
  <si>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</si>
  <si>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</si>
  <si>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</si>
  <si>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</si>
  <si>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</si>
  <si>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</si>
  <si>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</si>
  <si>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</si>
  <si>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</si>
  <si>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</si>
  <si>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</si>
  <si>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</si>
  <si>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</si>
  <si>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</si>
  <si>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</si>
  <si>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</si>
  <si>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</si>
  <si>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</si>
  <si>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</si>
  <si>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</si>
  <si>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</si>
  <si>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</si>
  <si>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</si>
  <si>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</si>
  <si>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</si>
  <si>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</si>
  <si>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</si>
  <si>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</si>
  <si>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</si>
  <si>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</si>
  <si>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</si>
  <si>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</si>
  <si>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</si>
  <si>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</si>
  <si>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</si>
  <si>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</si>
  <si>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</si>
  <si>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</si>
  <si>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</si>
  <si>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</si>
  <si>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</si>
  <si>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</si>
  <si>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</si>
  <si>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</si>
  <si>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</si>
  <si>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</si>
  <si>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</si>
  <si>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</si>
  <si>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</si>
  <si>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</si>
  <si>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</si>
  <si>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</si>
  <si>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</si>
  <si>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</si>
  <si>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</si>
  <si>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</si>
  <si>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</si>
  <si>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</si>
  <si>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</si>
  <si>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</si>
  <si>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</si>
  <si>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</si>
  <si>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</si>
  <si>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</si>
  <si>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</si>
  <si>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</si>
  <si>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</si>
  <si>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</si>
  <si>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</si>
  <si>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</si>
  <si>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</si>
  <si>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</si>
  <si>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</si>
  <si>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</si>
  <si>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</si>
  <si>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</si>
  <si>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</si>
  <si>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</si>
  <si>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</si>
  <si>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</si>
  <si>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</si>
  <si>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</si>
  <si>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</si>
  <si>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</si>
  <si>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</si>
  <si>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</si>
  <si>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</si>
  <si>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</si>
  <si>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</si>
  <si>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</si>
  <si>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</si>
  <si>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</si>
  <si>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</si>
  <si>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</si>
  <si>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</si>
  <si>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</si>
  <si>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</si>
  <si>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</si>
  <si>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</si>
  <si>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</si>
  <si>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</si>
  <si>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</si>
  <si>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</si>
  <si>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</si>
  <si>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</si>
  <si>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</si>
  <si>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</si>
  <si>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</si>
  <si>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</si>
  <si>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</si>
  <si>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</si>
  <si>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</si>
  <si>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</si>
  <si>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</si>
  <si>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</si>
  <si>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</si>
  <si>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</si>
  <si>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</si>
  <si>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</si>
  <si>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</si>
  <si>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</si>
  <si>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</si>
  <si>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</si>
  <si>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</si>
  <si>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</si>
  <si>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</si>
  <si>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</si>
  <si>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</si>
  <si>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</si>
  <si>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</si>
  <si>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</si>
  <si>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</si>
  <si>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</si>
  <si>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</si>
  <si>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</si>
  <si>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</si>
  <si>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</si>
  <si>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</si>
  <si>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</si>
  <si>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</si>
  <si>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</si>
  <si>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</si>
  <si>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</si>
  <si>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</si>
  <si>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</si>
  <si>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</si>
  <si>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</si>
  <si>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</si>
  <si>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</si>
  <si>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</si>
  <si>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</si>
  <si>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</si>
  <si>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</si>
  <si>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</si>
  <si>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</si>
  <si>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</si>
  <si>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</si>
  <si>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</si>
  <si>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</si>
  <si>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</si>
  <si>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</si>
  <si>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</si>
  <si>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</si>
  <si>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</si>
  <si>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</si>
  <si>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</si>
  <si>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</si>
  <si>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</si>
  <si>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</si>
  <si>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</si>
  <si>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</si>
  <si>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</si>
  <si>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</si>
  <si>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</si>
  <si>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</si>
  <si>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</si>
  <si>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</si>
  <si>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</si>
  <si>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</si>
  <si>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</si>
  <si>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</si>
  <si>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</si>
  <si>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</si>
  <si>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</si>
  <si>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</si>
  <si>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</si>
  <si>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</si>
  <si>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</si>
  <si>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</si>
  <si>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</si>
  <si>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</si>
  <si>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</si>
  <si>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</si>
  <si>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</si>
  <si>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</si>
  <si>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</si>
  <si>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</si>
  <si>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</si>
  <si>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</si>
  <si>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</si>
  <si>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</si>
  <si>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</si>
  <si>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</si>
  <si>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</si>
  <si>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</si>
  <si>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</si>
  <si>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</si>
  <si>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</si>
  <si>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</si>
  <si>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</si>
  <si>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</si>
  <si>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</si>
  <si>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</si>
  <si>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</si>
  <si>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</si>
  <si>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</si>
  <si>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</si>
  <si>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</si>
  <si>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</si>
  <si>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</si>
  <si>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</si>
  <si>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</si>
  <si>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</si>
  <si>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</si>
  <si>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</si>
  <si>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</si>
  <si>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</si>
  <si>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</si>
  <si>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</si>
  <si>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</si>
  <si>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</si>
  <si>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</si>
  <si>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</si>
  <si>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</si>
  <si>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</si>
  <si>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</si>
  <si>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</si>
  <si>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</si>
  <si>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</si>
  <si>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</si>
  <si>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</si>
  <si>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</si>
  <si>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</si>
  <si>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</si>
  <si>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</si>
  <si>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</si>
  <si>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</si>
  <si>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</si>
  <si>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</si>
  <si>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</si>
  <si>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</si>
  <si>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</si>
  <si>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</si>
  <si>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</si>
  <si>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</si>
  <si>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</si>
  <si>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</si>
  <si>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</si>
  <si>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</si>
  <si>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</si>
  <si>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</si>
  <si>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</si>
  <si>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</si>
  <si>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</si>
  <si>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</si>
  <si>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</si>
  <si>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</si>
  <si>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</si>
  <si>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</si>
  <si>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</si>
  <si>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</si>
  <si>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</si>
  <si>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</si>
  <si>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</si>
  <si>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</si>
  <si>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</si>
  <si>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</si>
  <si>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</si>
  <si>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</si>
  <si>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</si>
  <si>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</si>
  <si>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</si>
  <si>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</si>
  <si>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</si>
  <si>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</si>
  <si>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</si>
  <si>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</si>
  <si>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</si>
  <si>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</si>
  <si>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</si>
  <si>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</si>
  <si>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</si>
  <si>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</si>
  <si>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</si>
  <si>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</si>
  <si>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</si>
  <si>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</si>
  <si>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</si>
  <si>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</si>
  <si>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</si>
  <si>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</si>
  <si>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</si>
  <si>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</si>
  <si>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</si>
  <si>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</si>
  <si>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</si>
  <si>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</si>
  <si>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</si>
  <si>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</si>
  <si>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</si>
  <si>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</si>
  <si>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</si>
  <si>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</si>
  <si>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</si>
  <si>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</si>
  <si>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</si>
  <si>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</si>
  <si>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</si>
  <si>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</si>
  <si>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</si>
  <si>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</si>
  <si>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</si>
  <si>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</si>
  <si>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</si>
  <si>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</si>
  <si>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</si>
  <si>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</si>
  <si>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</si>
  <si>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</si>
  <si>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</si>
  <si>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</si>
  <si>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</si>
  <si>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</si>
  <si>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</si>
  <si>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</si>
  <si>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</si>
  <si>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</si>
  <si>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</si>
  <si>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</si>
  <si>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</si>
  <si>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</si>
  <si>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</si>
  <si>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</si>
  <si>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</si>
  <si>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</si>
  <si>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</si>
  <si>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</si>
  <si>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</si>
  <si>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</si>
  <si>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</si>
  <si>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</si>
  <si>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</si>
  <si>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</si>
  <si>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</si>
  <si>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</si>
  <si>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</si>
  <si>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</si>
  <si>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</si>
  <si>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</si>
  <si>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</si>
  <si>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</si>
  <si>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</si>
  <si>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</si>
  <si>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</si>
  <si>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</si>
  <si>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</si>
  <si>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</si>
  <si>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</si>
  <si>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</si>
  <si>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</si>
  <si>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</si>
  <si>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</si>
  <si>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</si>
  <si>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</si>
  <si>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</si>
  <si>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</si>
  <si>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</si>
  <si>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</si>
  <si>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</si>
  <si>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</si>
  <si>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</si>
  <si>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</si>
  <si>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</si>
  <si>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</si>
  <si>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</si>
  <si>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</si>
  <si>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</si>
  <si>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</si>
  <si>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</si>
  <si>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</si>
  <si>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</si>
  <si>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</si>
  <si>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</si>
  <si>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</si>
  <si>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</si>
  <si>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</si>
  <si>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</si>
  <si>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</si>
  <si>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</si>
  <si>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</si>
  <si>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</si>
  <si>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</si>
  <si>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</si>
  <si>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</si>
  <si>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</si>
  <si>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</si>
  <si>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</si>
  <si>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</si>
  <si>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</si>
  <si>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</si>
  <si>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</si>
  <si>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</si>
  <si>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</si>
  <si>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</si>
  <si>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</si>
  <si>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</si>
  <si>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</si>
  <si>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</si>
  <si>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</si>
  <si>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</si>
  <si>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</si>
  <si>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</si>
  <si>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</si>
  <si>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</si>
  <si>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</si>
  <si>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</si>
  <si>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</si>
  <si>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</si>
  <si>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</si>
  <si>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</si>
  <si>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</si>
  <si>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</si>
  <si>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</si>
  <si>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</si>
  <si>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</si>
  <si>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</si>
  <si>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</si>
  <si>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</si>
  <si>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</si>
  <si>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</si>
  <si>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</si>
  <si>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</si>
  <si>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</si>
  <si>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</si>
  <si>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</si>
  <si>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</si>
  <si>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</si>
  <si>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</si>
  <si>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</si>
  <si>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</si>
  <si>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</si>
  <si>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</si>
  <si>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</si>
  <si>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</si>
  <si>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</si>
  <si>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</si>
  <si>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</si>
  <si>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</si>
  <si>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</si>
  <si>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</si>
  <si>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</si>
  <si>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</si>
  <si>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</si>
  <si>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</si>
  <si>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</si>
  <si>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</si>
  <si>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</si>
  <si>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</si>
  <si>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</si>
  <si>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</si>
  <si>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</si>
  <si>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</si>
  <si>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</si>
  <si>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</si>
  <si>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</si>
  <si>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</si>
  <si>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</si>
  <si>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</si>
  <si>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</si>
  <si>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</si>
  <si>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</si>
  <si>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</si>
  <si>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</si>
  <si>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</si>
  <si>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</si>
  <si>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</si>
  <si>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</si>
  <si>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</si>
  <si>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</si>
  <si>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</si>
  <si>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</si>
  <si>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</si>
  <si>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</si>
  <si>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</si>
  <si>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</si>
  <si>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</si>
  <si>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</si>
  <si>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</si>
  <si>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</si>
  <si>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</si>
  <si>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</si>
  <si>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</si>
  <si>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</si>
  <si>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</si>
  <si>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</si>
  <si>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</si>
  <si>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</si>
  <si>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</si>
  <si>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</si>
  <si>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</si>
  <si>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</si>
  <si>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</si>
  <si>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</si>
  <si>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</si>
  <si>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</si>
  <si>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</si>
  <si>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</si>
  <si>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</si>
  <si>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</si>
  <si>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</si>
  <si>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</si>
  <si>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</si>
  <si>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</si>
  <si>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</si>
  <si>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</si>
  <si>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</si>
  <si>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</si>
  <si>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</si>
  <si>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</si>
  <si>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</si>
  <si>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</si>
  <si>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</si>
  <si>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</si>
  <si>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</si>
  <si>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</si>
  <si>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</si>
  <si>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</si>
  <si>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</si>
  <si>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</si>
  <si>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</si>
  <si>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</si>
  <si>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</si>
  <si>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</si>
  <si>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</si>
  <si>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</si>
  <si>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</si>
  <si>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</si>
  <si>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</si>
  <si>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</si>
  <si>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</si>
  <si>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</si>
  <si>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</si>
  <si>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</si>
  <si>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</si>
  <si>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</si>
  <si>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</si>
  <si>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</si>
  <si>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</si>
  <si>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</si>
  <si>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</si>
  <si>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</si>
  <si>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</si>
  <si>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</si>
  <si>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</si>
  <si>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</si>
  <si>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</si>
  <si>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</si>
  <si>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</si>
  <si>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</si>
  <si>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</si>
  <si>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</si>
  <si>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</si>
  <si>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</si>
  <si>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</si>
  <si>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</si>
  <si>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</si>
  <si>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</si>
  <si>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</si>
  <si>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</si>
  <si>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</si>
  <si>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</si>
  <si>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</si>
  <si>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</si>
  <si>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</si>
  <si>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</si>
  <si>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</si>
  <si>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</si>
  <si>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</si>
  <si>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</si>
  <si>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</si>
  <si>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</si>
  <si>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</si>
  <si>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</si>
  <si>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</si>
  <si>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</si>
  <si>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</si>
  <si>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</si>
  <si>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</si>
  <si>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</si>
  <si>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</si>
  <si>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</si>
  <si>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</si>
  <si>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</si>
  <si>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</si>
  <si>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</si>
  <si>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</si>
  <si>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</si>
  <si>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</si>
  <si>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</si>
  <si>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</si>
  <si>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</si>
  <si>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</si>
  <si>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</si>
  <si>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</si>
  <si>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</si>
  <si>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</si>
  <si>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</si>
  <si>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</si>
  <si>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</si>
  <si>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</si>
  <si>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</si>
  <si>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</si>
  <si>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</si>
  <si>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</si>
  <si>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</si>
  <si>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</si>
  <si>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</si>
  <si>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</si>
  <si>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</si>
  <si>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</si>
  <si>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</si>
  <si>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</si>
  <si>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</si>
  <si>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</si>
  <si>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</si>
  <si>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</si>
  <si>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</si>
  <si>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</si>
  <si>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</si>
  <si>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</si>
  <si>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</si>
  <si>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</si>
  <si>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</si>
  <si>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</si>
  <si>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</si>
  <si>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</si>
  <si>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</si>
  <si>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</si>
  <si>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</si>
  <si>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</si>
  <si>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</si>
  <si>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</si>
  <si>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</si>
  <si>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</si>
  <si>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</si>
  <si>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</si>
  <si>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</si>
  <si>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</si>
  <si>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</si>
  <si>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</si>
  <si>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</si>
  <si>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</si>
  <si>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</si>
  <si>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</si>
  <si>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</si>
  <si>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</si>
  <si>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</si>
  <si>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</si>
  <si>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</si>
  <si>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</si>
  <si>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</si>
  <si>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</si>
  <si>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</si>
  <si>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</si>
  <si>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</si>
  <si>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</si>
  <si>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</si>
  <si>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</si>
  <si>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</si>
  <si>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</si>
  <si>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</si>
  <si>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</si>
  <si>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</si>
  <si>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</si>
  <si>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</si>
  <si>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</si>
  <si>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</si>
  <si>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</si>
  <si>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</si>
  <si>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</si>
  <si>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</si>
  <si>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</si>
  <si>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</si>
  <si>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</si>
  <si>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</si>
  <si>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</si>
  <si>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</si>
  <si>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</si>
  <si>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</si>
  <si>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</si>
  <si>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</si>
  <si>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</si>
  <si>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</si>
  <si>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</si>
  <si>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</si>
  <si>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</si>
  <si>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</si>
  <si>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</si>
  <si>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</si>
  <si>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</si>
  <si>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</si>
  <si>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</si>
  <si>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</si>
  <si>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</si>
  <si>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</si>
  <si>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</si>
  <si>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</si>
  <si>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</si>
  <si>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</si>
  <si>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</si>
  <si>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</si>
  <si>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</si>
  <si>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</si>
  <si>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</si>
  <si>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</si>
  <si>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</si>
  <si>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</si>
  <si>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</si>
  <si>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</si>
  <si>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</si>
  <si>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</si>
  <si>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</si>
  <si>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</si>
  <si>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</si>
  <si>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</si>
  <si>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</si>
  <si>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</si>
  <si>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</si>
  <si>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</si>
  <si>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</si>
  <si>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</si>
  <si>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</si>
  <si>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</si>
  <si>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</si>
  <si>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</si>
  <si>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</si>
  <si>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</si>
  <si>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</si>
  <si>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</si>
  <si>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</si>
  <si>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</si>
  <si>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</si>
  <si>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</si>
  <si>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</si>
  <si>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</si>
  <si>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</si>
  <si>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</si>
  <si>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</si>
  <si>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</si>
  <si>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</si>
  <si>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</si>
  <si>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</si>
  <si>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</si>
  <si>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</si>
  <si>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</si>
  <si>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</si>
  <si>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</si>
  <si>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</si>
  <si>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</si>
  <si>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</si>
  <si>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</si>
  <si>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</si>
  <si>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</si>
  <si>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</si>
  <si>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</si>
  <si>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</si>
  <si>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</si>
  <si>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</si>
  <si>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</si>
  <si>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</si>
  <si>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</si>
  <si>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</si>
  <si>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</si>
  <si>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</si>
  <si>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</si>
  <si>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</si>
  <si>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</si>
  <si>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</si>
  <si>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</si>
  <si>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</si>
  <si>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</si>
  <si>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</si>
  <si>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</si>
  <si>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</si>
  <si>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</si>
  <si>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</si>
  <si>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</si>
  <si>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</si>
  <si>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</si>
  <si>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</si>
  <si>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</si>
  <si>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</si>
  <si>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</si>
  <si>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</si>
  <si>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</si>
  <si>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</si>
  <si>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</si>
  <si>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</si>
  <si>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</si>
  <si>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</si>
  <si>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</si>
  <si>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</si>
  <si>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</si>
  <si>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</si>
  <si>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</si>
  <si>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</si>
  <si>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</si>
  <si>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</si>
  <si>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</si>
  <si>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</si>
  <si>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</si>
  <si>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</si>
  <si>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</si>
  <si>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</si>
  <si>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</si>
  <si>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</si>
  <si>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</si>
  <si>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</si>
  <si>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</si>
  <si>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</si>
  <si>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</si>
  <si>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</si>
  <si>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</si>
  <si>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</si>
  <si>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</si>
  <si>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</si>
  <si>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</si>
  <si>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</si>
  <si>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</si>
  <si>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</si>
  <si>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</si>
  <si>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</si>
  <si>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</si>
  <si>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</si>
  <si>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</si>
  <si>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</si>
  <si>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</si>
  <si>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</si>
  <si>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</si>
  <si>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</si>
  <si>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</si>
  <si>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</si>
  <si>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</si>
  <si>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</si>
  <si>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</si>
  <si>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</si>
  <si>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</si>
  <si>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</si>
  <si>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</si>
  <si>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</si>
  <si>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</si>
  <si>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</si>
  <si>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</si>
  <si>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</si>
  <si>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</si>
  <si>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</si>
  <si>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</si>
  <si>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</si>
  <si>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</si>
  <si>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</si>
  <si>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</si>
  <si>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</si>
  <si>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</si>
  <si>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</si>
  <si>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</si>
  <si>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</si>
  <si>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</si>
  <si>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</si>
  <si>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</si>
  <si>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</si>
  <si>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</si>
  <si>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</si>
  <si>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</si>
  <si>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</si>
  <si>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</si>
  <si>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</si>
  <si>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</si>
  <si>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</si>
  <si>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</si>
  <si>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</si>
  <si>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</si>
  <si>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</si>
  <si>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</si>
  <si>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</si>
  <si>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</si>
  <si>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</si>
  <si>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</si>
  <si>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</si>
  <si>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</si>
  <si>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</si>
  <si>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</si>
  <si>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</si>
  <si>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</si>
  <si>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</si>
  <si>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</si>
  <si>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</si>
  <si>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</si>
  <si>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</si>
  <si>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</si>
  <si>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</si>
  <si>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</si>
  <si>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</si>
  <si>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</si>
  <si>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</si>
  <si>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</si>
  <si>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</si>
  <si>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</si>
  <si>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</si>
  <si>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</si>
  <si>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</si>
  <si>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</si>
  <si>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</si>
  <si>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</si>
  <si>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</si>
  <si>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</si>
  <si>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</si>
  <si>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</si>
  <si>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</si>
  <si>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</si>
  <si>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</si>
  <si>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</si>
  <si>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</si>
  <si>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</si>
  <si>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</si>
  <si>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</si>
  <si>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</si>
  <si>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</si>
  <si>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</si>
  <si>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</si>
  <si>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</si>
  <si>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</si>
  <si>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</si>
  <si>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</si>
  <si>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</si>
  <si>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</si>
  <si>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</si>
  <si>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</si>
  <si>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</si>
  <si>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</si>
  <si>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</si>
  <si>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</si>
  <si>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</si>
  <si>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</si>
  <si>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</si>
  <si>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</si>
  <si>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</si>
  <si>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</si>
  <si>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</si>
  <si>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</si>
  <si>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</si>
  <si>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</si>
  <si>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</si>
  <si>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</si>
  <si>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</si>
  <si>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</si>
  <si>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</si>
  <si>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</si>
  <si>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</si>
  <si>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</si>
  <si>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</si>
  <si>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</si>
  <si>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</si>
  <si>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</si>
  <si>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</si>
  <si>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</si>
  <si>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</si>
  <si>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</si>
  <si>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</si>
  <si>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</si>
  <si>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</si>
  <si>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</si>
  <si>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</si>
  <si>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</si>
  <si>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</si>
  <si>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</si>
  <si>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</si>
  <si>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</si>
  <si>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</si>
  <si>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</si>
  <si>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</si>
  <si>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</si>
  <si>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</si>
  <si>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</si>
  <si>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</si>
  <si>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</si>
  <si>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</si>
  <si>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</si>
  <si>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</si>
  <si>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</si>
  <si>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</si>
  <si>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</si>
  <si>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</si>
  <si>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</si>
  <si>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</si>
  <si>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</si>
  <si>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</si>
  <si>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</si>
  <si>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</si>
  <si>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</si>
  <si>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</si>
  <si>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</si>
  <si>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</si>
  <si>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</si>
  <si>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</si>
  <si>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</si>
  <si>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</si>
  <si>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</si>
  <si>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</si>
  <si>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</si>
  <si>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</si>
  <si>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</si>
  <si>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</si>
  <si>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</si>
  <si>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</si>
  <si>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</si>
  <si>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</si>
  <si>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</si>
  <si>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</si>
  <si>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</si>
  <si>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</si>
  <si>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</si>
  <si>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</si>
  <si>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</si>
  <si>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</si>
  <si>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</si>
  <si>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</si>
  <si>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</si>
  <si>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</si>
  <si>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</si>
  <si>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</si>
  <si>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</si>
  <si>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</si>
  <si>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</si>
  <si>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</si>
  <si>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</si>
  <si>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</si>
  <si>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</si>
  <si>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</si>
  <si>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</si>
  <si>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</si>
  <si>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</si>
  <si>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</si>
  <si>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</si>
  <si>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</si>
  <si>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</si>
  <si>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</si>
  <si>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</si>
  <si>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</si>
  <si>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</si>
  <si>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</si>
  <si>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</si>
  <si>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</si>
  <si>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</si>
  <si>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</si>
  <si>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</si>
  <si>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</si>
  <si>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</si>
  <si>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</si>
  <si>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</si>
  <si>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</si>
  <si>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</si>
  <si>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</si>
  <si>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</si>
  <si>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</si>
  <si>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</si>
  <si>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</si>
  <si>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</si>
  <si>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</si>
  <si>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</si>
  <si>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</si>
  <si>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</si>
  <si>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</si>
  <si>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</si>
  <si>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</si>
  <si>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</si>
  <si>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</si>
  <si>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</si>
  <si>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</si>
  <si>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</si>
  <si>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</si>
  <si>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</si>
  <si>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</si>
  <si>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</si>
  <si>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</si>
  <si>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</si>
  <si>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</si>
  <si>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</si>
  <si>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</si>
  <si>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</si>
  <si>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</si>
  <si>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</si>
  <si>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</si>
  <si>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</si>
  <si>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</si>
  <si>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</si>
  <si>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</si>
  <si>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</si>
  <si>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</si>
  <si>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</si>
  <si>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</si>
  <si>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</si>
  <si>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</si>
  <si>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</si>
  <si>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</si>
  <si>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</si>
  <si>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</si>
  <si>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</si>
  <si>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</si>
  <si>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</si>
  <si>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</si>
  <si>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</si>
  <si>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</si>
  <si>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</si>
  <si>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</si>
  <si>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</si>
  <si>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</si>
  <si>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</si>
  <si>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</si>
  <si>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</si>
  <si>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</si>
  <si>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</si>
  <si>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</si>
  <si>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</si>
  <si>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</si>
  <si>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</si>
  <si>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</si>
  <si>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</si>
  <si>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</si>
  <si>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</si>
  <si>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</si>
  <si>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</si>
  <si>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</si>
  <si>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</si>
  <si>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</si>
  <si>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</si>
  <si>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</si>
  <si>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</si>
  <si>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</si>
  <si>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</si>
  <si>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</si>
  <si>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</si>
  <si>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</si>
  <si>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</si>
  <si>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</si>
  <si>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</si>
  <si>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</si>
  <si>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</si>
  <si>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</si>
  <si>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</si>
  <si>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</si>
  <si>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</si>
  <si>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</si>
  <si>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</si>
  <si>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</si>
  <si>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</si>
  <si>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</si>
  <si>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</si>
  <si>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</si>
  <si>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</si>
  <si>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</si>
  <si>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</si>
  <si>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</si>
  <si>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</si>
  <si>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</si>
  <si>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</si>
  <si>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</si>
  <si>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</si>
  <si>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</si>
  <si>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</si>
  <si>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</si>
  <si>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</si>
  <si>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</si>
  <si>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</si>
  <si>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</si>
  <si>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</si>
  <si>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</si>
  <si>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</si>
  <si>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</si>
  <si>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</si>
  <si>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</si>
  <si>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</si>
  <si>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</si>
  <si>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</si>
  <si>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</si>
  <si>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</si>
  <si>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</si>
  <si>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</si>
  <si>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</si>
  <si>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</si>
  <si>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</si>
  <si>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</si>
  <si>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</si>
  <si>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</si>
  <si>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</si>
  <si>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</si>
  <si>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</si>
  <si>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</si>
  <si>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</si>
  <si>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</si>
  <si>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</si>
  <si>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</si>
  <si>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</si>
  <si>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</si>
  <si>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</si>
  <si>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</si>
  <si>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</si>
  <si>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</si>
  <si>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</si>
  <si>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</si>
  <si>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</si>
  <si>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</si>
  <si>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</si>
  <si>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</si>
  <si>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</si>
  <si>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</si>
  <si>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</si>
  <si>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</si>
  <si>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</si>
  <si>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</si>
  <si>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</si>
  <si>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</si>
  <si>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</si>
  <si>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</si>
  <si>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</si>
  <si>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</si>
  <si>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</si>
  <si>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</si>
  <si>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</si>
  <si>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</si>
  <si>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</si>
  <si>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</si>
  <si>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</si>
  <si>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</si>
  <si>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</si>
  <si>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</si>
  <si>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</si>
  <si>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</si>
  <si>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</si>
  <si>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</si>
  <si>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</si>
  <si>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</si>
  <si>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</si>
  <si>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</si>
  <si>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</si>
  <si>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</si>
  <si>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</si>
  <si>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</si>
  <si>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</si>
  <si>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</si>
  <si>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</si>
  <si>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</si>
  <si>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</si>
  <si>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</si>
  <si>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</si>
  <si>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</si>
  <si>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</si>
  <si>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</si>
  <si>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</si>
  <si>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</si>
  <si>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</si>
  <si>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</si>
  <si>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</si>
  <si>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</si>
  <si>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</si>
  <si>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</si>
  <si>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</si>
  <si>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</si>
  <si>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</si>
  <si>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</si>
  <si>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</si>
  <si>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</si>
  <si>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</si>
  <si>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</si>
  <si>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</si>
  <si>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</si>
  <si>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</si>
  <si>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</si>
  <si>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</si>
  <si>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</si>
  <si>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</si>
  <si>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</si>
  <si>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</si>
  <si>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</si>
  <si>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</si>
  <si>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</si>
  <si>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</si>
  <si>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</si>
  <si>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</si>
  <si>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</si>
  <si>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</si>
  <si>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</si>
  <si>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</si>
  <si>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</si>
  <si>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</si>
  <si>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</si>
  <si>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</si>
  <si>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</si>
  <si>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</si>
  <si>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</si>
  <si>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</si>
  <si>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</si>
  <si>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</si>
  <si>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</si>
  <si>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</si>
  <si>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</si>
  <si>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</si>
  <si>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</si>
  <si>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</si>
  <si>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</si>
  <si>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</si>
  <si>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</si>
  <si>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</si>
  <si>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</si>
  <si>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</si>
  <si>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</si>
  <si>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</si>
  <si>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</si>
  <si>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</si>
  <si>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</si>
  <si>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</si>
  <si>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</si>
  <si>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</si>
  <si>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</si>
  <si>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</si>
  <si>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</si>
  <si>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</si>
  <si>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</si>
  <si>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</si>
  <si>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</si>
  <si>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</si>
  <si>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</si>
  <si>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</si>
  <si>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</si>
  <si>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</si>
  <si>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</si>
  <si>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</si>
  <si>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</si>
  <si>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</si>
  <si>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</si>
  <si>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</si>
  <si>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</si>
  <si>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</si>
  <si>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</si>
  <si>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</si>
  <si>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</si>
  <si>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</si>
  <si>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</si>
  <si>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</si>
  <si>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</si>
  <si>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</si>
  <si>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</si>
  <si>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</si>
  <si>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</si>
  <si>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</si>
  <si>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</si>
  <si>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</si>
  <si>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</si>
  <si>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</si>
  <si>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</si>
  <si>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</si>
  <si>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</si>
  <si>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</si>
  <si>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</si>
  <si>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</si>
  <si>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</si>
  <si>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</si>
  <si>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</si>
  <si>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</si>
  <si>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</si>
  <si>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</si>
  <si>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</si>
  <si>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</si>
  <si>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</si>
  <si>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</si>
  <si>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</si>
  <si>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</si>
  <si>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</si>
  <si>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</si>
  <si>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</si>
  <si>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</si>
  <si>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</si>
  <si>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</si>
  <si>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</si>
  <si>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</si>
  <si>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</si>
  <si>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</si>
  <si>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</si>
  <si>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</si>
  <si>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</si>
  <si>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</si>
  <si>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</si>
  <si>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</si>
  <si>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</si>
  <si>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</si>
  <si>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</si>
  <si>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</si>
  <si>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</si>
  <si>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</si>
  <si>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</si>
  <si>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</si>
  <si>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</si>
  <si>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</si>
  <si>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</si>
  <si>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</si>
  <si>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</si>
  <si>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</si>
  <si>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</si>
  <si>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</si>
  <si>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</si>
  <si>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</si>
  <si>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</si>
  <si>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</si>
  <si>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</si>
  <si>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</si>
  <si>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</si>
  <si>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</si>
  <si>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</si>
  <si>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</si>
  <si>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</si>
  <si>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</si>
  <si>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</si>
  <si>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</si>
  <si>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</si>
  <si>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</si>
  <si>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</si>
  <si>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</si>
  <si>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</si>
  <si>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</si>
  <si>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</si>
  <si>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</si>
  <si>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</si>
  <si>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</si>
  <si>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</si>
  <si>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</si>
  <si>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</si>
  <si>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</si>
  <si>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</si>
  <si>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</si>
  <si>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</si>
  <si>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</si>
  <si>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</si>
  <si>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</si>
  <si>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</si>
  <si>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</si>
  <si>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</si>
  <si>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</si>
  <si>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</si>
  <si>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</si>
  <si>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</si>
  <si>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</si>
  <si>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</si>
  <si>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</si>
  <si>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</si>
  <si>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</si>
  <si>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</si>
  <si>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</si>
  <si>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</si>
  <si>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</si>
  <si>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</si>
  <si>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</si>
  <si>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</si>
  <si>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</si>
  <si>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</si>
  <si>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</si>
  <si>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</si>
  <si>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</si>
  <si>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</si>
  <si>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</si>
  <si>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</si>
  <si>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</si>
  <si>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</si>
  <si>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</si>
  <si>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</si>
  <si>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</si>
  <si>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</si>
  <si>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</si>
  <si>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</si>
  <si>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</si>
  <si>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</si>
  <si>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</si>
  <si>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</si>
  <si>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</si>
  <si>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</si>
  <si>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</si>
  <si>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</si>
  <si>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</si>
  <si>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</si>
  <si>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</si>
  <si>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</si>
  <si>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</si>
  <si>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</si>
  <si>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</si>
  <si>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</si>
  <si>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</si>
  <si>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</si>
  <si>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</si>
  <si>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</si>
  <si>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</si>
  <si>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</si>
  <si>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</si>
  <si>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</si>
  <si>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</si>
  <si>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</si>
  <si>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</si>
  <si>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</si>
  <si>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</si>
  <si>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</si>
  <si>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</si>
  <si>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</si>
  <si>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</si>
  <si>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</si>
  <si>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</si>
  <si>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</si>
  <si>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</si>
  <si>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</si>
  <si>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</si>
  <si>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</si>
  <si>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</si>
  <si>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</si>
  <si>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</si>
  <si>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</si>
  <si>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</si>
  <si>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</si>
  <si>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</si>
  <si>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</si>
  <si>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</si>
  <si>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</si>
  <si>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</si>
  <si>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</si>
  <si>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</si>
  <si>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</si>
  <si>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</si>
  <si>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</si>
  <si>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</si>
  <si>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</si>
  <si>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</si>
  <si>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</si>
  <si>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</si>
  <si>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</si>
  <si>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</si>
  <si>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</si>
  <si>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</si>
  <si>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</si>
  <si>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</si>
  <si>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</si>
  <si>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</si>
  <si>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</si>
  <si>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</si>
  <si>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</si>
  <si>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</si>
  <si>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</si>
  <si>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</si>
  <si>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</si>
  <si>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</si>
  <si>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</si>
  <si>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</si>
  <si>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</si>
  <si>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</si>
  <si>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</si>
  <si>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</si>
  <si>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</si>
  <si>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</si>
  <si>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</si>
  <si>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</si>
  <si>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</si>
  <si>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</si>
  <si>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</si>
  <si>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</si>
  <si>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</si>
  <si>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</si>
  <si>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</si>
  <si>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</si>
  <si>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</si>
  <si>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</si>
  <si>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</si>
  <si>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</si>
  <si>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</si>
  <si>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</si>
  <si>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</si>
  <si>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</si>
  <si>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</si>
  <si>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</si>
  <si>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</si>
  <si>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</si>
  <si>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</si>
  <si>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</si>
  <si>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</si>
  <si>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</si>
  <si>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</si>
  <si>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</si>
  <si>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</si>
  <si>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</si>
  <si>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</si>
  <si>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</si>
  <si>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</si>
  <si>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</si>
  <si>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</si>
  <si>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</si>
  <si>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</si>
  <si>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</si>
  <si>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</si>
  <si>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</si>
  <si>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</si>
  <si>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</si>
  <si>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</si>
  <si>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</si>
  <si>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</si>
  <si>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</si>
  <si>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</si>
  <si>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</si>
  <si>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</si>
  <si>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</si>
  <si>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</si>
  <si>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</si>
  <si>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</si>
  <si>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</si>
  <si>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</si>
  <si>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</si>
  <si>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</si>
  <si>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</si>
  <si>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</si>
  <si>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</si>
  <si>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</si>
  <si>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</si>
  <si>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</si>
  <si>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</si>
  <si>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</si>
  <si>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</si>
  <si>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</si>
  <si>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</si>
  <si>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</si>
  <si>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</si>
  <si>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</si>
  <si>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</si>
  <si>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</si>
  <si>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</si>
  <si>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</si>
  <si>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</si>
  <si>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</si>
  <si>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</si>
  <si>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</si>
  <si>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</si>
  <si>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</si>
  <si>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</si>
  <si>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</si>
  <si>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</si>
  <si>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</si>
  <si>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</si>
  <si>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</si>
  <si>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</si>
  <si>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</si>
  <si>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</si>
  <si>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</si>
  <si>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</si>
  <si>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</si>
  <si>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</si>
  <si>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</si>
  <si>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</si>
  <si>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</si>
  <si>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</si>
  <si>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</si>
  <si>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</si>
  <si>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</si>
  <si>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</si>
  <si>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</si>
  <si>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</si>
  <si>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</si>
  <si>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</si>
  <si>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</si>
  <si>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</si>
  <si>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</si>
  <si>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</si>
  <si>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</si>
  <si>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</si>
  <si>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</si>
  <si>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</si>
  <si>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</si>
  <si>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</si>
  <si>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</si>
  <si>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</si>
  <si>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</si>
  <si>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</si>
  <si>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</si>
  <si>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</si>
  <si>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</si>
  <si>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</si>
  <si>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</si>
  <si>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</si>
  <si>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</si>
  <si>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</si>
  <si>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</si>
  <si>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</si>
  <si>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</si>
  <si>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</si>
  <si>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</si>
  <si>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</si>
  <si>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</si>
  <si>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</si>
  <si>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</si>
  <si>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</si>
  <si>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</si>
  <si>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</si>
  <si>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</si>
  <si>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</si>
  <si>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</si>
  <si>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</si>
  <si>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</si>
  <si>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</si>
  <si>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</si>
  <si>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</si>
  <si>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</si>
  <si>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</si>
  <si>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</si>
  <si>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</si>
  <si>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</si>
  <si>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</si>
  <si>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</si>
  <si>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</si>
  <si>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</si>
  <si>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</si>
  <si>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</si>
  <si>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</si>
  <si>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</si>
  <si>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</si>
  <si>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</si>
  <si>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</si>
  <si>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</si>
  <si>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</si>
  <si>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</si>
  <si>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</si>
  <si>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</si>
  <si>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</si>
  <si>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</si>
  <si>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</si>
  <si>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</si>
  <si>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</si>
  <si>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</si>
  <si>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</si>
  <si>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</si>
  <si>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</si>
  <si>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</si>
  <si>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</si>
  <si>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</si>
  <si>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</si>
  <si>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</si>
  <si>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</si>
  <si>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</si>
  <si>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</si>
  <si>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</si>
  <si>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</si>
  <si>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</si>
  <si>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</si>
  <si>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</si>
  <si>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</si>
  <si>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</si>
  <si>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</si>
  <si>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</si>
  <si>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</si>
  <si>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</si>
  <si>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</si>
  <si>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</si>
  <si>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</si>
  <si>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</si>
  <si>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</si>
  <si>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</si>
  <si>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</si>
  <si>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</si>
  <si>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</si>
  <si>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</si>
  <si>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</si>
  <si>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</si>
  <si>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</si>
  <si>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</si>
  <si>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</si>
  <si>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</si>
  <si>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</si>
  <si>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</si>
  <si>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</si>
  <si>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</si>
  <si>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</si>
  <si>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</si>
  <si>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</si>
  <si>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</si>
  <si>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</si>
  <si>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</si>
  <si>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</si>
  <si>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</si>
  <si>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</si>
  <si>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</si>
  <si>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</si>
  <si>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</si>
  <si>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</si>
  <si>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</si>
  <si>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</si>
  <si>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</si>
  <si>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</si>
  <si>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</si>
  <si>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</si>
  <si>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</si>
  <si>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</si>
  <si>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</si>
  <si>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</si>
  <si>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</si>
  <si>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</si>
  <si>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</si>
  <si>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</si>
  <si>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</si>
  <si>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</si>
  <si>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</si>
  <si>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</si>
  <si>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</si>
  <si>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</si>
  <si>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</si>
  <si>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</si>
  <si>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</si>
  <si>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</si>
  <si>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</si>
  <si>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</si>
  <si>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</si>
  <si>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</si>
  <si>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</si>
  <si>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</si>
  <si>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</si>
  <si>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</si>
  <si>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</si>
  <si>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</si>
  <si>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</si>
  <si>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</si>
  <si>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</si>
  <si>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</si>
  <si>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</si>
  <si>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</si>
  <si>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</si>
  <si>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</si>
  <si>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</si>
  <si>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</si>
  <si>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</si>
  <si>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</si>
  <si>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</si>
  <si>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</si>
  <si>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</si>
  <si>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</si>
  <si>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</si>
  <si>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</si>
  <si>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</si>
  <si>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</si>
  <si>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</si>
  <si>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</si>
  <si>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</si>
  <si>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</si>
  <si>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</si>
  <si>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</si>
  <si>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</si>
  <si>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</si>
  <si>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</si>
  <si>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</si>
  <si>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</si>
  <si>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</si>
  <si>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</si>
  <si>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</si>
  <si>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</si>
  <si>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</si>
  <si>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</si>
  <si>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</si>
  <si>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</si>
  <si>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</si>
  <si>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</si>
  <si>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</si>
  <si>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</si>
  <si>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</si>
  <si>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</si>
  <si>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</si>
  <si>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</si>
  <si>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</si>
  <si>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</si>
  <si>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</si>
  <si>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</si>
  <si>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</si>
  <si>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</si>
  <si>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</si>
  <si>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</si>
  <si>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</si>
  <si>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</si>
  <si>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</si>
  <si>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</si>
  <si>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</si>
  <si>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</si>
  <si>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</si>
  <si>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</si>
  <si>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</si>
  <si>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</si>
  <si>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</si>
  <si>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</si>
  <si>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</si>
  <si>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</si>
  <si>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</si>
  <si>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</si>
  <si>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</si>
  <si>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</si>
  <si>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</si>
  <si>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</si>
  <si>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</si>
  <si>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</si>
  <si>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</si>
  <si>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</si>
  <si>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</si>
  <si>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</si>
  <si>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</si>
  <si>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</si>
  <si>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</si>
  <si>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</si>
  <si>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</si>
  <si>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</si>
  <si>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</si>
  <si>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</si>
  <si>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</si>
  <si>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</si>
  <si>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</si>
  <si>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</si>
  <si>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</si>
  <si>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</si>
  <si>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</si>
  <si>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</si>
  <si>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</si>
  <si>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</si>
  <si>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</si>
  <si>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</si>
  <si>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</si>
  <si>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</si>
  <si>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</si>
  <si>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</si>
  <si>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</si>
  <si>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</si>
  <si>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</si>
  <si>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</si>
  <si>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</si>
  <si>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</si>
  <si>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</si>
  <si>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</si>
  <si>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</si>
  <si>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</si>
  <si>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</si>
  <si>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</si>
  <si>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</si>
  <si>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</si>
  <si>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</si>
  <si>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</si>
  <si>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</si>
  <si>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</si>
  <si>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</si>
  <si>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</si>
  <si>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</si>
  <si>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</si>
  <si>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</si>
  <si>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</si>
  <si>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</si>
  <si>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</si>
  <si>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</si>
  <si>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</t>
  </si>
  <si>
    <t>Average Donation</t>
  </si>
  <si>
    <t>Parent Category</t>
  </si>
  <si>
    <t>Sub-Category</t>
  </si>
  <si>
    <t>Row Labels</t>
  </si>
  <si>
    <t>Grand Total</t>
  </si>
  <si>
    <t>Sum of id</t>
  </si>
  <si>
    <t>(Multiple Items)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</si>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</sst>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6882</c:v>
                </c:pt>
                <c:pt idx="1">
                  <c:v>1849</c:v>
                </c:pt>
                <c:pt idx="2">
                  <c:v>270</c:v>
                </c:pt>
                <c:pt idx="4">
                  <c:v>2965</c:v>
                </c:pt>
                <c:pt idx="5">
                  <c:v>1969</c:v>
                </c:pt>
                <c:pt idx="6">
                  <c:v>942</c:v>
                </c:pt>
                <c:pt idx="7">
                  <c:v>1050</c:v>
                </c:pt>
                <c:pt idx="8">
                  <c:v>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AFC-8E70-549549745D2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20906</c:v>
                </c:pt>
                <c:pt idx="1">
                  <c:v>8061</c:v>
                </c:pt>
                <c:pt idx="2">
                  <c:v>11922</c:v>
                </c:pt>
                <c:pt idx="4">
                  <c:v>19452</c:v>
                </c:pt>
                <c:pt idx="5">
                  <c:v>3826</c:v>
                </c:pt>
                <c:pt idx="6">
                  <c:v>11047</c:v>
                </c:pt>
                <c:pt idx="7">
                  <c:v>11097</c:v>
                </c:pt>
                <c:pt idx="8">
                  <c:v>53629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AFC-8E70-549549745D2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0">
                  <c:v>1840</c:v>
                </c:pt>
                <c:pt idx="2">
                  <c:v>739</c:v>
                </c:pt>
                <c:pt idx="5">
                  <c:v>271</c:v>
                </c:pt>
                <c:pt idx="6">
                  <c:v>903</c:v>
                </c:pt>
                <c:pt idx="7">
                  <c:v>355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AFC-8E70-549549745D2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36860</c:v>
                </c:pt>
                <c:pt idx="1">
                  <c:v>10272</c:v>
                </c:pt>
                <c:pt idx="2">
                  <c:v>5248</c:v>
                </c:pt>
                <c:pt idx="3">
                  <c:v>2405</c:v>
                </c:pt>
                <c:pt idx="4">
                  <c:v>38975</c:v>
                </c:pt>
                <c:pt idx="5">
                  <c:v>11482</c:v>
                </c:pt>
                <c:pt idx="6">
                  <c:v>13387</c:v>
                </c:pt>
                <c:pt idx="7">
                  <c:v>20987</c:v>
                </c:pt>
                <c:pt idx="8">
                  <c:v>75074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6A5-8800-51639111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453103"/>
        <c:axId val="913453519"/>
      </c:barChart>
      <c:catAx>
        <c:axId val="9134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519"/>
        <c:crosses val="autoZero"/>
        <c:auto val="1"/>
        <c:lblAlgn val="ctr"/>
        <c:lblOffset val="100"/>
        <c:noMultiLvlLbl val="0"/>
      </c:catAx>
      <c:valAx>
        <c:axId val="9134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Sheet6!$B$6:$B$30</c:f>
              <c:numCache>
                <c:formatCode>General</c:formatCode>
                <c:ptCount val="24"/>
                <c:pt idx="0">
                  <c:v>748</c:v>
                </c:pt>
                <c:pt idx="2">
                  <c:v>3681</c:v>
                </c:pt>
                <c:pt idx="3">
                  <c:v>814</c:v>
                </c:pt>
                <c:pt idx="5">
                  <c:v>206</c:v>
                </c:pt>
                <c:pt idx="6">
                  <c:v>1978</c:v>
                </c:pt>
                <c:pt idx="7">
                  <c:v>1247</c:v>
                </c:pt>
                <c:pt idx="8">
                  <c:v>577</c:v>
                </c:pt>
                <c:pt idx="11">
                  <c:v>736</c:v>
                </c:pt>
                <c:pt idx="12">
                  <c:v>2962</c:v>
                </c:pt>
                <c:pt idx="13">
                  <c:v>10921</c:v>
                </c:pt>
                <c:pt idx="15">
                  <c:v>2749</c:v>
                </c:pt>
                <c:pt idx="17">
                  <c:v>492</c:v>
                </c:pt>
                <c:pt idx="18">
                  <c:v>1594</c:v>
                </c:pt>
                <c:pt idx="20">
                  <c:v>270</c:v>
                </c:pt>
                <c:pt idx="2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E4C-ABDA-B4CD7745269A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Sheet6!$C$6:$C$30</c:f>
              <c:numCache>
                <c:formatCode>General</c:formatCode>
                <c:ptCount val="24"/>
                <c:pt idx="0">
                  <c:v>4326</c:v>
                </c:pt>
                <c:pt idx="2">
                  <c:v>9776</c:v>
                </c:pt>
                <c:pt idx="3">
                  <c:v>6912</c:v>
                </c:pt>
                <c:pt idx="4">
                  <c:v>2619</c:v>
                </c:pt>
                <c:pt idx="5">
                  <c:v>2722</c:v>
                </c:pt>
                <c:pt idx="6">
                  <c:v>10220</c:v>
                </c:pt>
                <c:pt idx="7">
                  <c:v>8711</c:v>
                </c:pt>
                <c:pt idx="8">
                  <c:v>2795</c:v>
                </c:pt>
                <c:pt idx="9">
                  <c:v>1216</c:v>
                </c:pt>
                <c:pt idx="10">
                  <c:v>4595</c:v>
                </c:pt>
                <c:pt idx="11">
                  <c:v>3510</c:v>
                </c:pt>
                <c:pt idx="12">
                  <c:v>7124</c:v>
                </c:pt>
                <c:pt idx="13">
                  <c:v>65459</c:v>
                </c:pt>
                <c:pt idx="14">
                  <c:v>2987</c:v>
                </c:pt>
                <c:pt idx="15">
                  <c:v>14222</c:v>
                </c:pt>
                <c:pt idx="16">
                  <c:v>5267</c:v>
                </c:pt>
                <c:pt idx="17">
                  <c:v>2467</c:v>
                </c:pt>
                <c:pt idx="18">
                  <c:v>1265</c:v>
                </c:pt>
                <c:pt idx="19">
                  <c:v>4115</c:v>
                </c:pt>
                <c:pt idx="20">
                  <c:v>8726</c:v>
                </c:pt>
                <c:pt idx="21">
                  <c:v>5950</c:v>
                </c:pt>
                <c:pt idx="22">
                  <c:v>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4E4C-ABDA-B4CD7745269A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Sheet6!$D$6:$D$30</c:f>
              <c:numCache>
                <c:formatCode>General</c:formatCode>
                <c:ptCount val="24"/>
                <c:pt idx="0">
                  <c:v>1201</c:v>
                </c:pt>
                <c:pt idx="2">
                  <c:v>209</c:v>
                </c:pt>
                <c:pt idx="3">
                  <c:v>639</c:v>
                </c:pt>
                <c:pt idx="10">
                  <c:v>410</c:v>
                </c:pt>
                <c:pt idx="11">
                  <c:v>903</c:v>
                </c:pt>
                <c:pt idx="12">
                  <c:v>271</c:v>
                </c:pt>
                <c:pt idx="13">
                  <c:v>640</c:v>
                </c:pt>
                <c:pt idx="17">
                  <c:v>917</c:v>
                </c:pt>
                <c:pt idx="20">
                  <c:v>860</c:v>
                </c:pt>
                <c:pt idx="21">
                  <c:v>355</c:v>
                </c:pt>
                <c:pt idx="22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4E4C-ABDA-B4CD7745269A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Sheet6!$E$6:$E$30</c:f>
              <c:numCache>
                <c:formatCode>General</c:formatCode>
                <c:ptCount val="24"/>
                <c:pt idx="0">
                  <c:v>9622</c:v>
                </c:pt>
                <c:pt idx="1">
                  <c:v>2405</c:v>
                </c:pt>
                <c:pt idx="2">
                  <c:v>16418</c:v>
                </c:pt>
                <c:pt idx="3">
                  <c:v>11210</c:v>
                </c:pt>
                <c:pt idx="4">
                  <c:v>5727</c:v>
                </c:pt>
                <c:pt idx="5">
                  <c:v>4094</c:v>
                </c:pt>
                <c:pt idx="6">
                  <c:v>13229</c:v>
                </c:pt>
                <c:pt idx="7">
                  <c:v>11226</c:v>
                </c:pt>
                <c:pt idx="8">
                  <c:v>5428</c:v>
                </c:pt>
                <c:pt idx="9">
                  <c:v>1655</c:v>
                </c:pt>
                <c:pt idx="10">
                  <c:v>824</c:v>
                </c:pt>
                <c:pt idx="11">
                  <c:v>7198</c:v>
                </c:pt>
                <c:pt idx="12">
                  <c:v>12226</c:v>
                </c:pt>
                <c:pt idx="13">
                  <c:v>93360</c:v>
                </c:pt>
                <c:pt idx="14">
                  <c:v>1785</c:v>
                </c:pt>
                <c:pt idx="15">
                  <c:v>24487</c:v>
                </c:pt>
                <c:pt idx="16">
                  <c:v>2701</c:v>
                </c:pt>
                <c:pt idx="17">
                  <c:v>4555</c:v>
                </c:pt>
                <c:pt idx="18">
                  <c:v>5946</c:v>
                </c:pt>
                <c:pt idx="19">
                  <c:v>7981</c:v>
                </c:pt>
                <c:pt idx="20">
                  <c:v>6062</c:v>
                </c:pt>
                <c:pt idx="21">
                  <c:v>11098</c:v>
                </c:pt>
                <c:pt idx="22">
                  <c:v>19444</c:v>
                </c:pt>
                <c:pt idx="2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E4C-ABDA-B4CD7745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863967"/>
        <c:axId val="1060864799"/>
      </c:barChart>
      <c:catAx>
        <c:axId val="1060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64799"/>
        <c:crosses val="autoZero"/>
        <c:auto val="1"/>
        <c:lblAlgn val="ctr"/>
        <c:lblOffset val="100"/>
        <c:noMultiLvlLbl val="0"/>
      </c:catAx>
      <c:valAx>
        <c:axId val="1060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CrowdfundingBook.xlsx]Sheet4!PivotTable4</c:name>
    <c:fmtId val="2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9-4AE9-9EF9-6B7B38A7D0E8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9-4AE9-9EF9-6B7B38A7D0E8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E9-4AE9-9EF9-6B7B38A7D0E8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E9-4AE9-9EF9-6B7B38A7D0E8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Sheet4!$F$6:$F$18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E9-4AE9-9EF9-6B7B38A7D0E8}"/>
            </c:ext>
          </c:extLst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Sheet4!$G$6:$G$18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E9-4AE9-9EF9-6B7B38A7D0E8}"/>
            </c:ext>
          </c:extLst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Sheet4!$H$6:$H$18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E9-4AE9-9EF9-6B7B38A7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789839"/>
        <c:axId val="1866789007"/>
      </c:lineChart>
      <c:catAx>
        <c:axId val="18667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89007"/>
        <c:crosses val="autoZero"/>
        <c:auto val="1"/>
        <c:lblAlgn val="ctr"/>
        <c:lblOffset val="100"/>
        <c:noMultiLvlLbl val="0"/>
      </c:catAx>
      <c:valAx>
        <c:axId val="18667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179070</xdr:rowOff>
    </xdr:from>
    <xdr:to>
      <xdr:col>12</xdr:col>
      <xdr:colOff>129540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CE7A-E3F6-9CF0-40A3-18E22A762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300990</xdr:colOff>
      <xdr:row>6</xdr:row>
      <xdr:rowOff>72390</xdr:rowOff>
    </xdr:from>
    <xdr:to>
      <xdr:col>14</xdr:col>
      <xdr:colOff>179070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83629-1E6B-20EE-F446-50C080E8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544830</xdr:colOff>
      <xdr:row>3</xdr:row>
      <xdr:rowOff>3810</xdr:rowOff>
    </xdr:from>
    <xdr:to>
      <xdr:col>17</xdr:col>
      <xdr:colOff>60960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8AA24-4EFE-0C71-1618-7AE4853F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Hernandez" refreshedDate="44762.6632650463" createdVersion="8" refreshedVersion="8" minRefreshableVersion="3" recordCount="1003" xr:uid="{7DD3C977-4E62-4710-B0E3-C238F163A35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Blank="1" containsMixedTypes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1">
        <s v="food"/>
        <s v="music"/>
        <s v="technology"/>
        <s v="theater"/>
        <s v="film &amp; video"/>
        <s v="publishing"/>
        <s v="games"/>
        <s v="photography"/>
        <s v="journalism"/>
        <m/>
        <e v="#VALUE!" u="1"/>
      </sharedItems>
    </cacheField>
    <cacheField name="Sub-Category" numFmtId="0">
      <sharedItems containsBlank="1" count="26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  <e v="#VALUE!" u="1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s v="a"/>
    <e v="#VALUE!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  <r>
    <m/>
    <m/>
    <m/>
    <m/>
    <m/>
    <m/>
    <x v="4"/>
    <m/>
    <m/>
    <x v="7"/>
    <m/>
    <m/>
    <m/>
    <x v="879"/>
    <m/>
    <m/>
    <m/>
    <m/>
    <x v="9"/>
    <x v="24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35243-489C-4CB8-9638-50473A1A983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2">
        <item x="4"/>
        <item x="0"/>
        <item x="6"/>
        <item x="8"/>
        <item x="1"/>
        <item x="7"/>
        <item x="5"/>
        <item x="2"/>
        <item x="3"/>
        <item h="1" m="1" x="10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id"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FE296-DCA1-47CF-BBA6-CF9F46674441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2">
        <item x="4"/>
        <item x="0"/>
        <item x="6"/>
        <item x="8"/>
        <item x="1"/>
        <item x="7"/>
        <item x="5"/>
        <item x="2"/>
        <item x="3"/>
        <item h="1" m="1" x="10"/>
        <item h="1" x="9"/>
        <item t="default"/>
      </items>
    </pivotField>
    <pivotField axis="axisRow" showAll="0">
      <items count="27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m="1" x="25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Sum of id"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EF9C-09E5-4DD6-9D59-7050DD4E9E1A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4:I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2">
        <item x="4"/>
        <item x="0"/>
        <item x="6"/>
        <item x="8"/>
        <item x="1"/>
        <item x="7"/>
        <item x="5"/>
        <item x="2"/>
        <item x="3"/>
        <item m="1" x="10"/>
        <item h="1"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1" hier="-1"/>
    <pageField fld="18" hier="-1"/>
  </pageFields>
  <dataFields count="1">
    <dataField name="Count of country" fld="9" subtotal="count" baseField="0" baseItem="0"/>
  </dataFields>
  <chartFormats count="7"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70FC-14BD-42E4-BE15-9972954DE8A6}">
  <dimension ref="A1:F14"/>
  <sheetViews>
    <sheetView workbookViewId="0">
      <selection activeCell="B7" sqref="B7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6.8984375" bestFit="1" customWidth="1"/>
    <col min="4" max="4" width="4.8984375" bestFit="1" customWidth="1"/>
    <col min="5" max="5" width="9.19921875" bestFit="1" customWidth="1"/>
    <col min="6" max="6" width="10.8984375" bestFit="1" customWidth="1"/>
    <col min="7" max="7" width="14" bestFit="1" customWidth="1"/>
    <col min="8" max="8" width="9.19921875" bestFit="1" customWidth="1"/>
    <col min="9" max="9" width="14" bestFit="1" customWidth="1"/>
    <col min="10" max="10" width="13.69921875" bestFit="1" customWidth="1"/>
    <col min="11" max="11" width="18.8984375" bestFit="1" customWidth="1"/>
  </cols>
  <sheetData>
    <row r="1" spans="1:6" x14ac:dyDescent="0.3">
      <c r="A1" s="6" t="s">
        <v>6</v>
      </c>
      <c r="B1" t="s">
        <v>21</v>
      </c>
    </row>
    <row r="3" spans="1:6" x14ac:dyDescent="0.3">
      <c r="A3" s="6" t="s">
        <v>2036</v>
      </c>
      <c r="B3" s="6" t="s">
        <v>2038</v>
      </c>
    </row>
    <row r="4" spans="1:6" x14ac:dyDescent="0.3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7" t="s">
        <v>2039</v>
      </c>
      <c r="B5" s="8">
        <v>6882</v>
      </c>
      <c r="C5" s="8">
        <v>20906</v>
      </c>
      <c r="D5" s="8">
        <v>1840</v>
      </c>
      <c r="E5" s="8">
        <v>36860</v>
      </c>
      <c r="F5" s="8">
        <v>66488</v>
      </c>
    </row>
    <row r="6" spans="1:6" x14ac:dyDescent="0.3">
      <c r="A6" s="7" t="s">
        <v>2040</v>
      </c>
      <c r="B6" s="8">
        <v>1849</v>
      </c>
      <c r="C6" s="8">
        <v>8061</v>
      </c>
      <c r="D6" s="8"/>
      <c r="E6" s="8">
        <v>10272</v>
      </c>
      <c r="F6" s="8">
        <v>20182</v>
      </c>
    </row>
    <row r="7" spans="1:6" x14ac:dyDescent="0.3">
      <c r="A7" s="7" t="s">
        <v>2041</v>
      </c>
      <c r="B7" s="8">
        <v>270</v>
      </c>
      <c r="C7" s="8">
        <v>11922</v>
      </c>
      <c r="D7" s="8">
        <v>739</v>
      </c>
      <c r="E7" s="8">
        <v>5248</v>
      </c>
      <c r="F7" s="8">
        <v>18179</v>
      </c>
    </row>
    <row r="8" spans="1:6" x14ac:dyDescent="0.3">
      <c r="A8" s="7" t="s">
        <v>2042</v>
      </c>
      <c r="B8" s="8"/>
      <c r="C8" s="8"/>
      <c r="D8" s="8"/>
      <c r="E8" s="8">
        <v>2405</v>
      </c>
      <c r="F8" s="8">
        <v>2405</v>
      </c>
    </row>
    <row r="9" spans="1:6" x14ac:dyDescent="0.3">
      <c r="A9" s="7" t="s">
        <v>2043</v>
      </c>
      <c r="B9" s="8">
        <v>2965</v>
      </c>
      <c r="C9" s="8">
        <v>19452</v>
      </c>
      <c r="D9" s="8"/>
      <c r="E9" s="8">
        <v>38975</v>
      </c>
      <c r="F9" s="8">
        <v>61392</v>
      </c>
    </row>
    <row r="10" spans="1:6" x14ac:dyDescent="0.3">
      <c r="A10" s="7" t="s">
        <v>2044</v>
      </c>
      <c r="B10" s="8">
        <v>1969</v>
      </c>
      <c r="C10" s="8">
        <v>3826</v>
      </c>
      <c r="D10" s="8">
        <v>271</v>
      </c>
      <c r="E10" s="8">
        <v>11482</v>
      </c>
      <c r="F10" s="8">
        <v>17548</v>
      </c>
    </row>
    <row r="11" spans="1:6" x14ac:dyDescent="0.3">
      <c r="A11" s="7" t="s">
        <v>2045</v>
      </c>
      <c r="B11" s="8">
        <v>942</v>
      </c>
      <c r="C11" s="8">
        <v>11047</v>
      </c>
      <c r="D11" s="8">
        <v>903</v>
      </c>
      <c r="E11" s="8">
        <v>13387</v>
      </c>
      <c r="F11" s="8">
        <v>26279</v>
      </c>
    </row>
    <row r="12" spans="1:6" x14ac:dyDescent="0.3">
      <c r="A12" s="7" t="s">
        <v>2046</v>
      </c>
      <c r="B12" s="8">
        <v>1050</v>
      </c>
      <c r="C12" s="8">
        <v>11097</v>
      </c>
      <c r="D12" s="8">
        <v>355</v>
      </c>
      <c r="E12" s="8">
        <v>20987</v>
      </c>
      <c r="F12" s="8">
        <v>33489</v>
      </c>
    </row>
    <row r="13" spans="1:6" x14ac:dyDescent="0.3">
      <c r="A13" s="7" t="s">
        <v>2047</v>
      </c>
      <c r="B13" s="8">
        <v>7357</v>
      </c>
      <c r="C13" s="8">
        <v>53629</v>
      </c>
      <c r="D13" s="8">
        <v>632</v>
      </c>
      <c r="E13" s="8">
        <v>75074</v>
      </c>
      <c r="F13" s="8">
        <v>136692</v>
      </c>
    </row>
    <row r="14" spans="1:6" x14ac:dyDescent="0.3">
      <c r="A14" s="7" t="s">
        <v>2035</v>
      </c>
      <c r="B14" s="8">
        <v>23284</v>
      </c>
      <c r="C14" s="8">
        <v>139940</v>
      </c>
      <c r="D14" s="8">
        <v>4740</v>
      </c>
      <c r="E14" s="8">
        <v>214690</v>
      </c>
      <c r="F14" s="8">
        <v>382654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473-1FB6-4C31-B578-10A4F82E72A5}">
  <dimension ref="A1:F30"/>
  <sheetViews>
    <sheetView topLeftCell="A4" workbookViewId="0">
      <selection activeCell="I26" sqref="I26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6.8984375" bestFit="1" customWidth="1"/>
    <col min="4" max="4" width="4.89843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2037</v>
      </c>
    </row>
    <row r="2" spans="1:6" x14ac:dyDescent="0.3">
      <c r="A2" s="6" t="s">
        <v>2032</v>
      </c>
      <c r="B2" t="s">
        <v>2037</v>
      </c>
    </row>
    <row r="4" spans="1:6" x14ac:dyDescent="0.3">
      <c r="A4" s="6" t="s">
        <v>2036</v>
      </c>
      <c r="B4" s="6" t="s">
        <v>2038</v>
      </c>
    </row>
    <row r="5" spans="1:6" x14ac:dyDescent="0.3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7" t="s">
        <v>2048</v>
      </c>
      <c r="B6" s="8">
        <v>748</v>
      </c>
      <c r="C6" s="8">
        <v>4326</v>
      </c>
      <c r="D6" s="8">
        <v>1201</v>
      </c>
      <c r="E6" s="8">
        <v>9622</v>
      </c>
      <c r="F6" s="8">
        <v>15897</v>
      </c>
    </row>
    <row r="7" spans="1:6" x14ac:dyDescent="0.3">
      <c r="A7" s="7" t="s">
        <v>2057</v>
      </c>
      <c r="B7" s="8"/>
      <c r="C7" s="8"/>
      <c r="D7" s="8"/>
      <c r="E7" s="8">
        <v>2405</v>
      </c>
      <c r="F7" s="8">
        <v>2405</v>
      </c>
    </row>
    <row r="8" spans="1:6" x14ac:dyDescent="0.3">
      <c r="A8" s="7" t="s">
        <v>2049</v>
      </c>
      <c r="B8" s="8">
        <v>3681</v>
      </c>
      <c r="C8" s="8">
        <v>9776</v>
      </c>
      <c r="D8" s="8">
        <v>209</v>
      </c>
      <c r="E8" s="8">
        <v>16418</v>
      </c>
      <c r="F8" s="8">
        <v>30084</v>
      </c>
    </row>
    <row r="9" spans="1:6" x14ac:dyDescent="0.3">
      <c r="A9" s="7" t="s">
        <v>2050</v>
      </c>
      <c r="B9" s="8">
        <v>814</v>
      </c>
      <c r="C9" s="8">
        <v>6912</v>
      </c>
      <c r="D9" s="8">
        <v>639</v>
      </c>
      <c r="E9" s="8">
        <v>11210</v>
      </c>
      <c r="F9" s="8">
        <v>19575</v>
      </c>
    </row>
    <row r="10" spans="1:6" x14ac:dyDescent="0.3">
      <c r="A10" s="7" t="s">
        <v>2058</v>
      </c>
      <c r="B10" s="8"/>
      <c r="C10" s="8">
        <v>2619</v>
      </c>
      <c r="D10" s="8"/>
      <c r="E10" s="8">
        <v>5727</v>
      </c>
      <c r="F10" s="8">
        <v>8346</v>
      </c>
    </row>
    <row r="11" spans="1:6" x14ac:dyDescent="0.3">
      <c r="A11" s="7" t="s">
        <v>2065</v>
      </c>
      <c r="B11" s="8">
        <v>206</v>
      </c>
      <c r="C11" s="8">
        <v>2722</v>
      </c>
      <c r="D11" s="8"/>
      <c r="E11" s="8">
        <v>4094</v>
      </c>
      <c r="F11" s="8">
        <v>7022</v>
      </c>
    </row>
    <row r="12" spans="1:6" x14ac:dyDescent="0.3">
      <c r="A12" s="7" t="s">
        <v>2054</v>
      </c>
      <c r="B12" s="8">
        <v>1978</v>
      </c>
      <c r="C12" s="8">
        <v>10220</v>
      </c>
      <c r="D12" s="8"/>
      <c r="E12" s="8">
        <v>13229</v>
      </c>
      <c r="F12" s="8">
        <v>25427</v>
      </c>
    </row>
    <row r="13" spans="1:6" x14ac:dyDescent="0.3">
      <c r="A13" s="7" t="s">
        <v>2059</v>
      </c>
      <c r="B13" s="8">
        <v>1247</v>
      </c>
      <c r="C13" s="8">
        <v>8711</v>
      </c>
      <c r="D13" s="8"/>
      <c r="E13" s="8">
        <v>11226</v>
      </c>
      <c r="F13" s="8">
        <v>21184</v>
      </c>
    </row>
    <row r="14" spans="1:6" x14ac:dyDescent="0.3">
      <c r="A14" s="7" t="s">
        <v>2060</v>
      </c>
      <c r="B14" s="8">
        <v>577</v>
      </c>
      <c r="C14" s="8">
        <v>2795</v>
      </c>
      <c r="D14" s="8"/>
      <c r="E14" s="8">
        <v>5428</v>
      </c>
      <c r="F14" s="8">
        <v>8800</v>
      </c>
    </row>
    <row r="15" spans="1:6" x14ac:dyDescent="0.3">
      <c r="A15" s="7" t="s">
        <v>2061</v>
      </c>
      <c r="B15" s="8"/>
      <c r="C15" s="8">
        <v>1216</v>
      </c>
      <c r="D15" s="8"/>
      <c r="E15" s="8">
        <v>1655</v>
      </c>
      <c r="F15" s="8">
        <v>2871</v>
      </c>
    </row>
    <row r="16" spans="1:6" x14ac:dyDescent="0.3">
      <c r="A16" s="7" t="s">
        <v>2055</v>
      </c>
      <c r="B16" s="8"/>
      <c r="C16" s="8">
        <v>4595</v>
      </c>
      <c r="D16" s="8">
        <v>410</v>
      </c>
      <c r="E16" s="8">
        <v>824</v>
      </c>
      <c r="F16" s="8">
        <v>5829</v>
      </c>
    </row>
    <row r="17" spans="1:6" x14ac:dyDescent="0.3">
      <c r="A17" s="7" t="s">
        <v>2066</v>
      </c>
      <c r="B17" s="8">
        <v>736</v>
      </c>
      <c r="C17" s="8">
        <v>3510</v>
      </c>
      <c r="D17" s="8">
        <v>903</v>
      </c>
      <c r="E17" s="8">
        <v>7198</v>
      </c>
      <c r="F17" s="8">
        <v>12347</v>
      </c>
    </row>
    <row r="18" spans="1:6" x14ac:dyDescent="0.3">
      <c r="A18" s="7" t="s">
        <v>2064</v>
      </c>
      <c r="B18" s="8">
        <v>2962</v>
      </c>
      <c r="C18" s="8">
        <v>7124</v>
      </c>
      <c r="D18" s="8">
        <v>271</v>
      </c>
      <c r="E18" s="8">
        <v>12226</v>
      </c>
      <c r="F18" s="8">
        <v>22583</v>
      </c>
    </row>
    <row r="19" spans="1:6" x14ac:dyDescent="0.3">
      <c r="A19" s="7" t="s">
        <v>2071</v>
      </c>
      <c r="B19" s="8">
        <v>10921</v>
      </c>
      <c r="C19" s="8">
        <v>65459</v>
      </c>
      <c r="D19" s="8">
        <v>640</v>
      </c>
      <c r="E19" s="8">
        <v>93360</v>
      </c>
      <c r="F19" s="8">
        <v>170380</v>
      </c>
    </row>
    <row r="20" spans="1:6" x14ac:dyDescent="0.3">
      <c r="A20" s="7" t="s">
        <v>2067</v>
      </c>
      <c r="B20" s="8"/>
      <c r="C20" s="8">
        <v>2987</v>
      </c>
      <c r="D20" s="8"/>
      <c r="E20" s="8">
        <v>1785</v>
      </c>
      <c r="F20" s="8">
        <v>4772</v>
      </c>
    </row>
    <row r="21" spans="1:6" x14ac:dyDescent="0.3">
      <c r="A21" s="7" t="s">
        <v>2062</v>
      </c>
      <c r="B21" s="8">
        <v>2749</v>
      </c>
      <c r="C21" s="8">
        <v>14222</v>
      </c>
      <c r="D21" s="8"/>
      <c r="E21" s="8">
        <v>24487</v>
      </c>
      <c r="F21" s="8">
        <v>41458</v>
      </c>
    </row>
    <row r="22" spans="1:6" x14ac:dyDescent="0.3">
      <c r="A22" s="7" t="s">
        <v>2051</v>
      </c>
      <c r="B22" s="8"/>
      <c r="C22" s="8">
        <v>5267</v>
      </c>
      <c r="D22" s="8"/>
      <c r="E22" s="8">
        <v>2701</v>
      </c>
      <c r="F22" s="8">
        <v>7968</v>
      </c>
    </row>
    <row r="23" spans="1:6" x14ac:dyDescent="0.3">
      <c r="A23" s="7" t="s">
        <v>2052</v>
      </c>
      <c r="B23" s="8">
        <v>492</v>
      </c>
      <c r="C23" s="8">
        <v>2467</v>
      </c>
      <c r="D23" s="8">
        <v>917</v>
      </c>
      <c r="E23" s="8">
        <v>4555</v>
      </c>
      <c r="F23" s="8">
        <v>8431</v>
      </c>
    </row>
    <row r="24" spans="1:6" x14ac:dyDescent="0.3">
      <c r="A24" s="7" t="s">
        <v>2053</v>
      </c>
      <c r="B24" s="8">
        <v>1594</v>
      </c>
      <c r="C24" s="8">
        <v>1265</v>
      </c>
      <c r="D24" s="8"/>
      <c r="E24" s="8">
        <v>5946</v>
      </c>
      <c r="F24" s="8">
        <v>8805</v>
      </c>
    </row>
    <row r="25" spans="1:6" x14ac:dyDescent="0.3">
      <c r="A25" s="7" t="s">
        <v>2068</v>
      </c>
      <c r="B25" s="8"/>
      <c r="C25" s="8">
        <v>4115</v>
      </c>
      <c r="D25" s="8"/>
      <c r="E25" s="8">
        <v>7981</v>
      </c>
      <c r="F25" s="8">
        <v>12096</v>
      </c>
    </row>
    <row r="26" spans="1:6" x14ac:dyDescent="0.3">
      <c r="A26" s="7" t="s">
        <v>2056</v>
      </c>
      <c r="B26" s="8">
        <v>270</v>
      </c>
      <c r="C26" s="8">
        <v>8726</v>
      </c>
      <c r="D26" s="8">
        <v>860</v>
      </c>
      <c r="E26" s="8">
        <v>6062</v>
      </c>
      <c r="F26" s="8">
        <v>15918</v>
      </c>
    </row>
    <row r="27" spans="1:6" x14ac:dyDescent="0.3">
      <c r="A27" s="7" t="s">
        <v>2069</v>
      </c>
      <c r="B27" s="8"/>
      <c r="C27" s="8">
        <v>5950</v>
      </c>
      <c r="D27" s="8">
        <v>355</v>
      </c>
      <c r="E27" s="8">
        <v>11098</v>
      </c>
      <c r="F27" s="8">
        <v>17403</v>
      </c>
    </row>
    <row r="28" spans="1:6" x14ac:dyDescent="0.3">
      <c r="A28" s="7" t="s">
        <v>2070</v>
      </c>
      <c r="B28" s="8">
        <v>1050</v>
      </c>
      <c r="C28" s="8">
        <v>6443</v>
      </c>
      <c r="D28" s="8">
        <v>940</v>
      </c>
      <c r="E28" s="8">
        <v>19444</v>
      </c>
      <c r="F28" s="8">
        <v>27877</v>
      </c>
    </row>
    <row r="29" spans="1:6" x14ac:dyDescent="0.3">
      <c r="A29" s="7" t="s">
        <v>2063</v>
      </c>
      <c r="B29" s="8"/>
      <c r="C29" s="8"/>
      <c r="D29" s="8"/>
      <c r="E29" s="8">
        <v>2022</v>
      </c>
      <c r="F29" s="8">
        <v>2022</v>
      </c>
    </row>
    <row r="30" spans="1:6" x14ac:dyDescent="0.3">
      <c r="A30" s="7" t="s">
        <v>2035</v>
      </c>
      <c r="B30" s="8">
        <v>30025</v>
      </c>
      <c r="C30" s="8">
        <v>181427</v>
      </c>
      <c r="D30" s="8">
        <v>7345</v>
      </c>
      <c r="E30" s="8">
        <v>280703</v>
      </c>
      <c r="F30" s="8">
        <v>499500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6387-8ED1-4797-BCA4-DA839D33A0A5}">
  <dimension ref="A1:I18"/>
  <sheetViews>
    <sheetView workbookViewId="0">
      <selection activeCell="H3" sqref="H3"/>
    </sheetView>
  </sheetViews>
  <sheetFormatPr defaultRowHeight="15.6" x14ac:dyDescent="0.3"/>
  <cols>
    <col min="1" max="1" width="15.19921875" bestFit="1" customWidth="1"/>
    <col min="2" max="2" width="16.39843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10" width="10.8984375" bestFit="1" customWidth="1"/>
  </cols>
  <sheetData>
    <row r="1" spans="1:9" x14ac:dyDescent="0.3">
      <c r="A1" s="6" t="s">
        <v>2087</v>
      </c>
      <c r="B1" t="s">
        <v>2074</v>
      </c>
    </row>
    <row r="2" spans="1:9" x14ac:dyDescent="0.3">
      <c r="A2" s="6" t="s">
        <v>2032</v>
      </c>
      <c r="B2" t="s">
        <v>2037</v>
      </c>
    </row>
    <row r="4" spans="1:9" x14ac:dyDescent="0.3">
      <c r="A4" s="6" t="s">
        <v>2088</v>
      </c>
      <c r="B4" s="6" t="s">
        <v>2038</v>
      </c>
    </row>
    <row r="5" spans="1:9" x14ac:dyDescent="0.3">
      <c r="A5" s="6" t="s">
        <v>2034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2035</v>
      </c>
    </row>
    <row r="6" spans="1:9" x14ac:dyDescent="0.3">
      <c r="A6" s="7" t="s">
        <v>2075</v>
      </c>
      <c r="B6" s="8">
        <v>5</v>
      </c>
      <c r="C6" s="8">
        <v>2</v>
      </c>
      <c r="D6" s="8">
        <v>1</v>
      </c>
      <c r="E6" s="8">
        <v>3</v>
      </c>
      <c r="F6" s="8">
        <v>9</v>
      </c>
      <c r="G6" s="8">
        <v>6</v>
      </c>
      <c r="H6" s="8">
        <v>66</v>
      </c>
      <c r="I6" s="8">
        <v>92</v>
      </c>
    </row>
    <row r="7" spans="1:9" x14ac:dyDescent="0.3">
      <c r="A7" s="7" t="s">
        <v>2076</v>
      </c>
      <c r="B7" s="8">
        <v>2</v>
      </c>
      <c r="C7" s="8">
        <v>3</v>
      </c>
      <c r="D7" s="8">
        <v>3</v>
      </c>
      <c r="E7" s="8">
        <v>5</v>
      </c>
      <c r="F7" s="8">
        <v>1</v>
      </c>
      <c r="G7" s="8">
        <v>1</v>
      </c>
      <c r="H7" s="8">
        <v>64</v>
      </c>
      <c r="I7" s="8">
        <v>79</v>
      </c>
    </row>
    <row r="8" spans="1:9" x14ac:dyDescent="0.3">
      <c r="A8" s="7" t="s">
        <v>2077</v>
      </c>
      <c r="B8" s="8">
        <v>4</v>
      </c>
      <c r="C8" s="8">
        <v>2</v>
      </c>
      <c r="D8" s="8">
        <v>1</v>
      </c>
      <c r="E8" s="8">
        <v>5</v>
      </c>
      <c r="F8" s="8">
        <v>7</v>
      </c>
      <c r="G8" s="8">
        <v>3</v>
      </c>
      <c r="H8" s="8">
        <v>64</v>
      </c>
      <c r="I8" s="8">
        <v>86</v>
      </c>
    </row>
    <row r="9" spans="1:9" x14ac:dyDescent="0.3">
      <c r="A9" s="7" t="s">
        <v>2078</v>
      </c>
      <c r="B9" s="8">
        <v>2</v>
      </c>
      <c r="C9" s="8">
        <v>2</v>
      </c>
      <c r="D9" s="8"/>
      <c r="E9" s="8">
        <v>1</v>
      </c>
      <c r="F9" s="8">
        <v>1</v>
      </c>
      <c r="G9" s="8">
        <v>4</v>
      </c>
      <c r="H9" s="8">
        <v>68</v>
      </c>
      <c r="I9" s="8">
        <v>78</v>
      </c>
    </row>
    <row r="10" spans="1:9" x14ac:dyDescent="0.3">
      <c r="A10" s="7" t="s">
        <v>2079</v>
      </c>
      <c r="B10" s="8">
        <v>4</v>
      </c>
      <c r="C10" s="8">
        <v>5</v>
      </c>
      <c r="D10" s="8">
        <v>1</v>
      </c>
      <c r="E10" s="8">
        <v>2</v>
      </c>
      <c r="F10" s="8">
        <v>3</v>
      </c>
      <c r="G10" s="8">
        <v>5</v>
      </c>
      <c r="H10" s="8">
        <v>66</v>
      </c>
      <c r="I10" s="8">
        <v>86</v>
      </c>
    </row>
    <row r="11" spans="1:9" x14ac:dyDescent="0.3">
      <c r="A11" s="7" t="s">
        <v>2080</v>
      </c>
      <c r="B11" s="8">
        <v>3</v>
      </c>
      <c r="C11" s="8">
        <v>5</v>
      </c>
      <c r="D11" s="8">
        <v>4</v>
      </c>
      <c r="E11" s="8">
        <v>3</v>
      </c>
      <c r="F11" s="8">
        <v>3</v>
      </c>
      <c r="G11" s="8">
        <v>7</v>
      </c>
      <c r="H11" s="8">
        <v>62</v>
      </c>
      <c r="I11" s="8">
        <v>87</v>
      </c>
    </row>
    <row r="12" spans="1:9" x14ac:dyDescent="0.3">
      <c r="A12" s="7" t="s">
        <v>2081</v>
      </c>
      <c r="B12" s="8">
        <v>4</v>
      </c>
      <c r="C12" s="8">
        <v>2</v>
      </c>
      <c r="D12" s="8">
        <v>2</v>
      </c>
      <c r="E12" s="8"/>
      <c r="F12" s="8">
        <v>10</v>
      </c>
      <c r="G12" s="8">
        <v>1</v>
      </c>
      <c r="H12" s="8">
        <v>75</v>
      </c>
      <c r="I12" s="8">
        <v>94</v>
      </c>
    </row>
    <row r="13" spans="1:9" x14ac:dyDescent="0.3">
      <c r="A13" s="7" t="s">
        <v>2082</v>
      </c>
      <c r="B13" s="8">
        <v>1</v>
      </c>
      <c r="C13" s="8">
        <v>5</v>
      </c>
      <c r="D13" s="8">
        <v>2</v>
      </c>
      <c r="E13" s="8">
        <v>5</v>
      </c>
      <c r="F13" s="8">
        <v>3</v>
      </c>
      <c r="G13" s="8">
        <v>6</v>
      </c>
      <c r="H13" s="8">
        <v>63</v>
      </c>
      <c r="I13" s="8">
        <v>85</v>
      </c>
    </row>
    <row r="14" spans="1:9" x14ac:dyDescent="0.3">
      <c r="A14" s="7" t="s">
        <v>2083</v>
      </c>
      <c r="B14" s="8">
        <v>4</v>
      </c>
      <c r="C14" s="8">
        <v>2</v>
      </c>
      <c r="D14" s="8">
        <v>1</v>
      </c>
      <c r="E14" s="8">
        <v>2</v>
      </c>
      <c r="F14" s="8">
        <v>2</v>
      </c>
      <c r="G14" s="8">
        <v>2</v>
      </c>
      <c r="H14" s="8">
        <v>60</v>
      </c>
      <c r="I14" s="8">
        <v>73</v>
      </c>
    </row>
    <row r="15" spans="1:9" x14ac:dyDescent="0.3">
      <c r="A15" s="7" t="s">
        <v>2084</v>
      </c>
      <c r="B15" s="8">
        <v>4</v>
      </c>
      <c r="C15" s="8">
        <v>2</v>
      </c>
      <c r="D15" s="8">
        <v>5</v>
      </c>
      <c r="E15" s="8">
        <v>3</v>
      </c>
      <c r="F15" s="8">
        <v>3</v>
      </c>
      <c r="G15" s="8">
        <v>4</v>
      </c>
      <c r="H15" s="8">
        <v>57</v>
      </c>
      <c r="I15" s="8">
        <v>78</v>
      </c>
    </row>
    <row r="16" spans="1:9" x14ac:dyDescent="0.3">
      <c r="A16" s="7" t="s">
        <v>2085</v>
      </c>
      <c r="B16" s="8">
        <v>4</v>
      </c>
      <c r="C16" s="8">
        <v>7</v>
      </c>
      <c r="D16" s="8">
        <v>1</v>
      </c>
      <c r="E16" s="8"/>
      <c r="F16" s="8">
        <v>3</v>
      </c>
      <c r="G16" s="8">
        <v>5</v>
      </c>
      <c r="H16" s="8">
        <v>58</v>
      </c>
      <c r="I16" s="8">
        <v>78</v>
      </c>
    </row>
    <row r="17" spans="1:9" x14ac:dyDescent="0.3">
      <c r="A17" s="7" t="s">
        <v>2086</v>
      </c>
      <c r="B17" s="8">
        <v>6</v>
      </c>
      <c r="C17" s="8">
        <v>7</v>
      </c>
      <c r="D17" s="8">
        <v>2</v>
      </c>
      <c r="E17" s="8">
        <v>2</v>
      </c>
      <c r="F17" s="8">
        <v>3</v>
      </c>
      <c r="G17" s="8">
        <v>4</v>
      </c>
      <c r="H17" s="8">
        <v>60</v>
      </c>
      <c r="I17" s="8">
        <v>84</v>
      </c>
    </row>
    <row r="18" spans="1:9" x14ac:dyDescent="0.3">
      <c r="A18" s="7" t="s">
        <v>2035</v>
      </c>
      <c r="B18" s="8">
        <v>43</v>
      </c>
      <c r="C18" s="8">
        <v>44</v>
      </c>
      <c r="D18" s="8">
        <v>23</v>
      </c>
      <c r="E18" s="8">
        <v>31</v>
      </c>
      <c r="F18" s="8">
        <v>48</v>
      </c>
      <c r="G18" s="8">
        <v>48</v>
      </c>
      <c r="H18" s="8">
        <v>763</v>
      </c>
      <c r="I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abSelected="1" workbookViewId="0">
      <selection activeCell="H2" sqref="H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3.59765625" customWidth="1"/>
    <col min="8" max="8" width="13" bestFit="1" customWidth="1"/>
    <col min="9" max="9" width="15.59765625" customWidth="1"/>
    <col min="12" max="13" width="11.19921875" bestFit="1" customWidth="1"/>
    <col min="14" max="14" width="21.796875" customWidth="1"/>
    <col min="15" max="15" width="21.59765625" customWidth="1"/>
    <col min="18" max="18" width="28" bestFit="1" customWidth="1"/>
    <col min="19" max="19" width="14.296875" customWidth="1"/>
    <col min="20" max="20" width="12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6" si="0"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1">E3/D3</f>
        <v>10.4</v>
      </c>
      <c r="G3" t="s">
        <v>20</v>
      </c>
      <c r="H3">
        <v>158</v>
      </c>
      <c r="I3">
        <f t="shared" ref="I3:I66" si="2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si="0"/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1"/>
        <v>1.3147878228782288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1"/>
        <v>0.58976190476190471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1"/>
        <v>0.69276315789473686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1"/>
        <v>1.7361842105263159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1"/>
        <v>0.20961538461538462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1"/>
        <v>3.2757777777777779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1"/>
        <v>0.19932788374205268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1"/>
        <v>0.51741935483870971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1"/>
        <v>2.6611538461538462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>RIGHT(R12,LEN(R12)-FIND("/",R12))</f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1"/>
        <v>0.48095238095238096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1"/>
        <v>0.89349206349206345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1"/>
        <v>2.4511904761904764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1"/>
        <v>0.66769503546099296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1"/>
        <v>0.47307881773399013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1"/>
        <v>6.4947058823529416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1"/>
        <v>1.5939125295508274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1"/>
        <v>0.66912087912087914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1"/>
        <v>0.48529600000000001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1"/>
        <v>1.1224279210925645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1"/>
        <v>0.40992553191489361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1"/>
        <v>1.2807106598984772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1"/>
        <v>3.3204444444444445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1"/>
        <v>1.1283225108225108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1"/>
        <v>2.1643636363636363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1"/>
        <v>0.4819906976744186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1"/>
        <v>0.79949999999999999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1"/>
        <v>1.0522553516819573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1"/>
        <v>3.2889978213507627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1"/>
        <v>1.606111111111111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1"/>
        <v>3.1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1"/>
        <v>0.86807920792079207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1"/>
        <v>3.7782071713147412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1"/>
        <v>1.5080645161290323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1"/>
        <v>1.5030119521912351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1"/>
        <v>1.572857142857143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1"/>
        <v>1.3998765432098765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1"/>
        <v>3.2532258064516131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1"/>
        <v>0.50777777777777777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1"/>
        <v>1.6906818181818182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1"/>
        <v>2.1292857142857144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1"/>
        <v>4.4394444444444447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1"/>
        <v>1.859390243902439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1"/>
        <v>6.5881249999999998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1"/>
        <v>0.4768421052631579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1"/>
        <v>1.1478378378378378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1"/>
        <v>4.7526666666666664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1"/>
        <v>3.86972972972973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1"/>
        <v>1.89625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1"/>
        <v>0.02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1"/>
        <v>0.91867805186590767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1"/>
        <v>0.34152777777777776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1"/>
        <v>1.4040909090909091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1"/>
        <v>0.89866666666666661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1"/>
        <v>1.7796969696969698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1"/>
        <v>1.436625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1"/>
        <v>2.1527586206896552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1"/>
        <v>2.2711111111111113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1"/>
        <v>2.7507142857142859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1"/>
        <v>1.4437048832271762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1"/>
        <v>0.92745983935742971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1"/>
        <v>7.226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1"/>
        <v>0.11851063829787234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1"/>
        <v>0.97642857142857142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>
        <f t="shared" ref="I579:I585" si="55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>
        <f>ROUND(E586/H586,2)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>
        <f t="shared" ref="I587:I650" si="60">ROUND(E587/H587,2)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>
        <f t="shared" si="60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>
        <f t="shared" si="60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>
        <f t="shared" si="60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>
        <f t="shared" si="60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>
        <f t="shared" si="60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>
        <f t="shared" si="60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>
        <f t="shared" si="6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>
        <f t="shared" si="60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>
        <f t="shared" si="60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>
        <f t="shared" si="60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>
        <f t="shared" si="60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>
        <f t="shared" si="60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>
        <f t="shared" si="60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>
        <f t="shared" si="60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>
        <f t="shared" si="60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>
        <f t="shared" si="6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>
        <f t="shared" si="60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>
        <f t="shared" si="60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>
        <f t="shared" si="60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>
        <f t="shared" si="60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>
        <f t="shared" si="60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>
        <f t="shared" si="60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>
        <f t="shared" si="6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>
        <f t="shared" si="60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>
        <f t="shared" si="60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>
        <f t="shared" si="60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>
        <f t="shared" si="60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>
        <f t="shared" si="60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>
        <f t="shared" si="60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>
        <f t="shared" si="60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>
        <f t="shared" si="60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>
        <f t="shared" si="60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>
        <f t="shared" si="60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>
        <f t="shared" si="60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>
        <f t="shared" si="60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>
        <f t="shared" si="6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>
        <f t="shared" si="60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>
        <f t="shared" si="60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>
        <f t="shared" si="6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>
        <f t="shared" si="60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>
        <f t="shared" si="60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>
        <f t="shared" si="60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>
        <f t="shared" si="60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>
        <f t="shared" si="60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>
        <f t="shared" si="60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>
        <f t="shared" si="60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>
        <f t="shared" si="60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>
        <f t="shared" si="60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>
        <f t="shared" si="60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>
        <f t="shared" si="6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>
        <f t="shared" si="60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>
        <f t="shared" si="60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>
        <f t="shared" si="60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>
        <f t="shared" si="60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>
        <f t="shared" si="60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1">E643/D643</f>
        <v>1.1996808510638297</v>
      </c>
      <c r="G643" t="s">
        <v>20</v>
      </c>
      <c r="H643">
        <v>194</v>
      </c>
      <c r="I643">
        <f t="shared" si="60"/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1"/>
        <v>1.4545652173913044</v>
      </c>
      <c r="G644" t="s">
        <v>20</v>
      </c>
      <c r="H644">
        <v>129</v>
      </c>
      <c r="I644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1"/>
        <v>2.2138255033557046</v>
      </c>
      <c r="G645" t="s">
        <v>20</v>
      </c>
      <c r="H645">
        <v>375</v>
      </c>
      <c r="I645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1"/>
        <v>0.48396694214876035</v>
      </c>
      <c r="G646" t="s">
        <v>14</v>
      </c>
      <c r="H646">
        <v>2928</v>
      </c>
      <c r="I64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1"/>
        <v>0.92911504424778757</v>
      </c>
      <c r="G647" t="s">
        <v>14</v>
      </c>
      <c r="H647">
        <v>4697</v>
      </c>
      <c r="I647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1"/>
        <v>0.88599797365754818</v>
      </c>
      <c r="G648" t="s">
        <v>14</v>
      </c>
      <c r="H648">
        <v>2915</v>
      </c>
      <c r="I648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1"/>
        <v>0.41399999999999998</v>
      </c>
      <c r="G649" t="s">
        <v>14</v>
      </c>
      <c r="H649">
        <v>18</v>
      </c>
      <c r="I64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1"/>
        <v>0.63056795131845844</v>
      </c>
      <c r="G650" t="s">
        <v>74</v>
      </c>
      <c r="H650">
        <v>723</v>
      </c>
      <c r="I650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1"/>
        <v>0.48482333607230893</v>
      </c>
      <c r="G651" t="s">
        <v>14</v>
      </c>
      <c r="H651">
        <v>602</v>
      </c>
      <c r="I651">
        <f t="shared" ref="I651:I714" si="66">ROUND(E651/H651,2)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1"/>
        <v>0.02</v>
      </c>
      <c r="G652" t="s">
        <v>14</v>
      </c>
      <c r="H652">
        <v>1</v>
      </c>
      <c r="I652">
        <f t="shared" si="66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1"/>
        <v>0.88479410269445857</v>
      </c>
      <c r="G653" t="s">
        <v>14</v>
      </c>
      <c r="H653">
        <v>3868</v>
      </c>
      <c r="I653">
        <f t="shared" si="66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1"/>
        <v>1.2684</v>
      </c>
      <c r="G654" t="s">
        <v>20</v>
      </c>
      <c r="H654">
        <v>409</v>
      </c>
      <c r="I654">
        <f t="shared" si="66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1"/>
        <v>23.388333333333332</v>
      </c>
      <c r="G655" t="s">
        <v>20</v>
      </c>
      <c r="H655">
        <v>234</v>
      </c>
      <c r="I655">
        <f t="shared" si="66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1"/>
        <v>5.0838857142857146</v>
      </c>
      <c r="G656" t="s">
        <v>20</v>
      </c>
      <c r="H656">
        <v>3016</v>
      </c>
      <c r="I656">
        <f t="shared" si="66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1"/>
        <v>1.9147826086956521</v>
      </c>
      <c r="G657" t="s">
        <v>20</v>
      </c>
      <c r="H657">
        <v>264</v>
      </c>
      <c r="I657">
        <f t="shared" si="66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1"/>
        <v>0.42127533783783783</v>
      </c>
      <c r="G658" t="s">
        <v>14</v>
      </c>
      <c r="H658">
        <v>504</v>
      </c>
      <c r="I658">
        <f t="shared" si="66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1"/>
        <v>8.2400000000000001E-2</v>
      </c>
      <c r="G659" t="s">
        <v>14</v>
      </c>
      <c r="H659">
        <v>14</v>
      </c>
      <c r="I659">
        <f t="shared" si="66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1"/>
        <v>0.60064638783269964</v>
      </c>
      <c r="G660" t="s">
        <v>74</v>
      </c>
      <c r="H660">
        <v>390</v>
      </c>
      <c r="I660">
        <f t="shared" si="66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1"/>
        <v>0.47232808616404309</v>
      </c>
      <c r="G661" t="s">
        <v>14</v>
      </c>
      <c r="H661">
        <v>750</v>
      </c>
      <c r="I661">
        <f t="shared" si="66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1"/>
        <v>0.81736263736263737</v>
      </c>
      <c r="G662" t="s">
        <v>14</v>
      </c>
      <c r="H662">
        <v>77</v>
      </c>
      <c r="I662">
        <f t="shared" si="66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1"/>
        <v>0.54187265917603</v>
      </c>
      <c r="G663" t="s">
        <v>14</v>
      </c>
      <c r="H663">
        <v>752</v>
      </c>
      <c r="I663">
        <f t="shared" si="66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1"/>
        <v>0.97868131868131869</v>
      </c>
      <c r="G664" t="s">
        <v>14</v>
      </c>
      <c r="H664">
        <v>131</v>
      </c>
      <c r="I664">
        <f t="shared" si="66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1"/>
        <v>0.77239999999999998</v>
      </c>
      <c r="G665" t="s">
        <v>14</v>
      </c>
      <c r="H665">
        <v>87</v>
      </c>
      <c r="I665">
        <f t="shared" si="66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1"/>
        <v>0.33464735516372796</v>
      </c>
      <c r="G666" t="s">
        <v>14</v>
      </c>
      <c r="H666">
        <v>1063</v>
      </c>
      <c r="I666">
        <f t="shared" si="66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1"/>
        <v>2.3958823529411766</v>
      </c>
      <c r="G667" t="s">
        <v>20</v>
      </c>
      <c r="H667">
        <v>272</v>
      </c>
      <c r="I667">
        <f t="shared" si="66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1"/>
        <v>0.64032258064516134</v>
      </c>
      <c r="G668" t="s">
        <v>74</v>
      </c>
      <c r="H668">
        <v>25</v>
      </c>
      <c r="I668">
        <f t="shared" si="6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1"/>
        <v>1.7615942028985507</v>
      </c>
      <c r="G669" t="s">
        <v>20</v>
      </c>
      <c r="H669">
        <v>419</v>
      </c>
      <c r="I669">
        <f t="shared" si="66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1"/>
        <v>0.20338181818181819</v>
      </c>
      <c r="G670" t="s">
        <v>14</v>
      </c>
      <c r="H670">
        <v>76</v>
      </c>
      <c r="I670">
        <f t="shared" si="66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1"/>
        <v>3.5864754098360656</v>
      </c>
      <c r="G671" t="s">
        <v>20</v>
      </c>
      <c r="H671">
        <v>1621</v>
      </c>
      <c r="I671">
        <f t="shared" si="66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1"/>
        <v>4.6885802469135802</v>
      </c>
      <c r="G672" t="s">
        <v>20</v>
      </c>
      <c r="H672">
        <v>1101</v>
      </c>
      <c r="I672">
        <f t="shared" si="66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1"/>
        <v>1.220563524590164</v>
      </c>
      <c r="G673" t="s">
        <v>20</v>
      </c>
      <c r="H673">
        <v>1073</v>
      </c>
      <c r="I673">
        <f t="shared" si="66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1"/>
        <v>0.55931783729156137</v>
      </c>
      <c r="G674" t="s">
        <v>14</v>
      </c>
      <c r="H674">
        <v>4428</v>
      </c>
      <c r="I674">
        <f t="shared" si="66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1"/>
        <v>0.43660714285714286</v>
      </c>
      <c r="G675" t="s">
        <v>14</v>
      </c>
      <c r="H675">
        <v>58</v>
      </c>
      <c r="I675">
        <f t="shared" si="66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1"/>
        <v>0.33538371411833628</v>
      </c>
      <c r="G676" t="s">
        <v>74</v>
      </c>
      <c r="H676">
        <v>1218</v>
      </c>
      <c r="I676">
        <f t="shared" si="66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1"/>
        <v>1.2297938144329896</v>
      </c>
      <c r="G677" t="s">
        <v>20</v>
      </c>
      <c r="H677">
        <v>331</v>
      </c>
      <c r="I677">
        <f t="shared" si="66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1"/>
        <v>1.8974959871589085</v>
      </c>
      <c r="G678" t="s">
        <v>20</v>
      </c>
      <c r="H678">
        <v>1170</v>
      </c>
      <c r="I678">
        <f t="shared" si="66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1"/>
        <v>0.83622641509433959</v>
      </c>
      <c r="G679" t="s">
        <v>14</v>
      </c>
      <c r="H679">
        <v>111</v>
      </c>
      <c r="I679">
        <f t="shared" si="66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1"/>
        <v>0.17968844221105529</v>
      </c>
      <c r="G680" t="s">
        <v>74</v>
      </c>
      <c r="H680">
        <v>215</v>
      </c>
      <c r="I680">
        <f t="shared" si="66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1"/>
        <v>10.365</v>
      </c>
      <c r="G681" t="s">
        <v>20</v>
      </c>
      <c r="H681">
        <v>363</v>
      </c>
      <c r="I681">
        <f t="shared" si="66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1"/>
        <v>0.97405219780219776</v>
      </c>
      <c r="G682" t="s">
        <v>14</v>
      </c>
      <c r="H682">
        <v>2955</v>
      </c>
      <c r="I682">
        <f t="shared" si="66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1"/>
        <v>0.86386203150461705</v>
      </c>
      <c r="G683" t="s">
        <v>14</v>
      </c>
      <c r="H683">
        <v>1657</v>
      </c>
      <c r="I683">
        <f t="shared" si="66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1"/>
        <v>1.5016666666666667</v>
      </c>
      <c r="G684" t="s">
        <v>20</v>
      </c>
      <c r="H684">
        <v>103</v>
      </c>
      <c r="I684">
        <f t="shared" si="66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1"/>
        <v>3.5843478260869563</v>
      </c>
      <c r="G685" t="s">
        <v>20</v>
      </c>
      <c r="H685">
        <v>147</v>
      </c>
      <c r="I685">
        <f t="shared" si="66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1"/>
        <v>5.4285714285714288</v>
      </c>
      <c r="G686" t="s">
        <v>20</v>
      </c>
      <c r="H686">
        <v>110</v>
      </c>
      <c r="I686">
        <f t="shared" si="66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1"/>
        <v>0.67500714285714281</v>
      </c>
      <c r="G687" t="s">
        <v>14</v>
      </c>
      <c r="H687">
        <v>926</v>
      </c>
      <c r="I687">
        <f t="shared" si="66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1"/>
        <v>1.9174666666666667</v>
      </c>
      <c r="G688" t="s">
        <v>20</v>
      </c>
      <c r="H688">
        <v>134</v>
      </c>
      <c r="I688">
        <f t="shared" si="66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1"/>
        <v>9.32</v>
      </c>
      <c r="G689" t="s">
        <v>20</v>
      </c>
      <c r="H689">
        <v>269</v>
      </c>
      <c r="I689">
        <f t="shared" si="66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1"/>
        <v>4.2927586206896553</v>
      </c>
      <c r="G690" t="s">
        <v>20</v>
      </c>
      <c r="H690">
        <v>175</v>
      </c>
      <c r="I690">
        <f t="shared" si="66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1"/>
        <v>1.0065753424657535</v>
      </c>
      <c r="G691" t="s">
        <v>20</v>
      </c>
      <c r="H691">
        <v>69</v>
      </c>
      <c r="I691">
        <f t="shared" si="66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1"/>
        <v>2.266111111111111</v>
      </c>
      <c r="G692" t="s">
        <v>20</v>
      </c>
      <c r="H692">
        <v>190</v>
      </c>
      <c r="I692">
        <f t="shared" si="66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1"/>
        <v>1.4238</v>
      </c>
      <c r="G693" t="s">
        <v>20</v>
      </c>
      <c r="H693">
        <v>237</v>
      </c>
      <c r="I693">
        <f t="shared" si="66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1"/>
        <v>0.90633333333333332</v>
      </c>
      <c r="G694" t="s">
        <v>14</v>
      </c>
      <c r="H694">
        <v>77</v>
      </c>
      <c r="I694">
        <f t="shared" si="66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1"/>
        <v>0.63966740576496672</v>
      </c>
      <c r="G695" t="s">
        <v>14</v>
      </c>
      <c r="H695">
        <v>1748</v>
      </c>
      <c r="I695">
        <f t="shared" si="66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1"/>
        <v>0.84131868131868137</v>
      </c>
      <c r="G696" t="s">
        <v>14</v>
      </c>
      <c r="H696">
        <v>79</v>
      </c>
      <c r="I696">
        <f t="shared" si="66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1"/>
        <v>1.3393478260869565</v>
      </c>
      <c r="G697" t="s">
        <v>20</v>
      </c>
      <c r="H697">
        <v>196</v>
      </c>
      <c r="I697">
        <f t="shared" si="66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1"/>
        <v>0.59042047531992692</v>
      </c>
      <c r="G698" t="s">
        <v>14</v>
      </c>
      <c r="H698">
        <v>889</v>
      </c>
      <c r="I698">
        <f t="shared" si="66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1"/>
        <v>1.5280062063615205</v>
      </c>
      <c r="G699" t="s">
        <v>20</v>
      </c>
      <c r="H699">
        <v>7295</v>
      </c>
      <c r="I699">
        <f t="shared" si="66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1"/>
        <v>4.466912114014252</v>
      </c>
      <c r="G700" t="s">
        <v>20</v>
      </c>
      <c r="H700">
        <v>2893</v>
      </c>
      <c r="I700">
        <f t="shared" si="66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1"/>
        <v>0.8439189189189189</v>
      </c>
      <c r="G701" t="s">
        <v>14</v>
      </c>
      <c r="H701">
        <v>56</v>
      </c>
      <c r="I701">
        <f t="shared" si="66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1"/>
        <v>0.03</v>
      </c>
      <c r="G702" t="s">
        <v>14</v>
      </c>
      <c r="H702">
        <v>1</v>
      </c>
      <c r="I702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1"/>
        <v>1.7502692307692307</v>
      </c>
      <c r="G703" t="s">
        <v>20</v>
      </c>
      <c r="H703">
        <v>820</v>
      </c>
      <c r="I703">
        <f t="shared" si="66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1"/>
        <v>0.54137931034482756</v>
      </c>
      <c r="G704" t="s">
        <v>14</v>
      </c>
      <c r="H704">
        <v>83</v>
      </c>
      <c r="I704">
        <f t="shared" si="66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1"/>
        <v>3.1187381703470032</v>
      </c>
      <c r="G705" t="s">
        <v>20</v>
      </c>
      <c r="H705">
        <v>2038</v>
      </c>
      <c r="I705">
        <f t="shared" si="66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1"/>
        <v>1.2278160919540231</v>
      </c>
      <c r="G706" t="s">
        <v>20</v>
      </c>
      <c r="H706">
        <v>116</v>
      </c>
      <c r="I706">
        <f t="shared" si="66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7">E707/D707</f>
        <v>0.99026517383618151</v>
      </c>
      <c r="G707" t="s">
        <v>14</v>
      </c>
      <c r="H707">
        <v>2025</v>
      </c>
      <c r="I707">
        <f t="shared" si="66"/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7"/>
        <v>1.278468634686347</v>
      </c>
      <c r="G708" t="s">
        <v>20</v>
      </c>
      <c r="H708">
        <v>1345</v>
      </c>
      <c r="I708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7"/>
        <v>1.5861643835616439</v>
      </c>
      <c r="G709" t="s">
        <v>20</v>
      </c>
      <c r="H709">
        <v>168</v>
      </c>
      <c r="I709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7"/>
        <v>7.0705882352941174</v>
      </c>
      <c r="G710" t="s">
        <v>20</v>
      </c>
      <c r="H710">
        <v>137</v>
      </c>
      <c r="I710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7"/>
        <v>1.4238775510204082</v>
      </c>
      <c r="G711" t="s">
        <v>20</v>
      </c>
      <c r="H711">
        <v>186</v>
      </c>
      <c r="I711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7"/>
        <v>1.4786046511627906</v>
      </c>
      <c r="G712" t="s">
        <v>20</v>
      </c>
      <c r="H712">
        <v>125</v>
      </c>
      <c r="I712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7"/>
        <v>0.20322580645161289</v>
      </c>
      <c r="G713" t="s">
        <v>14</v>
      </c>
      <c r="H713">
        <v>14</v>
      </c>
      <c r="I71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7"/>
        <v>18.40625</v>
      </c>
      <c r="G714" t="s">
        <v>20</v>
      </c>
      <c r="H714">
        <v>202</v>
      </c>
      <c r="I714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7"/>
        <v>1.6194202898550725</v>
      </c>
      <c r="G715" t="s">
        <v>20</v>
      </c>
      <c r="H715">
        <v>103</v>
      </c>
      <c r="I715">
        <f t="shared" ref="I715:I778" si="72">ROUND(E715/H715,2)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7"/>
        <v>4.7282077922077921</v>
      </c>
      <c r="G716" t="s">
        <v>20</v>
      </c>
      <c r="H716">
        <v>1785</v>
      </c>
      <c r="I716">
        <f t="shared" si="72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7"/>
        <v>0.24466101694915254</v>
      </c>
      <c r="G717" t="s">
        <v>14</v>
      </c>
      <c r="H717">
        <v>656</v>
      </c>
      <c r="I717">
        <f t="shared" si="72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7"/>
        <v>5.1764999999999999</v>
      </c>
      <c r="G718" t="s">
        <v>20</v>
      </c>
      <c r="H718">
        <v>157</v>
      </c>
      <c r="I718">
        <f t="shared" si="72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7"/>
        <v>2.4764285714285714</v>
      </c>
      <c r="G719" t="s">
        <v>20</v>
      </c>
      <c r="H719">
        <v>555</v>
      </c>
      <c r="I719">
        <f t="shared" si="72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7"/>
        <v>1.0020481927710843</v>
      </c>
      <c r="G720" t="s">
        <v>20</v>
      </c>
      <c r="H720">
        <v>297</v>
      </c>
      <c r="I720">
        <f t="shared" si="72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7"/>
        <v>1.53</v>
      </c>
      <c r="G721" t="s">
        <v>20</v>
      </c>
      <c r="H721">
        <v>123</v>
      </c>
      <c r="I721">
        <f t="shared" si="72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7"/>
        <v>0.37091954022988505</v>
      </c>
      <c r="G722" t="s">
        <v>74</v>
      </c>
      <c r="H722">
        <v>38</v>
      </c>
      <c r="I722">
        <f t="shared" si="72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7"/>
        <v>4.3923948220064728E-2</v>
      </c>
      <c r="G723" t="s">
        <v>74</v>
      </c>
      <c r="H723">
        <v>60</v>
      </c>
      <c r="I723">
        <f t="shared" si="72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7"/>
        <v>1.5650721649484536</v>
      </c>
      <c r="G724" t="s">
        <v>20</v>
      </c>
      <c r="H724">
        <v>3036</v>
      </c>
      <c r="I724">
        <f t="shared" si="72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7"/>
        <v>2.704081632653061</v>
      </c>
      <c r="G725" t="s">
        <v>20</v>
      </c>
      <c r="H725">
        <v>144</v>
      </c>
      <c r="I725">
        <f t="shared" si="72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7"/>
        <v>1.3405952380952382</v>
      </c>
      <c r="G726" t="s">
        <v>20</v>
      </c>
      <c r="H726">
        <v>121</v>
      </c>
      <c r="I726">
        <f t="shared" si="72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7"/>
        <v>0.50398033126293995</v>
      </c>
      <c r="G727" t="s">
        <v>14</v>
      </c>
      <c r="H727">
        <v>1596</v>
      </c>
      <c r="I727">
        <f t="shared" si="72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7"/>
        <v>0.88815837937384901</v>
      </c>
      <c r="G728" t="s">
        <v>74</v>
      </c>
      <c r="H728">
        <v>524</v>
      </c>
      <c r="I728">
        <f t="shared" si="72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7"/>
        <v>1.65</v>
      </c>
      <c r="G729" t="s">
        <v>20</v>
      </c>
      <c r="H729">
        <v>181</v>
      </c>
      <c r="I729">
        <f t="shared" si="72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7"/>
        <v>0.17499999999999999</v>
      </c>
      <c r="G730" t="s">
        <v>14</v>
      </c>
      <c r="H730">
        <v>10</v>
      </c>
      <c r="I730">
        <f t="shared" si="72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7"/>
        <v>1.8566071428571429</v>
      </c>
      <c r="G731" t="s">
        <v>20</v>
      </c>
      <c r="H731">
        <v>122</v>
      </c>
      <c r="I731">
        <f t="shared" si="72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7"/>
        <v>4.1266319444444441</v>
      </c>
      <c r="G732" t="s">
        <v>20</v>
      </c>
      <c r="H732">
        <v>1071</v>
      </c>
      <c r="I732">
        <f t="shared" si="72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7"/>
        <v>0.90249999999999997</v>
      </c>
      <c r="G733" t="s">
        <v>74</v>
      </c>
      <c r="H733">
        <v>219</v>
      </c>
      <c r="I733">
        <f t="shared" si="72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7"/>
        <v>0.91984615384615387</v>
      </c>
      <c r="G734" t="s">
        <v>14</v>
      </c>
      <c r="H734">
        <v>1121</v>
      </c>
      <c r="I734">
        <f t="shared" si="72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7"/>
        <v>5.2700632911392402</v>
      </c>
      <c r="G735" t="s">
        <v>20</v>
      </c>
      <c r="H735">
        <v>980</v>
      </c>
      <c r="I735">
        <f t="shared" si="72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7"/>
        <v>3.1914285714285713</v>
      </c>
      <c r="G736" t="s">
        <v>20</v>
      </c>
      <c r="H736">
        <v>536</v>
      </c>
      <c r="I736">
        <f t="shared" si="72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7"/>
        <v>3.5418867924528303</v>
      </c>
      <c r="G737" t="s">
        <v>20</v>
      </c>
      <c r="H737">
        <v>1991</v>
      </c>
      <c r="I737">
        <f t="shared" si="72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7"/>
        <v>0.32896103896103895</v>
      </c>
      <c r="G738" t="s">
        <v>74</v>
      </c>
      <c r="H738">
        <v>29</v>
      </c>
      <c r="I738">
        <f t="shared" si="72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7"/>
        <v>1.358918918918919</v>
      </c>
      <c r="G739" t="s">
        <v>20</v>
      </c>
      <c r="H739">
        <v>180</v>
      </c>
      <c r="I739">
        <f t="shared" si="72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7"/>
        <v>2.0843373493975904E-2</v>
      </c>
      <c r="G740" t="s">
        <v>14</v>
      </c>
      <c r="H740">
        <v>15</v>
      </c>
      <c r="I740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7"/>
        <v>0.61</v>
      </c>
      <c r="G741" t="s">
        <v>14</v>
      </c>
      <c r="H741">
        <v>191</v>
      </c>
      <c r="I741">
        <f t="shared" si="72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7"/>
        <v>0.30037735849056602</v>
      </c>
      <c r="G742" t="s">
        <v>14</v>
      </c>
      <c r="H742">
        <v>16</v>
      </c>
      <c r="I742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7"/>
        <v>11.791666666666666</v>
      </c>
      <c r="G743" t="s">
        <v>20</v>
      </c>
      <c r="H743">
        <v>130</v>
      </c>
      <c r="I743">
        <f t="shared" si="72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7"/>
        <v>11.260833333333334</v>
      </c>
      <c r="G744" t="s">
        <v>20</v>
      </c>
      <c r="H744">
        <v>122</v>
      </c>
      <c r="I744">
        <f t="shared" si="72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7"/>
        <v>0.12923076923076923</v>
      </c>
      <c r="G745" t="s">
        <v>14</v>
      </c>
      <c r="H745">
        <v>17</v>
      </c>
      <c r="I745">
        <f t="shared" si="72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7"/>
        <v>7.12</v>
      </c>
      <c r="G746" t="s">
        <v>20</v>
      </c>
      <c r="H746">
        <v>140</v>
      </c>
      <c r="I746">
        <f t="shared" si="72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7"/>
        <v>0.30304347826086958</v>
      </c>
      <c r="G747" t="s">
        <v>14</v>
      </c>
      <c r="H747">
        <v>34</v>
      </c>
      <c r="I747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7"/>
        <v>2.1250896057347672</v>
      </c>
      <c r="G748" t="s">
        <v>20</v>
      </c>
      <c r="H748">
        <v>3388</v>
      </c>
      <c r="I748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7"/>
        <v>2.2885714285714287</v>
      </c>
      <c r="G749" t="s">
        <v>20</v>
      </c>
      <c r="H749">
        <v>280</v>
      </c>
      <c r="I749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7"/>
        <v>0.34959979476654696</v>
      </c>
      <c r="G750" t="s">
        <v>74</v>
      </c>
      <c r="H750">
        <v>614</v>
      </c>
      <c r="I750">
        <f t="shared" si="72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7"/>
        <v>1.5729069767441861</v>
      </c>
      <c r="G751" t="s">
        <v>20</v>
      </c>
      <c r="H751">
        <v>366</v>
      </c>
      <c r="I751">
        <f t="shared" si="72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7"/>
        <v>0.01</v>
      </c>
      <c r="G752" t="s">
        <v>14</v>
      </c>
      <c r="H752">
        <v>1</v>
      </c>
      <c r="I752">
        <f t="shared" si="72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7"/>
        <v>2.3230555555555554</v>
      </c>
      <c r="G753" t="s">
        <v>20</v>
      </c>
      <c r="H753">
        <v>270</v>
      </c>
      <c r="I753">
        <f t="shared" si="72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7"/>
        <v>0.92448275862068963</v>
      </c>
      <c r="G754" t="s">
        <v>74</v>
      </c>
      <c r="H754">
        <v>114</v>
      </c>
      <c r="I754">
        <f t="shared" si="72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7"/>
        <v>2.5670212765957445</v>
      </c>
      <c r="G755" t="s">
        <v>20</v>
      </c>
      <c r="H755">
        <v>137</v>
      </c>
      <c r="I755">
        <f t="shared" si="72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7"/>
        <v>1.6847017045454546</v>
      </c>
      <c r="G756" t="s">
        <v>20</v>
      </c>
      <c r="H756">
        <v>3205</v>
      </c>
      <c r="I756">
        <f t="shared" si="72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7"/>
        <v>1.6657777777777778</v>
      </c>
      <c r="G757" t="s">
        <v>20</v>
      </c>
      <c r="H757">
        <v>288</v>
      </c>
      <c r="I757">
        <f t="shared" si="72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7"/>
        <v>7.7207692307692311</v>
      </c>
      <c r="G758" t="s">
        <v>20</v>
      </c>
      <c r="H758">
        <v>148</v>
      </c>
      <c r="I758">
        <f t="shared" si="72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7"/>
        <v>4.0685714285714285</v>
      </c>
      <c r="G759" t="s">
        <v>20</v>
      </c>
      <c r="H759">
        <v>114</v>
      </c>
      <c r="I759">
        <f t="shared" si="72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7"/>
        <v>5.6420608108108112</v>
      </c>
      <c r="G760" t="s">
        <v>20</v>
      </c>
      <c r="H760">
        <v>1518</v>
      </c>
      <c r="I760">
        <f t="shared" si="72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7"/>
        <v>0.6842686567164179</v>
      </c>
      <c r="G761" t="s">
        <v>14</v>
      </c>
      <c r="H761">
        <v>1274</v>
      </c>
      <c r="I761">
        <f t="shared" si="72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7"/>
        <v>0.34351966873706002</v>
      </c>
      <c r="G762" t="s">
        <v>14</v>
      </c>
      <c r="H762">
        <v>210</v>
      </c>
      <c r="I762">
        <f t="shared" si="72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7"/>
        <v>6.5545454545454547</v>
      </c>
      <c r="G763" t="s">
        <v>20</v>
      </c>
      <c r="H763">
        <v>166</v>
      </c>
      <c r="I763">
        <f t="shared" si="72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7"/>
        <v>1.7725714285714285</v>
      </c>
      <c r="G764" t="s">
        <v>20</v>
      </c>
      <c r="H764">
        <v>100</v>
      </c>
      <c r="I764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7"/>
        <v>1.1317857142857144</v>
      </c>
      <c r="G765" t="s">
        <v>20</v>
      </c>
      <c r="H765">
        <v>235</v>
      </c>
      <c r="I765">
        <f t="shared" si="72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7"/>
        <v>7.2818181818181822</v>
      </c>
      <c r="G766" t="s">
        <v>20</v>
      </c>
      <c r="H766">
        <v>148</v>
      </c>
      <c r="I766">
        <f t="shared" si="72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7"/>
        <v>2.0833333333333335</v>
      </c>
      <c r="G767" t="s">
        <v>20</v>
      </c>
      <c r="H767">
        <v>198</v>
      </c>
      <c r="I767">
        <f t="shared" si="72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7"/>
        <v>0.31171232876712329</v>
      </c>
      <c r="G768" t="s">
        <v>14</v>
      </c>
      <c r="H768">
        <v>248</v>
      </c>
      <c r="I768">
        <f t="shared" si="72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7"/>
        <v>0.56967078189300413</v>
      </c>
      <c r="G769" t="s">
        <v>14</v>
      </c>
      <c r="H769">
        <v>513</v>
      </c>
      <c r="I769">
        <f t="shared" si="72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7"/>
        <v>2.31</v>
      </c>
      <c r="G770" t="s">
        <v>20</v>
      </c>
      <c r="H770">
        <v>150</v>
      </c>
      <c r="I770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3">E771/D771</f>
        <v>0.86867834394904464</v>
      </c>
      <c r="G771" t="s">
        <v>14</v>
      </c>
      <c r="H771">
        <v>3410</v>
      </c>
      <c r="I771">
        <f t="shared" si="72"/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3"/>
        <v>2.7074418604651163</v>
      </c>
      <c r="G772" t="s">
        <v>20</v>
      </c>
      <c r="H772">
        <v>216</v>
      </c>
      <c r="I772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3"/>
        <v>0.49446428571428569</v>
      </c>
      <c r="G773" t="s">
        <v>74</v>
      </c>
      <c r="H773">
        <v>26</v>
      </c>
      <c r="I77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3"/>
        <v>1.1335962566844919</v>
      </c>
      <c r="G774" t="s">
        <v>20</v>
      </c>
      <c r="H774">
        <v>5139</v>
      </c>
      <c r="I774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3"/>
        <v>1.9055555555555554</v>
      </c>
      <c r="G775" t="s">
        <v>20</v>
      </c>
      <c r="H775">
        <v>2353</v>
      </c>
      <c r="I775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3"/>
        <v>1.355</v>
      </c>
      <c r="G776" t="s">
        <v>20</v>
      </c>
      <c r="H776">
        <v>78</v>
      </c>
      <c r="I776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3"/>
        <v>0.10297872340425532</v>
      </c>
      <c r="G777" t="s">
        <v>14</v>
      </c>
      <c r="H777">
        <v>10</v>
      </c>
      <c r="I77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3"/>
        <v>0.65544223826714798</v>
      </c>
      <c r="G778" t="s">
        <v>14</v>
      </c>
      <c r="H778">
        <v>2201</v>
      </c>
      <c r="I778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3"/>
        <v>0.49026652452025588</v>
      </c>
      <c r="G779" t="s">
        <v>14</v>
      </c>
      <c r="H779">
        <v>676</v>
      </c>
      <c r="I779">
        <f t="shared" ref="I779:I842" si="78">ROUND(E779/H779,2)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3"/>
        <v>7.8792307692307695</v>
      </c>
      <c r="G780" t="s">
        <v>20</v>
      </c>
      <c r="H780">
        <v>174</v>
      </c>
      <c r="I780">
        <f t="shared" si="78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3"/>
        <v>0.80306347746090156</v>
      </c>
      <c r="G781" t="s">
        <v>14</v>
      </c>
      <c r="H781">
        <v>831</v>
      </c>
      <c r="I781">
        <f t="shared" si="78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3"/>
        <v>1.0629411764705883</v>
      </c>
      <c r="G782" t="s">
        <v>20</v>
      </c>
      <c r="H782">
        <v>164</v>
      </c>
      <c r="I782">
        <f t="shared" si="7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3"/>
        <v>0.50735632183908042</v>
      </c>
      <c r="G783" t="s">
        <v>74</v>
      </c>
      <c r="H783">
        <v>56</v>
      </c>
      <c r="I783">
        <f t="shared" si="7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3"/>
        <v>2.153137254901961</v>
      </c>
      <c r="G784" t="s">
        <v>20</v>
      </c>
      <c r="H784">
        <v>161</v>
      </c>
      <c r="I784">
        <f t="shared" si="78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3"/>
        <v>1.4122972972972974</v>
      </c>
      <c r="G785" t="s">
        <v>20</v>
      </c>
      <c r="H785">
        <v>138</v>
      </c>
      <c r="I785">
        <f t="shared" si="78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3"/>
        <v>1.1533745781777278</v>
      </c>
      <c r="G786" t="s">
        <v>20</v>
      </c>
      <c r="H786">
        <v>3308</v>
      </c>
      <c r="I786">
        <f t="shared" si="78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3"/>
        <v>1.9311940298507462</v>
      </c>
      <c r="G787" t="s">
        <v>20</v>
      </c>
      <c r="H787">
        <v>127</v>
      </c>
      <c r="I787">
        <f t="shared" si="78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3"/>
        <v>7.2973333333333334</v>
      </c>
      <c r="G788" t="s">
        <v>20</v>
      </c>
      <c r="H788">
        <v>207</v>
      </c>
      <c r="I788">
        <f t="shared" si="78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3"/>
        <v>0.99663398692810456</v>
      </c>
      <c r="G789" t="s">
        <v>14</v>
      </c>
      <c r="H789">
        <v>859</v>
      </c>
      <c r="I789">
        <f t="shared" si="7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3"/>
        <v>0.88166666666666671</v>
      </c>
      <c r="G790" t="s">
        <v>47</v>
      </c>
      <c r="H790">
        <v>31</v>
      </c>
      <c r="I790">
        <f t="shared" si="78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3"/>
        <v>0.37233333333333335</v>
      </c>
      <c r="G791" t="s">
        <v>14</v>
      </c>
      <c r="H791">
        <v>45</v>
      </c>
      <c r="I791">
        <f t="shared" si="78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3"/>
        <v>0.30540075309306081</v>
      </c>
      <c r="G792" t="s">
        <v>74</v>
      </c>
      <c r="H792">
        <v>1113</v>
      </c>
      <c r="I792">
        <f t="shared" si="78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3"/>
        <v>0.25714285714285712</v>
      </c>
      <c r="G793" t="s">
        <v>14</v>
      </c>
      <c r="H793">
        <v>6</v>
      </c>
      <c r="I793">
        <f t="shared" si="78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3"/>
        <v>0.34</v>
      </c>
      <c r="G794" t="s">
        <v>14</v>
      </c>
      <c r="H794">
        <v>7</v>
      </c>
      <c r="I794">
        <f t="shared" si="78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3"/>
        <v>11.859090909090909</v>
      </c>
      <c r="G795" t="s">
        <v>20</v>
      </c>
      <c r="H795">
        <v>181</v>
      </c>
      <c r="I795">
        <f t="shared" si="7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3"/>
        <v>1.2539393939393939</v>
      </c>
      <c r="G796" t="s">
        <v>20</v>
      </c>
      <c r="H796">
        <v>110</v>
      </c>
      <c r="I796">
        <f t="shared" si="7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3"/>
        <v>0.14394366197183098</v>
      </c>
      <c r="G797" t="s">
        <v>14</v>
      </c>
      <c r="H797">
        <v>31</v>
      </c>
      <c r="I797">
        <f t="shared" si="78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3"/>
        <v>0.54807692307692313</v>
      </c>
      <c r="G798" t="s">
        <v>14</v>
      </c>
      <c r="H798">
        <v>78</v>
      </c>
      <c r="I798">
        <f t="shared" si="78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3"/>
        <v>1.0963157894736841</v>
      </c>
      <c r="G799" t="s">
        <v>20</v>
      </c>
      <c r="H799">
        <v>185</v>
      </c>
      <c r="I799">
        <f t="shared" si="78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3"/>
        <v>1.8847058823529412</v>
      </c>
      <c r="G800" t="s">
        <v>20</v>
      </c>
      <c r="H800">
        <v>121</v>
      </c>
      <c r="I800">
        <f t="shared" si="78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3"/>
        <v>0.87008284023668636</v>
      </c>
      <c r="G801" t="s">
        <v>14</v>
      </c>
      <c r="H801">
        <v>1225</v>
      </c>
      <c r="I801">
        <f t="shared" si="78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3"/>
        <v>0.01</v>
      </c>
      <c r="G802" t="s">
        <v>14</v>
      </c>
      <c r="H802">
        <v>1</v>
      </c>
      <c r="I802">
        <f t="shared" si="78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3"/>
        <v>2.0291304347826089</v>
      </c>
      <c r="G803" t="s">
        <v>20</v>
      </c>
      <c r="H803">
        <v>106</v>
      </c>
      <c r="I803">
        <f t="shared" si="78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3"/>
        <v>1.9703225806451612</v>
      </c>
      <c r="G804" t="s">
        <v>20</v>
      </c>
      <c r="H804">
        <v>142</v>
      </c>
      <c r="I804">
        <f t="shared" si="78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3"/>
        <v>1.07</v>
      </c>
      <c r="G805" t="s">
        <v>20</v>
      </c>
      <c r="H805">
        <v>233</v>
      </c>
      <c r="I805">
        <f t="shared" si="78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3"/>
        <v>2.6873076923076922</v>
      </c>
      <c r="G806" t="s">
        <v>20</v>
      </c>
      <c r="H806">
        <v>218</v>
      </c>
      <c r="I806">
        <f t="shared" si="7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3"/>
        <v>0.50845360824742269</v>
      </c>
      <c r="G807" t="s">
        <v>14</v>
      </c>
      <c r="H807">
        <v>67</v>
      </c>
      <c r="I807">
        <f t="shared" si="78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3"/>
        <v>11.802857142857142</v>
      </c>
      <c r="G808" t="s">
        <v>20</v>
      </c>
      <c r="H808">
        <v>76</v>
      </c>
      <c r="I808">
        <f t="shared" si="78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3"/>
        <v>2.64</v>
      </c>
      <c r="G809" t="s">
        <v>20</v>
      </c>
      <c r="H809">
        <v>43</v>
      </c>
      <c r="I809">
        <f t="shared" si="78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3"/>
        <v>0.30442307692307691</v>
      </c>
      <c r="G810" t="s">
        <v>14</v>
      </c>
      <c r="H810">
        <v>19</v>
      </c>
      <c r="I810">
        <f t="shared" si="78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3"/>
        <v>0.62880681818181816</v>
      </c>
      <c r="G811" t="s">
        <v>14</v>
      </c>
      <c r="H811">
        <v>2108</v>
      </c>
      <c r="I811">
        <f t="shared" si="78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3"/>
        <v>1.9312499999999999</v>
      </c>
      <c r="G812" t="s">
        <v>20</v>
      </c>
      <c r="H812">
        <v>221</v>
      </c>
      <c r="I812">
        <f t="shared" si="78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3"/>
        <v>0.77102702702702708</v>
      </c>
      <c r="G813" t="s">
        <v>14</v>
      </c>
      <c r="H813">
        <v>679</v>
      </c>
      <c r="I813">
        <f t="shared" si="78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3"/>
        <v>2.2552763819095478</v>
      </c>
      <c r="G814" t="s">
        <v>20</v>
      </c>
      <c r="H814">
        <v>2805</v>
      </c>
      <c r="I814">
        <f t="shared" si="78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3"/>
        <v>2.3940625</v>
      </c>
      <c r="G815" t="s">
        <v>20</v>
      </c>
      <c r="H815">
        <v>68</v>
      </c>
      <c r="I815">
        <f t="shared" si="78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3"/>
        <v>0.921875</v>
      </c>
      <c r="G816" t="s">
        <v>14</v>
      </c>
      <c r="H816">
        <v>36</v>
      </c>
      <c r="I816">
        <f t="shared" si="78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3"/>
        <v>1.3023333333333333</v>
      </c>
      <c r="G817" t="s">
        <v>20</v>
      </c>
      <c r="H817">
        <v>183</v>
      </c>
      <c r="I817">
        <f t="shared" si="78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3"/>
        <v>6.1521739130434785</v>
      </c>
      <c r="G818" t="s">
        <v>20</v>
      </c>
      <c r="H818">
        <v>133</v>
      </c>
      <c r="I818">
        <f t="shared" si="78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3"/>
        <v>3.687953216374269</v>
      </c>
      <c r="G819" t="s">
        <v>20</v>
      </c>
      <c r="H819">
        <v>2489</v>
      </c>
      <c r="I819">
        <f t="shared" si="7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3"/>
        <v>10.948571428571428</v>
      </c>
      <c r="G820" t="s">
        <v>20</v>
      </c>
      <c r="H820">
        <v>69</v>
      </c>
      <c r="I820">
        <f t="shared" si="78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3"/>
        <v>0.50662921348314605</v>
      </c>
      <c r="G821" t="s">
        <v>14</v>
      </c>
      <c r="H821">
        <v>47</v>
      </c>
      <c r="I821">
        <f t="shared" si="78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3"/>
        <v>8.0060000000000002</v>
      </c>
      <c r="G822" t="s">
        <v>20</v>
      </c>
      <c r="H822">
        <v>279</v>
      </c>
      <c r="I822">
        <f t="shared" si="78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3"/>
        <v>2.9128571428571428</v>
      </c>
      <c r="G823" t="s">
        <v>20</v>
      </c>
      <c r="H823">
        <v>210</v>
      </c>
      <c r="I823">
        <f t="shared" si="78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3"/>
        <v>3.4996666666666667</v>
      </c>
      <c r="G824" t="s">
        <v>20</v>
      </c>
      <c r="H824">
        <v>2100</v>
      </c>
      <c r="I824">
        <f t="shared" si="78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3"/>
        <v>3.5707317073170732</v>
      </c>
      <c r="G825" t="s">
        <v>20</v>
      </c>
      <c r="H825">
        <v>252</v>
      </c>
      <c r="I825">
        <f t="shared" si="78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3"/>
        <v>1.2648941176470587</v>
      </c>
      <c r="G826" t="s">
        <v>20</v>
      </c>
      <c r="H826">
        <v>1280</v>
      </c>
      <c r="I826">
        <f t="shared" si="78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3"/>
        <v>3.875</v>
      </c>
      <c r="G827" t="s">
        <v>20</v>
      </c>
      <c r="H827">
        <v>157</v>
      </c>
      <c r="I827">
        <f t="shared" si="78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3"/>
        <v>4.5703571428571426</v>
      </c>
      <c r="G828" t="s">
        <v>20</v>
      </c>
      <c r="H828">
        <v>194</v>
      </c>
      <c r="I828">
        <f t="shared" si="7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3"/>
        <v>2.6669565217391304</v>
      </c>
      <c r="G829" t="s">
        <v>20</v>
      </c>
      <c r="H829">
        <v>82</v>
      </c>
      <c r="I829">
        <f t="shared" si="78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3"/>
        <v>0.69</v>
      </c>
      <c r="G830" t="s">
        <v>14</v>
      </c>
      <c r="H830">
        <v>70</v>
      </c>
      <c r="I830">
        <f t="shared" si="7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3"/>
        <v>0.51343749999999999</v>
      </c>
      <c r="G831" t="s">
        <v>14</v>
      </c>
      <c r="H831">
        <v>154</v>
      </c>
      <c r="I831">
        <f t="shared" si="78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3"/>
        <v>1.1710526315789473E-2</v>
      </c>
      <c r="G832" t="s">
        <v>14</v>
      </c>
      <c r="H832">
        <v>22</v>
      </c>
      <c r="I832">
        <f t="shared" si="78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3"/>
        <v>1.089773429454171</v>
      </c>
      <c r="G833" t="s">
        <v>20</v>
      </c>
      <c r="H833">
        <v>4233</v>
      </c>
      <c r="I833">
        <f t="shared" si="78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3"/>
        <v>3.1517592592592591</v>
      </c>
      <c r="G834" t="s">
        <v>20</v>
      </c>
      <c r="H834">
        <v>1297</v>
      </c>
      <c r="I834">
        <f t="shared" si="78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9">E835/D835</f>
        <v>1.5769117647058823</v>
      </c>
      <c r="G835" t="s">
        <v>20</v>
      </c>
      <c r="H835">
        <v>165</v>
      </c>
      <c r="I835">
        <f t="shared" si="78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9"/>
        <v>1.5380821917808218</v>
      </c>
      <c r="G836" t="s">
        <v>20</v>
      </c>
      <c r="H836">
        <v>119</v>
      </c>
      <c r="I836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9"/>
        <v>0.89738979118329465</v>
      </c>
      <c r="G837" t="s">
        <v>14</v>
      </c>
      <c r="H837">
        <v>1758</v>
      </c>
      <c r="I837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9"/>
        <v>0.75135802469135804</v>
      </c>
      <c r="G838" t="s">
        <v>14</v>
      </c>
      <c r="H838">
        <v>94</v>
      </c>
      <c r="I838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9"/>
        <v>8.5288135593220336</v>
      </c>
      <c r="G839" t="s">
        <v>20</v>
      </c>
      <c r="H839">
        <v>1797</v>
      </c>
      <c r="I839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9"/>
        <v>1.3890625000000001</v>
      </c>
      <c r="G840" t="s">
        <v>20</v>
      </c>
      <c r="H840">
        <v>261</v>
      </c>
      <c r="I840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9"/>
        <v>1.9018181818181819</v>
      </c>
      <c r="G841" t="s">
        <v>20</v>
      </c>
      <c r="H841">
        <v>157</v>
      </c>
      <c r="I841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9"/>
        <v>1.0024333619948409</v>
      </c>
      <c r="G842" t="s">
        <v>20</v>
      </c>
      <c r="H842">
        <v>3533</v>
      </c>
      <c r="I842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9"/>
        <v>1.4275824175824177</v>
      </c>
      <c r="G843" t="s">
        <v>20</v>
      </c>
      <c r="H843">
        <v>155</v>
      </c>
      <c r="I843">
        <f t="shared" ref="I843:I906" si="84">ROUND(E843/H843,2)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9"/>
        <v>5.6313333333333331</v>
      </c>
      <c r="G844" t="s">
        <v>20</v>
      </c>
      <c r="H844">
        <v>132</v>
      </c>
      <c r="I844">
        <f t="shared" si="84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9"/>
        <v>0.30715909090909088</v>
      </c>
      <c r="G845" t="s">
        <v>14</v>
      </c>
      <c r="H845">
        <v>33</v>
      </c>
      <c r="I845">
        <f t="shared" si="84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9"/>
        <v>0.99397727272727276</v>
      </c>
      <c r="G846" t="s">
        <v>74</v>
      </c>
      <c r="H846">
        <v>94</v>
      </c>
      <c r="I846">
        <f t="shared" si="84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9"/>
        <v>1.9754935622317598</v>
      </c>
      <c r="G847" t="s">
        <v>20</v>
      </c>
      <c r="H847">
        <v>1354</v>
      </c>
      <c r="I847">
        <f t="shared" si="84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9"/>
        <v>5.085</v>
      </c>
      <c r="G848" t="s">
        <v>20</v>
      </c>
      <c r="H848">
        <v>48</v>
      </c>
      <c r="I848">
        <f t="shared" si="84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9"/>
        <v>2.3774468085106384</v>
      </c>
      <c r="G849" t="s">
        <v>20</v>
      </c>
      <c r="H849">
        <v>110</v>
      </c>
      <c r="I849">
        <f t="shared" si="84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9"/>
        <v>3.3846875000000001</v>
      </c>
      <c r="G850" t="s">
        <v>20</v>
      </c>
      <c r="H850">
        <v>172</v>
      </c>
      <c r="I850">
        <f t="shared" si="84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9"/>
        <v>1.3308955223880596</v>
      </c>
      <c r="G851" t="s">
        <v>20</v>
      </c>
      <c r="H851">
        <v>307</v>
      </c>
      <c r="I851">
        <f t="shared" si="84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9"/>
        <v>0.01</v>
      </c>
      <c r="G852" t="s">
        <v>14</v>
      </c>
      <c r="H852">
        <v>1</v>
      </c>
      <c r="I852">
        <f t="shared" si="84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9"/>
        <v>2.0779999999999998</v>
      </c>
      <c r="G853" t="s">
        <v>20</v>
      </c>
      <c r="H853">
        <v>160</v>
      </c>
      <c r="I853">
        <f t="shared" si="84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9"/>
        <v>0.51122448979591839</v>
      </c>
      <c r="G854" t="s">
        <v>14</v>
      </c>
      <c r="H854">
        <v>31</v>
      </c>
      <c r="I854">
        <f t="shared" si="84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9"/>
        <v>6.5205847953216374</v>
      </c>
      <c r="G855" t="s">
        <v>20</v>
      </c>
      <c r="H855">
        <v>1467</v>
      </c>
      <c r="I855">
        <f t="shared" si="84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9"/>
        <v>1.1363099415204678</v>
      </c>
      <c r="G856" t="s">
        <v>20</v>
      </c>
      <c r="H856">
        <v>2662</v>
      </c>
      <c r="I856">
        <f t="shared" si="84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9"/>
        <v>1.0237606837606839</v>
      </c>
      <c r="G857" t="s">
        <v>20</v>
      </c>
      <c r="H857">
        <v>452</v>
      </c>
      <c r="I857">
        <f t="shared" si="84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9"/>
        <v>3.5658333333333334</v>
      </c>
      <c r="G858" t="s">
        <v>20</v>
      </c>
      <c r="H858">
        <v>158</v>
      </c>
      <c r="I858">
        <f t="shared" si="84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9"/>
        <v>1.3986792452830188</v>
      </c>
      <c r="G859" t="s">
        <v>20</v>
      </c>
      <c r="H859">
        <v>225</v>
      </c>
      <c r="I859">
        <f t="shared" si="84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9"/>
        <v>0.69450000000000001</v>
      </c>
      <c r="G860" t="s">
        <v>14</v>
      </c>
      <c r="H860">
        <v>35</v>
      </c>
      <c r="I860">
        <f t="shared" si="84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9"/>
        <v>0.35534246575342465</v>
      </c>
      <c r="G861" t="s">
        <v>14</v>
      </c>
      <c r="H861">
        <v>63</v>
      </c>
      <c r="I861">
        <f t="shared" si="84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9"/>
        <v>2.5165000000000002</v>
      </c>
      <c r="G862" t="s">
        <v>20</v>
      </c>
      <c r="H862">
        <v>65</v>
      </c>
      <c r="I862">
        <f t="shared" si="84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9"/>
        <v>1.0587500000000001</v>
      </c>
      <c r="G863" t="s">
        <v>20</v>
      </c>
      <c r="H863">
        <v>163</v>
      </c>
      <c r="I863">
        <f t="shared" si="84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9"/>
        <v>1.8742857142857143</v>
      </c>
      <c r="G864" t="s">
        <v>20</v>
      </c>
      <c r="H864">
        <v>85</v>
      </c>
      <c r="I864">
        <f t="shared" si="84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9"/>
        <v>3.8678571428571429</v>
      </c>
      <c r="G865" t="s">
        <v>20</v>
      </c>
      <c r="H865">
        <v>217</v>
      </c>
      <c r="I865">
        <f t="shared" si="84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9"/>
        <v>3.4707142857142856</v>
      </c>
      <c r="G866" t="s">
        <v>20</v>
      </c>
      <c r="H866">
        <v>150</v>
      </c>
      <c r="I866">
        <f t="shared" si="84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9"/>
        <v>1.8582098765432098</v>
      </c>
      <c r="G867" t="s">
        <v>20</v>
      </c>
      <c r="H867">
        <v>3272</v>
      </c>
      <c r="I867">
        <f t="shared" si="84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9"/>
        <v>0.43241247264770238</v>
      </c>
      <c r="G868" t="s">
        <v>74</v>
      </c>
      <c r="H868">
        <v>898</v>
      </c>
      <c r="I868">
        <f t="shared" si="84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9"/>
        <v>1.6243749999999999</v>
      </c>
      <c r="G869" t="s">
        <v>20</v>
      </c>
      <c r="H869">
        <v>300</v>
      </c>
      <c r="I869">
        <f t="shared" si="84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9"/>
        <v>1.8484285714285715</v>
      </c>
      <c r="G870" t="s">
        <v>20</v>
      </c>
      <c r="H870">
        <v>126</v>
      </c>
      <c r="I870">
        <f t="shared" si="84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9"/>
        <v>0.23703520691785052</v>
      </c>
      <c r="G871" t="s">
        <v>14</v>
      </c>
      <c r="H871">
        <v>526</v>
      </c>
      <c r="I871">
        <f t="shared" si="84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9"/>
        <v>0.89870129870129867</v>
      </c>
      <c r="G872" t="s">
        <v>14</v>
      </c>
      <c r="H872">
        <v>121</v>
      </c>
      <c r="I872">
        <f t="shared" si="84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9"/>
        <v>2.7260419580419581</v>
      </c>
      <c r="G873" t="s">
        <v>20</v>
      </c>
      <c r="H873">
        <v>2320</v>
      </c>
      <c r="I873">
        <f t="shared" si="84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9"/>
        <v>1.7004255319148935</v>
      </c>
      <c r="G874" t="s">
        <v>20</v>
      </c>
      <c r="H874">
        <v>81</v>
      </c>
      <c r="I874">
        <f t="shared" si="84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9"/>
        <v>1.8828503562945369</v>
      </c>
      <c r="G875" t="s">
        <v>20</v>
      </c>
      <c r="H875">
        <v>1887</v>
      </c>
      <c r="I875">
        <f t="shared" si="84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9"/>
        <v>3.4693532338308457</v>
      </c>
      <c r="G876" t="s">
        <v>20</v>
      </c>
      <c r="H876">
        <v>4358</v>
      </c>
      <c r="I876">
        <f t="shared" si="84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9"/>
        <v>0.6917721518987342</v>
      </c>
      <c r="G877" t="s">
        <v>14</v>
      </c>
      <c r="H877">
        <v>67</v>
      </c>
      <c r="I877">
        <f t="shared" si="84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9"/>
        <v>0.25433734939759034</v>
      </c>
      <c r="G878" t="s">
        <v>14</v>
      </c>
      <c r="H878">
        <v>57</v>
      </c>
      <c r="I878">
        <f t="shared" si="84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9"/>
        <v>0.77400977995110021</v>
      </c>
      <c r="G879" t="s">
        <v>14</v>
      </c>
      <c r="H879">
        <v>1229</v>
      </c>
      <c r="I879">
        <f t="shared" si="84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9"/>
        <v>0.37481481481481482</v>
      </c>
      <c r="G880" t="s">
        <v>14</v>
      </c>
      <c r="H880">
        <v>12</v>
      </c>
      <c r="I880">
        <f t="shared" si="84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9"/>
        <v>5.4379999999999997</v>
      </c>
      <c r="G881" t="s">
        <v>20</v>
      </c>
      <c r="H881">
        <v>53</v>
      </c>
      <c r="I881">
        <f t="shared" si="84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9"/>
        <v>2.2852189349112426</v>
      </c>
      <c r="G882" t="s">
        <v>20</v>
      </c>
      <c r="H882">
        <v>2414</v>
      </c>
      <c r="I882">
        <f t="shared" si="84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9"/>
        <v>0.38948339483394834</v>
      </c>
      <c r="G883" t="s">
        <v>14</v>
      </c>
      <c r="H883">
        <v>452</v>
      </c>
      <c r="I883">
        <f t="shared" si="84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9"/>
        <v>3.7</v>
      </c>
      <c r="G884" t="s">
        <v>20</v>
      </c>
      <c r="H884">
        <v>80</v>
      </c>
      <c r="I884">
        <f t="shared" si="84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9"/>
        <v>2.3791176470588233</v>
      </c>
      <c r="G885" t="s">
        <v>20</v>
      </c>
      <c r="H885">
        <v>193</v>
      </c>
      <c r="I885">
        <f t="shared" si="84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9"/>
        <v>0.64036299765807958</v>
      </c>
      <c r="G886" t="s">
        <v>14</v>
      </c>
      <c r="H886">
        <v>1886</v>
      </c>
      <c r="I886">
        <f t="shared" si="84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9"/>
        <v>1.1827777777777777</v>
      </c>
      <c r="G887" t="s">
        <v>20</v>
      </c>
      <c r="H887">
        <v>52</v>
      </c>
      <c r="I887">
        <f t="shared" si="84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9"/>
        <v>0.84824037184594958</v>
      </c>
      <c r="G888" t="s">
        <v>14</v>
      </c>
      <c r="H888">
        <v>1825</v>
      </c>
      <c r="I888">
        <f t="shared" si="84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9"/>
        <v>0.29346153846153844</v>
      </c>
      <c r="G889" t="s">
        <v>14</v>
      </c>
      <c r="H889">
        <v>31</v>
      </c>
      <c r="I889">
        <f t="shared" si="84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9"/>
        <v>2.0989655172413793</v>
      </c>
      <c r="G890" t="s">
        <v>20</v>
      </c>
      <c r="H890">
        <v>290</v>
      </c>
      <c r="I890">
        <f t="shared" si="84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9"/>
        <v>1.697857142857143</v>
      </c>
      <c r="G891" t="s">
        <v>20</v>
      </c>
      <c r="H891">
        <v>122</v>
      </c>
      <c r="I891">
        <f t="shared" si="84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9"/>
        <v>1.1595907738095239</v>
      </c>
      <c r="G892" t="s">
        <v>20</v>
      </c>
      <c r="H892">
        <v>1470</v>
      </c>
      <c r="I892">
        <f t="shared" si="84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9"/>
        <v>2.5859999999999999</v>
      </c>
      <c r="G893" t="s">
        <v>20</v>
      </c>
      <c r="H893">
        <v>165</v>
      </c>
      <c r="I893">
        <f t="shared" si="84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9"/>
        <v>2.3058333333333332</v>
      </c>
      <c r="G894" t="s">
        <v>20</v>
      </c>
      <c r="H894">
        <v>182</v>
      </c>
      <c r="I894">
        <f t="shared" si="84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9"/>
        <v>1.2821428571428573</v>
      </c>
      <c r="G895" t="s">
        <v>20</v>
      </c>
      <c r="H895">
        <v>199</v>
      </c>
      <c r="I895">
        <f t="shared" si="84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9"/>
        <v>1.8870588235294117</v>
      </c>
      <c r="G896" t="s">
        <v>20</v>
      </c>
      <c r="H896">
        <v>56</v>
      </c>
      <c r="I896">
        <f t="shared" si="84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9"/>
        <v>6.9511889862327911E-2</v>
      </c>
      <c r="G897" t="s">
        <v>14</v>
      </c>
      <c r="H897">
        <v>107</v>
      </c>
      <c r="I897">
        <f t="shared" si="84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9"/>
        <v>7.7443434343434348</v>
      </c>
      <c r="G898" t="s">
        <v>20</v>
      </c>
      <c r="H898">
        <v>1460</v>
      </c>
      <c r="I898">
        <f t="shared" si="84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5">E899/D899</f>
        <v>0.27693181818181817</v>
      </c>
      <c r="G899" t="s">
        <v>14</v>
      </c>
      <c r="H899">
        <v>27</v>
      </c>
      <c r="I899">
        <f t="shared" si="84"/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5"/>
        <v>0.52479620323841425</v>
      </c>
      <c r="G900" t="s">
        <v>14</v>
      </c>
      <c r="H900">
        <v>1221</v>
      </c>
      <c r="I900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5"/>
        <v>4.0709677419354842</v>
      </c>
      <c r="G901" t="s">
        <v>20</v>
      </c>
      <c r="H901">
        <v>123</v>
      </c>
      <c r="I901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5"/>
        <v>0.02</v>
      </c>
      <c r="G902" t="s">
        <v>14</v>
      </c>
      <c r="H902">
        <v>1</v>
      </c>
      <c r="I902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5"/>
        <v>1.5617857142857143</v>
      </c>
      <c r="G903" t="s">
        <v>20</v>
      </c>
      <c r="H903">
        <v>159</v>
      </c>
      <c r="I90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5"/>
        <v>2.5242857142857145</v>
      </c>
      <c r="G904" t="s">
        <v>20</v>
      </c>
      <c r="H904">
        <v>110</v>
      </c>
      <c r="I904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5"/>
        <v>1.729268292682927E-2</v>
      </c>
      <c r="G905" t="s">
        <v>47</v>
      </c>
      <c r="H905">
        <v>14</v>
      </c>
      <c r="I905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5"/>
        <v>0.12230769230769231</v>
      </c>
      <c r="G906" t="s">
        <v>14</v>
      </c>
      <c r="H906">
        <v>16</v>
      </c>
      <c r="I906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5"/>
        <v>1.6398734177215191</v>
      </c>
      <c r="G907" t="s">
        <v>20</v>
      </c>
      <c r="H907">
        <v>236</v>
      </c>
      <c r="I907">
        <f t="shared" ref="I907:I970" si="90">ROUND(E907/H907,2)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5"/>
        <v>1.6298181818181818</v>
      </c>
      <c r="G908" t="s">
        <v>20</v>
      </c>
      <c r="H908">
        <v>191</v>
      </c>
      <c r="I908">
        <f t="shared" si="90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5"/>
        <v>0.20252747252747252</v>
      </c>
      <c r="G909" t="s">
        <v>14</v>
      </c>
      <c r="H909">
        <v>41</v>
      </c>
      <c r="I909">
        <f t="shared" si="90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5"/>
        <v>3.1924083769633507</v>
      </c>
      <c r="G910" t="s">
        <v>20</v>
      </c>
      <c r="H910">
        <v>3934</v>
      </c>
      <c r="I910">
        <f t="shared" si="90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5"/>
        <v>4.7894444444444444</v>
      </c>
      <c r="G911" t="s">
        <v>20</v>
      </c>
      <c r="H911">
        <v>80</v>
      </c>
      <c r="I911">
        <f t="shared" si="90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5"/>
        <v>0.19556634304207121</v>
      </c>
      <c r="G912" t="s">
        <v>74</v>
      </c>
      <c r="H912">
        <v>296</v>
      </c>
      <c r="I912">
        <f t="shared" si="90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5"/>
        <v>1.9894827586206896</v>
      </c>
      <c r="G913" t="s">
        <v>20</v>
      </c>
      <c r="H913">
        <v>462</v>
      </c>
      <c r="I913">
        <f t="shared" si="90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5"/>
        <v>7.95</v>
      </c>
      <c r="G914" t="s">
        <v>20</v>
      </c>
      <c r="H914">
        <v>179</v>
      </c>
      <c r="I914">
        <f t="shared" si="90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5"/>
        <v>0.50621082621082625</v>
      </c>
      <c r="G915" t="s">
        <v>14</v>
      </c>
      <c r="H915">
        <v>523</v>
      </c>
      <c r="I915">
        <f t="shared" si="90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5"/>
        <v>0.57437499999999997</v>
      </c>
      <c r="G916" t="s">
        <v>14</v>
      </c>
      <c r="H916">
        <v>141</v>
      </c>
      <c r="I916">
        <f t="shared" si="90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5"/>
        <v>1.5562827640984909</v>
      </c>
      <c r="G917" t="s">
        <v>20</v>
      </c>
      <c r="H917">
        <v>1866</v>
      </c>
      <c r="I917">
        <f t="shared" si="90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5"/>
        <v>0.36297297297297298</v>
      </c>
      <c r="G918" t="s">
        <v>14</v>
      </c>
      <c r="H918">
        <v>52</v>
      </c>
      <c r="I918">
        <f t="shared" si="90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5"/>
        <v>0.58250000000000002</v>
      </c>
      <c r="G919" t="s">
        <v>47</v>
      </c>
      <c r="H919">
        <v>27</v>
      </c>
      <c r="I919">
        <f t="shared" si="90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5"/>
        <v>2.3739473684210526</v>
      </c>
      <c r="G920" t="s">
        <v>20</v>
      </c>
      <c r="H920">
        <v>156</v>
      </c>
      <c r="I920">
        <f t="shared" si="90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5"/>
        <v>0.58750000000000002</v>
      </c>
      <c r="G921" t="s">
        <v>14</v>
      </c>
      <c r="H921">
        <v>225</v>
      </c>
      <c r="I921">
        <f t="shared" si="90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5"/>
        <v>1.8256603773584905</v>
      </c>
      <c r="G922" t="s">
        <v>20</v>
      </c>
      <c r="H922">
        <v>255</v>
      </c>
      <c r="I922">
        <f t="shared" si="90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5"/>
        <v>7.5436408977556111E-3</v>
      </c>
      <c r="G923" t="s">
        <v>14</v>
      </c>
      <c r="H923">
        <v>38</v>
      </c>
      <c r="I923">
        <f t="shared" si="90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5"/>
        <v>1.7595330739299611</v>
      </c>
      <c r="G924" t="s">
        <v>20</v>
      </c>
      <c r="H924">
        <v>2261</v>
      </c>
      <c r="I924">
        <f t="shared" si="90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5"/>
        <v>2.3788235294117648</v>
      </c>
      <c r="G925" t="s">
        <v>20</v>
      </c>
      <c r="H925">
        <v>40</v>
      </c>
      <c r="I925">
        <f t="shared" si="90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5"/>
        <v>4.8805076142131982</v>
      </c>
      <c r="G926" t="s">
        <v>20</v>
      </c>
      <c r="H926">
        <v>2289</v>
      </c>
      <c r="I926">
        <f t="shared" si="90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5"/>
        <v>2.2406666666666668</v>
      </c>
      <c r="G927" t="s">
        <v>20</v>
      </c>
      <c r="H927">
        <v>65</v>
      </c>
      <c r="I927">
        <f t="shared" si="90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5"/>
        <v>0.18126436781609195</v>
      </c>
      <c r="G928" t="s">
        <v>14</v>
      </c>
      <c r="H928">
        <v>15</v>
      </c>
      <c r="I928">
        <f t="shared" si="90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5"/>
        <v>0.45847222222222223</v>
      </c>
      <c r="G929" t="s">
        <v>14</v>
      </c>
      <c r="H929">
        <v>37</v>
      </c>
      <c r="I929">
        <f t="shared" si="90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5"/>
        <v>1.1731541218637993</v>
      </c>
      <c r="G930" t="s">
        <v>20</v>
      </c>
      <c r="H930">
        <v>3777</v>
      </c>
      <c r="I930">
        <f t="shared" si="90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5"/>
        <v>2.173090909090909</v>
      </c>
      <c r="G931" t="s">
        <v>20</v>
      </c>
      <c r="H931">
        <v>184</v>
      </c>
      <c r="I931">
        <f t="shared" si="90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5"/>
        <v>1.1228571428571428</v>
      </c>
      <c r="G932" t="s">
        <v>20</v>
      </c>
      <c r="H932">
        <v>85</v>
      </c>
      <c r="I932">
        <f t="shared" si="90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5"/>
        <v>0.72518987341772156</v>
      </c>
      <c r="G933" t="s">
        <v>14</v>
      </c>
      <c r="H933">
        <v>112</v>
      </c>
      <c r="I933">
        <f t="shared" si="90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5"/>
        <v>2.1230434782608696</v>
      </c>
      <c r="G934" t="s">
        <v>20</v>
      </c>
      <c r="H934">
        <v>144</v>
      </c>
      <c r="I934">
        <f t="shared" si="90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5"/>
        <v>2.3974657534246577</v>
      </c>
      <c r="G935" t="s">
        <v>20</v>
      </c>
      <c r="H935">
        <v>1902</v>
      </c>
      <c r="I935">
        <f t="shared" si="90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5"/>
        <v>1.8193548387096774</v>
      </c>
      <c r="G936" t="s">
        <v>20</v>
      </c>
      <c r="H936">
        <v>105</v>
      </c>
      <c r="I936">
        <f t="shared" si="90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5"/>
        <v>1.6413114754098361</v>
      </c>
      <c r="G937" t="s">
        <v>20</v>
      </c>
      <c r="H937">
        <v>132</v>
      </c>
      <c r="I937">
        <f t="shared" si="90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5"/>
        <v>1.6375968992248063E-2</v>
      </c>
      <c r="G938" t="s">
        <v>14</v>
      </c>
      <c r="H938">
        <v>21</v>
      </c>
      <c r="I938">
        <f t="shared" si="90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5"/>
        <v>0.49643859649122807</v>
      </c>
      <c r="G939" t="s">
        <v>74</v>
      </c>
      <c r="H939">
        <v>976</v>
      </c>
      <c r="I939">
        <f t="shared" si="90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5"/>
        <v>1.0970652173913042</v>
      </c>
      <c r="G940" t="s">
        <v>20</v>
      </c>
      <c r="H940">
        <v>96</v>
      </c>
      <c r="I940">
        <f t="shared" si="90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5"/>
        <v>0.49217948717948717</v>
      </c>
      <c r="G941" t="s">
        <v>14</v>
      </c>
      <c r="H941">
        <v>67</v>
      </c>
      <c r="I941">
        <f t="shared" si="90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5"/>
        <v>0.62232323232323228</v>
      </c>
      <c r="G942" t="s">
        <v>47</v>
      </c>
      <c r="H942">
        <v>66</v>
      </c>
      <c r="I942">
        <f t="shared" si="90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5"/>
        <v>0.1305813953488372</v>
      </c>
      <c r="G943" t="s">
        <v>14</v>
      </c>
      <c r="H943">
        <v>78</v>
      </c>
      <c r="I943">
        <f t="shared" si="90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5"/>
        <v>0.64635416666666667</v>
      </c>
      <c r="G944" t="s">
        <v>14</v>
      </c>
      <c r="H944">
        <v>67</v>
      </c>
      <c r="I944">
        <f t="shared" si="90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5"/>
        <v>1.5958666666666668</v>
      </c>
      <c r="G945" t="s">
        <v>20</v>
      </c>
      <c r="H945">
        <v>114</v>
      </c>
      <c r="I945">
        <f t="shared" si="90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5"/>
        <v>0.81420000000000003</v>
      </c>
      <c r="G946" t="s">
        <v>14</v>
      </c>
      <c r="H946">
        <v>263</v>
      </c>
      <c r="I946">
        <f t="shared" si="90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5"/>
        <v>0.32444767441860467</v>
      </c>
      <c r="G947" t="s">
        <v>14</v>
      </c>
      <c r="H947">
        <v>1691</v>
      </c>
      <c r="I947">
        <f t="shared" si="90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5"/>
        <v>9.9141184124918666E-2</v>
      </c>
      <c r="G948" t="s">
        <v>14</v>
      </c>
      <c r="H948">
        <v>181</v>
      </c>
      <c r="I948">
        <f t="shared" si="90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5"/>
        <v>0.26694444444444443</v>
      </c>
      <c r="G949" t="s">
        <v>14</v>
      </c>
      <c r="H949">
        <v>13</v>
      </c>
      <c r="I949">
        <f t="shared" si="90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5"/>
        <v>0.62957446808510642</v>
      </c>
      <c r="G950" t="s">
        <v>74</v>
      </c>
      <c r="H950">
        <v>160</v>
      </c>
      <c r="I950">
        <f t="shared" si="90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5"/>
        <v>1.6135593220338984</v>
      </c>
      <c r="G951" t="s">
        <v>20</v>
      </c>
      <c r="H951">
        <v>203</v>
      </c>
      <c r="I951">
        <f t="shared" si="90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5"/>
        <v>0.05</v>
      </c>
      <c r="G952" t="s">
        <v>14</v>
      </c>
      <c r="H952">
        <v>1</v>
      </c>
      <c r="I952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5"/>
        <v>10.969379310344827</v>
      </c>
      <c r="G953" t="s">
        <v>20</v>
      </c>
      <c r="H953">
        <v>1559</v>
      </c>
      <c r="I953">
        <f t="shared" si="90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5"/>
        <v>0.70094158075601376</v>
      </c>
      <c r="G954" t="s">
        <v>74</v>
      </c>
      <c r="H954">
        <v>2266</v>
      </c>
      <c r="I954">
        <f t="shared" si="90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5"/>
        <v>0.6</v>
      </c>
      <c r="G955" t="s">
        <v>14</v>
      </c>
      <c r="H955">
        <v>21</v>
      </c>
      <c r="I955">
        <f t="shared" si="90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5"/>
        <v>3.6709859154929578</v>
      </c>
      <c r="G956" t="s">
        <v>20</v>
      </c>
      <c r="H956">
        <v>1548</v>
      </c>
      <c r="I956">
        <f t="shared" si="90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5"/>
        <v>11.09</v>
      </c>
      <c r="G957" t="s">
        <v>20</v>
      </c>
      <c r="H957">
        <v>80</v>
      </c>
      <c r="I957">
        <f t="shared" si="90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5"/>
        <v>0.19028784648187633</v>
      </c>
      <c r="G958" t="s">
        <v>14</v>
      </c>
      <c r="H958">
        <v>830</v>
      </c>
      <c r="I958">
        <f t="shared" si="90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5"/>
        <v>1.2687755102040816</v>
      </c>
      <c r="G959" t="s">
        <v>20</v>
      </c>
      <c r="H959">
        <v>131</v>
      </c>
      <c r="I959">
        <f t="shared" si="90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5"/>
        <v>7.3463636363636367</v>
      </c>
      <c r="G960" t="s">
        <v>20</v>
      </c>
      <c r="H960">
        <v>112</v>
      </c>
      <c r="I960">
        <f t="shared" si="9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5"/>
        <v>4.5731034482758622E-2</v>
      </c>
      <c r="G961" t="s">
        <v>14</v>
      </c>
      <c r="H961">
        <v>130</v>
      </c>
      <c r="I961">
        <f t="shared" si="90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5"/>
        <v>0.85054545454545449</v>
      </c>
      <c r="G962" t="s">
        <v>14</v>
      </c>
      <c r="H962">
        <v>55</v>
      </c>
      <c r="I962">
        <f t="shared" si="90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1">E963/D963</f>
        <v>1.1929824561403508</v>
      </c>
      <c r="G963" t="s">
        <v>20</v>
      </c>
      <c r="H963">
        <v>155</v>
      </c>
      <c r="I963">
        <f t="shared" si="90"/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1"/>
        <v>2.9602777777777778</v>
      </c>
      <c r="G964" t="s">
        <v>20</v>
      </c>
      <c r="H964">
        <v>266</v>
      </c>
      <c r="I964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1"/>
        <v>0.84694915254237291</v>
      </c>
      <c r="G965" t="s">
        <v>14</v>
      </c>
      <c r="H965">
        <v>114</v>
      </c>
      <c r="I965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1"/>
        <v>3.5578378378378379</v>
      </c>
      <c r="G966" t="s">
        <v>20</v>
      </c>
      <c r="H966">
        <v>155</v>
      </c>
      <c r="I966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1"/>
        <v>3.8640909090909092</v>
      </c>
      <c r="G967" t="s">
        <v>20</v>
      </c>
      <c r="H967">
        <v>207</v>
      </c>
      <c r="I967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1"/>
        <v>7.9223529411764702</v>
      </c>
      <c r="G968" t="s">
        <v>20</v>
      </c>
      <c r="H968">
        <v>245</v>
      </c>
      <c r="I968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1"/>
        <v>1.3703393665158372</v>
      </c>
      <c r="G969" t="s">
        <v>20</v>
      </c>
      <c r="H969">
        <v>1573</v>
      </c>
      <c r="I969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1"/>
        <v>3.3820833333333336</v>
      </c>
      <c r="G970" t="s">
        <v>20</v>
      </c>
      <c r="H970">
        <v>114</v>
      </c>
      <c r="I970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1"/>
        <v>1.0822784810126582</v>
      </c>
      <c r="G971" t="s">
        <v>20</v>
      </c>
      <c r="H971">
        <v>93</v>
      </c>
      <c r="I971">
        <f t="shared" ref="I971:I1001" si="96">ROUND(E971/H971,2)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1"/>
        <v>0.60757639620653314</v>
      </c>
      <c r="G972" t="s">
        <v>14</v>
      </c>
      <c r="H972">
        <v>594</v>
      </c>
      <c r="I972">
        <f t="shared" si="96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1"/>
        <v>0.27725490196078434</v>
      </c>
      <c r="G973" t="s">
        <v>14</v>
      </c>
      <c r="H973">
        <v>24</v>
      </c>
      <c r="I973">
        <f t="shared" si="96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1"/>
        <v>2.283934426229508</v>
      </c>
      <c r="G974" t="s">
        <v>20</v>
      </c>
      <c r="H974">
        <v>1681</v>
      </c>
      <c r="I974">
        <f t="shared" si="96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1"/>
        <v>0.21615194054500414</v>
      </c>
      <c r="G975" t="s">
        <v>14</v>
      </c>
      <c r="H975">
        <v>252</v>
      </c>
      <c r="I975">
        <f t="shared" si="96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1"/>
        <v>3.73875</v>
      </c>
      <c r="G976" t="s">
        <v>20</v>
      </c>
      <c r="H976">
        <v>32</v>
      </c>
      <c r="I976">
        <f t="shared" si="96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1"/>
        <v>1.5492592592592593</v>
      </c>
      <c r="G977" t="s">
        <v>20</v>
      </c>
      <c r="H977">
        <v>135</v>
      </c>
      <c r="I977">
        <f t="shared" si="96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1"/>
        <v>3.2214999999999998</v>
      </c>
      <c r="G978" t="s">
        <v>20</v>
      </c>
      <c r="H978">
        <v>140</v>
      </c>
      <c r="I978">
        <f t="shared" si="96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1"/>
        <v>0.73957142857142855</v>
      </c>
      <c r="G979" t="s">
        <v>14</v>
      </c>
      <c r="H979">
        <v>67</v>
      </c>
      <c r="I979">
        <f t="shared" si="96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1"/>
        <v>8.641</v>
      </c>
      <c r="G980" t="s">
        <v>20</v>
      </c>
      <c r="H980">
        <v>92</v>
      </c>
      <c r="I980">
        <f t="shared" si="96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1"/>
        <v>1.432624584717608</v>
      </c>
      <c r="G981" t="s">
        <v>20</v>
      </c>
      <c r="H981">
        <v>1015</v>
      </c>
      <c r="I981">
        <f t="shared" si="96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1"/>
        <v>0.40281762295081969</v>
      </c>
      <c r="G982" t="s">
        <v>14</v>
      </c>
      <c r="H982">
        <v>742</v>
      </c>
      <c r="I982">
        <f t="shared" si="96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1"/>
        <v>1.7822388059701493</v>
      </c>
      <c r="G983" t="s">
        <v>20</v>
      </c>
      <c r="H983">
        <v>323</v>
      </c>
      <c r="I983">
        <f t="shared" si="96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1"/>
        <v>0.84930555555555554</v>
      </c>
      <c r="G984" t="s">
        <v>14</v>
      </c>
      <c r="H984">
        <v>75</v>
      </c>
      <c r="I984">
        <f t="shared" si="96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1"/>
        <v>1.4593648334624323</v>
      </c>
      <c r="G985" t="s">
        <v>20</v>
      </c>
      <c r="H985">
        <v>2326</v>
      </c>
      <c r="I985">
        <f t="shared" si="96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1"/>
        <v>1.5246153846153847</v>
      </c>
      <c r="G986" t="s">
        <v>20</v>
      </c>
      <c r="H986">
        <v>381</v>
      </c>
      <c r="I986">
        <f t="shared" si="96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1"/>
        <v>0.67129542790152408</v>
      </c>
      <c r="G987" t="s">
        <v>14</v>
      </c>
      <c r="H987">
        <v>4405</v>
      </c>
      <c r="I987">
        <f t="shared" si="96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1"/>
        <v>0.40307692307692305</v>
      </c>
      <c r="G988" t="s">
        <v>14</v>
      </c>
      <c r="H988">
        <v>92</v>
      </c>
      <c r="I988">
        <f t="shared" si="96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1"/>
        <v>2.1679032258064517</v>
      </c>
      <c r="G989" t="s">
        <v>20</v>
      </c>
      <c r="H989">
        <v>480</v>
      </c>
      <c r="I989">
        <f t="shared" si="96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1"/>
        <v>0.52117021276595743</v>
      </c>
      <c r="G990" t="s">
        <v>14</v>
      </c>
      <c r="H990">
        <v>64</v>
      </c>
      <c r="I990">
        <f t="shared" si="96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1"/>
        <v>4.9958333333333336</v>
      </c>
      <c r="G991" t="s">
        <v>20</v>
      </c>
      <c r="H991">
        <v>226</v>
      </c>
      <c r="I991">
        <f t="shared" si="96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1"/>
        <v>0.87679487179487181</v>
      </c>
      <c r="G992" t="s">
        <v>14</v>
      </c>
      <c r="H992">
        <v>64</v>
      </c>
      <c r="I992">
        <f t="shared" si="96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1"/>
        <v>1.131734693877551</v>
      </c>
      <c r="G993" t="s">
        <v>20</v>
      </c>
      <c r="H993">
        <v>241</v>
      </c>
      <c r="I993">
        <f t="shared" si="96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1"/>
        <v>4.2654838709677421</v>
      </c>
      <c r="G994" t="s">
        <v>20</v>
      </c>
      <c r="H994">
        <v>132</v>
      </c>
      <c r="I994">
        <f t="shared" si="96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1"/>
        <v>0.77632653061224488</v>
      </c>
      <c r="G995" t="s">
        <v>74</v>
      </c>
      <c r="H995">
        <v>75</v>
      </c>
      <c r="I995">
        <f t="shared" si="9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1"/>
        <v>0.52496810772501767</v>
      </c>
      <c r="G996" t="s">
        <v>14</v>
      </c>
      <c r="H996">
        <v>842</v>
      </c>
      <c r="I996">
        <f t="shared" si="96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1"/>
        <v>1.5746762589928058</v>
      </c>
      <c r="G997" t="s">
        <v>20</v>
      </c>
      <c r="H997">
        <v>2043</v>
      </c>
      <c r="I997">
        <f t="shared" si="96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1"/>
        <v>0.72939393939393937</v>
      </c>
      <c r="G998" t="s">
        <v>14</v>
      </c>
      <c r="H998">
        <v>112</v>
      </c>
      <c r="I998">
        <f t="shared" si="96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1"/>
        <v>0.60565789473684206</v>
      </c>
      <c r="G999" t="s">
        <v>74</v>
      </c>
      <c r="H999" t="s">
        <v>2030</v>
      </c>
      <c r="I999" t="e">
        <f t="shared" si="96"/>
        <v>#VALUE!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1"/>
        <v>0.5679129129129129</v>
      </c>
      <c r="G1000" t="s">
        <v>14</v>
      </c>
      <c r="H1000">
        <v>374</v>
      </c>
      <c r="I1000">
        <f t="shared" si="9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1"/>
        <v>0.56542754275427543</v>
      </c>
      <c r="G1001" t="s">
        <v>74</v>
      </c>
      <c r="H1001">
        <v>1122</v>
      </c>
      <c r="I1001">
        <f t="shared" si="9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  <row r="1002" spans="1:20" x14ac:dyDescent="0.3">
      <c r="F1002" s="5"/>
    </row>
    <row r="1003" spans="1:20" x14ac:dyDescent="0.3">
      <c r="F1003" s="5"/>
    </row>
  </sheetData>
  <conditionalFormatting sqref="G1:G1048576">
    <cfRule type="containsText" dxfId="5" priority="22" operator="containsText" text="Live">
      <formula>NOT(ISERROR(SEARCH("Live",G1)))</formula>
    </cfRule>
    <cfRule type="cellIs" dxfId="4" priority="25" operator="equal">
      <formula>"live"</formula>
    </cfRule>
    <cfRule type="cellIs" dxfId="3" priority="26" operator="equal">
      <formula>"Canceled"</formula>
    </cfRule>
    <cfRule type="cellIs" dxfId="2" priority="27" operator="equal">
      <formula>"Successful"</formula>
    </cfRule>
    <cfRule type="cellIs" dxfId="1" priority="28" operator="equal">
      <formula>"Failed"</formula>
    </cfRule>
  </conditionalFormatting>
  <conditionalFormatting sqref="G10">
    <cfRule type="containsText" dxfId="0" priority="23" operator="containsText" text="live">
      <formula>NOT(ISERROR(SEARCH("live",G10)))</formula>
    </cfRule>
  </conditionalFormatting>
  <conditionalFormatting sqref="F1004:F1048576 F1">
    <cfRule type="colorScale" priority="1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F2:F1003">
    <cfRule type="colorScale" priority="1">
      <colorScale>
        <cfvo type="percentile" val="10"/>
        <cfvo type="percentile" val="50"/>
        <cfvo type="percentile" val="90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Jorge Hernandez</cp:lastModifiedBy>
  <dcterms:created xsi:type="dcterms:W3CDTF">2021-09-29T18:52:28Z</dcterms:created>
  <dcterms:modified xsi:type="dcterms:W3CDTF">2022-07-21T00:10:51Z</dcterms:modified>
</cp:coreProperties>
</file>