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Jahwa_2\"/>
    </mc:Choice>
  </mc:AlternateContent>
  <xr:revisionPtr revIDLastSave="0" documentId="13_ncr:1_{D1F933B8-446F-43DE-9B17-0CA8EA915DFA}" xr6:coauthVersionLast="36" xr6:coauthVersionMax="36" xr10:uidLastSave="{00000000-0000-0000-0000-000000000000}"/>
  <bookViews>
    <workbookView minimized="1" xWindow="0" yWindow="0" windowWidth="16183" windowHeight="7586" xr2:uid="{9BABFC66-B030-418C-B80E-94149FB41A44}"/>
  </bookViews>
  <sheets>
    <sheet name="Jahwa_2 BOM v2" sheetId="1" r:id="rId1"/>
  </sheets>
  <definedNames>
    <definedName name="_xlnm.Print_Titles" localSheetId="0">'Jahwa_2 BOM v2'!$1:$1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5" i="1" l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56" i="1" l="1"/>
</calcChain>
</file>

<file path=xl/sharedStrings.xml><?xml version="1.0" encoding="utf-8"?>
<sst xmlns="http://schemas.openxmlformats.org/spreadsheetml/2006/main" count="300" uniqueCount="259">
  <si>
    <t>Comment</t>
  </si>
  <si>
    <t>Description</t>
  </si>
  <si>
    <t>Designator</t>
  </si>
  <si>
    <t>Footprint</t>
  </si>
  <si>
    <t>LibRef</t>
  </si>
  <si>
    <t>Quantity</t>
  </si>
  <si>
    <t>100n</t>
  </si>
  <si>
    <t>Multi-layer Ceramic Capacitor, -55 to 125 degC, 2-Pin SMD (0603), RoHS, Tape and Reel</t>
  </si>
  <si>
    <t>C100, C101, C105, C106, C109, C110, C114, C115, C201, C204, C302A, C302O, C303A, C303O, C304A, C304O, C306A, C306O, C307A, C307O, C308A, C308O, C309A, C309O, C400, C401, C402, C408, C409, C410, C500, C502, C503, C504, C505, C600, C601</t>
  </si>
  <si>
    <t>SAMS-C0603-2_M</t>
  </si>
  <si>
    <t>CMP-2000-05332-1</t>
  </si>
  <si>
    <t>10uF 16V 3528</t>
  </si>
  <si>
    <t>CAP TANT 10UF 10% 20V 1411</t>
  </si>
  <si>
    <t>C102, C103, C104, C107, C108, C111, C112, C200, C403, C406, C501</t>
  </si>
  <si>
    <t>FP-T491B106K020AT-MFG</t>
  </si>
  <si>
    <t>CMP-2000-07191-2</t>
  </si>
  <si>
    <t>10n</t>
  </si>
  <si>
    <t>CAP CER 10000PF 200V X7R 0603</t>
  </si>
  <si>
    <t>C113, C116</t>
  </si>
  <si>
    <t>FP-C0603C-CF-MFG</t>
  </si>
  <si>
    <t>CMP-2006-03038-2</t>
  </si>
  <si>
    <t>100u 25V</t>
  </si>
  <si>
    <t>CAP TANT 100UF 10% 25V 2917</t>
  </si>
  <si>
    <t>C117, C300A, C300O, C301A, C301O</t>
  </si>
  <si>
    <t>FP-T491X107K025AT-MFG</t>
  </si>
  <si>
    <t>CMP-2000-07204-2</t>
  </si>
  <si>
    <t>2.2uF</t>
  </si>
  <si>
    <t>Cap Ceramic 2.2uF 10V X7R ±10% Pad SMD 0603 +125°C T/R</t>
  </si>
  <si>
    <t>C202</t>
  </si>
  <si>
    <t>FP-CL10-IPC_A</t>
  </si>
  <si>
    <t>CMP-13271-003582-1</t>
  </si>
  <si>
    <t>47uF 3528</t>
  </si>
  <si>
    <t>47uF 10V  ±10% 1Ω 1210  SMD Tantalum Capacitor</t>
  </si>
  <si>
    <t>C203</t>
  </si>
  <si>
    <t>FP-TAJB-MFG</t>
  </si>
  <si>
    <t>CMP-04424-000629-1</t>
  </si>
  <si>
    <t>1u</t>
  </si>
  <si>
    <t/>
  </si>
  <si>
    <t>C404, C405</t>
  </si>
  <si>
    <t>CAPC2013X70X45NL10T25</t>
  </si>
  <si>
    <t>CMP-2007-00957-1</t>
  </si>
  <si>
    <t>BAT54HT1G</t>
  </si>
  <si>
    <t>Schottky Barrier Diode, 2-Pin SOD-323, Pb-Free, Tape and Reel</t>
  </si>
  <si>
    <t>D300A, D300O</t>
  </si>
  <si>
    <t>ONSC-SOD-323-2-477-02_V</t>
  </si>
  <si>
    <t>CMP-1055-00462-1</t>
  </si>
  <si>
    <t>G6K-2F-Y DC3</t>
  </si>
  <si>
    <t>RELAY TELECOM DPDT 1A 3VDC</t>
  </si>
  <si>
    <t>K300A, K300O</t>
  </si>
  <si>
    <t>FP-G6K-2F-Y_DC3-MFG</t>
  </si>
  <si>
    <t>CMP-08823-000016-1</t>
  </si>
  <si>
    <t>3mm</t>
  </si>
  <si>
    <t>MNT1, MNT2, MNT3, MNT4</t>
  </si>
  <si>
    <t>3mm Hole</t>
  </si>
  <si>
    <t>Hole 3mm</t>
  </si>
  <si>
    <t>691311500102</t>
  </si>
  <si>
    <t>Serie 311 - 5.08mm Close Vertical PCB Header WR-TBL, 2 pin</t>
  </si>
  <si>
    <t>P100</t>
  </si>
  <si>
    <t>CMP-1502-02146-1</t>
  </si>
  <si>
    <t>B4B-PH-K-S(LF)(SN)</t>
  </si>
  <si>
    <t>Male Header, Pitch 2 mm, 1 x 4 Position, Height 6 mm, Tail Length 3.4 mm, -25 to 85 degC, RoHS, Bulk</t>
  </si>
  <si>
    <t>P400, P402</t>
  </si>
  <si>
    <t>JST-B4B-PH-K-S_V</t>
  </si>
  <si>
    <t>CMP-2000-05165-1</t>
  </si>
  <si>
    <t>22035085</t>
  </si>
  <si>
    <t>2.50mm Pitch, Mini-SPOX PCB Header, Single Row, Vertical, Through Hole, Tin Plating, 8 Circuits, Bag, 3.50mm PC Tail Length</t>
  </si>
  <si>
    <t>P401</t>
  </si>
  <si>
    <t>MOLEX_22035085</t>
  </si>
  <si>
    <t>61300211121</t>
  </si>
  <si>
    <t>THT Vertical Pin Header WR-PHD, Pitch 2.54 mm, Single Row, 2 pins</t>
  </si>
  <si>
    <t>P600</t>
  </si>
  <si>
    <t>CMP-1712-00002-4</t>
  </si>
  <si>
    <t>Pynq3</t>
  </si>
  <si>
    <t>Header, 10-Pin</t>
  </si>
  <si>
    <t>P700</t>
  </si>
  <si>
    <t>HDR1X10</t>
  </si>
  <si>
    <t>Header 10</t>
  </si>
  <si>
    <t>Pynq 1</t>
  </si>
  <si>
    <t>Header, 8-Pin</t>
  </si>
  <si>
    <t>P701</t>
  </si>
  <si>
    <t>HDR1X8</t>
  </si>
  <si>
    <t>Header 8</t>
  </si>
  <si>
    <t>Pynq 4</t>
  </si>
  <si>
    <t>P702</t>
  </si>
  <si>
    <t>Pynq 2</t>
  </si>
  <si>
    <t>Header, 6-Pin</t>
  </si>
  <si>
    <t>P703</t>
  </si>
  <si>
    <t>HDR1X6</t>
  </si>
  <si>
    <t>Header 6</t>
  </si>
  <si>
    <t>MMBT3904LT1G</t>
  </si>
  <si>
    <t>General Purpose Transistor, NPN Silicon, 3-Pin SOT-23, Pb-Free, Tape and Reel</t>
  </si>
  <si>
    <t>Q300A, Q300O</t>
  </si>
  <si>
    <t>ONSC-SOT-23-3-318-08_V</t>
  </si>
  <si>
    <t>CMP-1048-00631-1</t>
  </si>
  <si>
    <t>9k1</t>
  </si>
  <si>
    <t>R100</t>
  </si>
  <si>
    <t>RESC1608X55X30ML15T15</t>
  </si>
  <si>
    <t>CMP-2000-00683-1</t>
  </si>
  <si>
    <t>100k</t>
  </si>
  <si>
    <t>R101</t>
  </si>
  <si>
    <t>CMP-2000-00182-1</t>
  </si>
  <si>
    <t>100R</t>
  </si>
  <si>
    <t>R200, R201, R203, R204, R205, R500, R501, R502</t>
  </si>
  <si>
    <t>CMP-2000-00179-1</t>
  </si>
  <si>
    <t>3k3</t>
  </si>
  <si>
    <t>Chip Resistors, 3.3 KOhm, +/- 1%, 0.1 W, 0603 (1608 Metric), -55 to 155 degC, RoHS, Tape and Reel</t>
  </si>
  <si>
    <t>R202, R301A, R301O, R407, RP400</t>
  </si>
  <si>
    <t>RESC1609X55X30ML15T15</t>
  </si>
  <si>
    <t>CMP-2000-00436-2</t>
  </si>
  <si>
    <t>24k</t>
  </si>
  <si>
    <t>R300A, R300O</t>
  </si>
  <si>
    <t>CMP-2000-00362-1</t>
  </si>
  <si>
    <t>6k2</t>
  </si>
  <si>
    <t>R302A, R302O</t>
  </si>
  <si>
    <t>CMP-2000-00594-1</t>
  </si>
  <si>
    <t>0.2R 2012(0805)</t>
  </si>
  <si>
    <t>R303A, R303O, R402</t>
  </si>
  <si>
    <t>RESC2013X46X38ML25T25</t>
  </si>
  <si>
    <t>CMP-2001-04350-1</t>
  </si>
  <si>
    <t>12k</t>
  </si>
  <si>
    <t>R304A, R304O</t>
  </si>
  <si>
    <t>CMP-1012-00057-2</t>
  </si>
  <si>
    <t>1.2k</t>
  </si>
  <si>
    <t>Chip Resistor, 1.2 KOhm, +/- 1%, 0.1 W, -55 to 155 degC, 0603 (1608 Metric), RoHS, Tape and Reel</t>
  </si>
  <si>
    <t>R305A, R305O, R403</t>
  </si>
  <si>
    <t>CMP-2000-00214-2</t>
  </si>
  <si>
    <t>15k</t>
  </si>
  <si>
    <t>R306A, R306O, R400</t>
  </si>
  <si>
    <t>CMP-2000-00460-1</t>
  </si>
  <si>
    <t>10k</t>
  </si>
  <si>
    <t>R307A, R307O, R312A, R312O, R401</t>
  </si>
  <si>
    <t>CMP-1012-00109-2</t>
  </si>
  <si>
    <t>22R</t>
  </si>
  <si>
    <t>Chip Resistor, 22 Ohm, +/- 1%, 0.1 W, -55 to 155 degC, 0603 (1608 Metric), RoHS, Tape and Reel</t>
  </si>
  <si>
    <t>R308A, R308O</t>
  </si>
  <si>
    <t>CMP-1012-00320-3</t>
  </si>
  <si>
    <t>11k</t>
  </si>
  <si>
    <t>R309A, R309O, R404</t>
  </si>
  <si>
    <t>CMP-2000-00199-1</t>
  </si>
  <si>
    <t>1k</t>
  </si>
  <si>
    <t>R310A, R310O, R405</t>
  </si>
  <si>
    <t>CMP-2000-00180-1</t>
  </si>
  <si>
    <t>100R 0805</t>
  </si>
  <si>
    <t>RES Thick Film, 100Ω, 1%, 0.125W, 100ppm/°C, 0805</t>
  </si>
  <si>
    <t>R311A, R311O</t>
  </si>
  <si>
    <t>FP-CRCW0805-e3-MFG</t>
  </si>
  <si>
    <t>CMP-1013-00397-3</t>
  </si>
  <si>
    <t>Chip Resistor, 10 KOhm, +/- 1%, 0.1 W, -55 to 155 degC, 0603 (1608 Metric), RoHS, Tape and Reel</t>
  </si>
  <si>
    <t>R406</t>
  </si>
  <si>
    <t>CMP-1012-00623-3</t>
  </si>
  <si>
    <t>20k</t>
  </si>
  <si>
    <t>R408</t>
  </si>
  <si>
    <t>4k7</t>
  </si>
  <si>
    <t>Precision Thick Film Chip Resistor, 4.7 KOhm, +/- 1%, -55 to 155 degC, 0603 (1608 Metric), RoHS, Tape and Reel</t>
  </si>
  <si>
    <t>R409</t>
  </si>
  <si>
    <t>CMP-1012-00586-3</t>
  </si>
  <si>
    <t>2k</t>
  </si>
  <si>
    <t>R410, R411, R412, R413</t>
  </si>
  <si>
    <t>CMP-2000-00317-1</t>
  </si>
  <si>
    <t>R503, R504, R505</t>
  </si>
  <si>
    <t>LM3940IMP-3.3</t>
  </si>
  <si>
    <t>1A Low Dropout Regulator for 5V to 3.3V Conversion, 4-pin SOT-223</t>
  </si>
  <si>
    <t>U100</t>
  </si>
  <si>
    <t>DCY0004A_L</t>
  </si>
  <si>
    <t>CMP-0062-01793-3</t>
  </si>
  <si>
    <t>L7809ABD2T-TR</t>
  </si>
  <si>
    <t>Positive Voltage Regulator, 3-Pin D2PAK, Tape and Reel</t>
  </si>
  <si>
    <t>U101</t>
  </si>
  <si>
    <t>TO-263_N</t>
  </si>
  <si>
    <t>CMP-0244-00211-1</t>
  </si>
  <si>
    <t>LM2937IMP-5.0/NOPB</t>
  </si>
  <si>
    <t>500 mA Low Dropout Regulator, 4-pin SOT-223, Pb-Free</t>
  </si>
  <si>
    <t>U102</t>
  </si>
  <si>
    <t>CMP-0062-01757-3</t>
  </si>
  <si>
    <t>TPS7A4901DRBR</t>
  </si>
  <si>
    <t>None</t>
  </si>
  <si>
    <t>U103</t>
  </si>
  <si>
    <t>FP-DRB0008A-MFG</t>
  </si>
  <si>
    <t>CMP-04917-000048-2</t>
  </si>
  <si>
    <t>LTC2345HUK-16#PBF</t>
  </si>
  <si>
    <t>IC ADC 16BIT SAR 48QFN</t>
  </si>
  <si>
    <t>U200</t>
  </si>
  <si>
    <t>FP-UK-48-05-08-1704-MFG</t>
  </si>
  <si>
    <t>CMP-09081-000619-1</t>
  </si>
  <si>
    <t>TL1963A-Q1</t>
  </si>
  <si>
    <t>Single Output Fast Transient Response LDO, 1.5 A, Adjustable 1.21 to 20 V Output, 2.1 to 20 V Input, 5-pin DDPAK (KTT), -40 to 125 degC, Green (RoHS &amp; no Sb/Br)</t>
  </si>
  <si>
    <t>U300A, U300O</t>
  </si>
  <si>
    <t>KTT0005A_M</t>
  </si>
  <si>
    <t>CMP-0395-00836-2</t>
  </si>
  <si>
    <t>AD8422ARZ</t>
  </si>
  <si>
    <t>IC INST AMP 1 CIRCUIT 8SOIC</t>
  </si>
  <si>
    <t>U301A, U301O, U400</t>
  </si>
  <si>
    <t>FP-R-8-IPC_A</t>
  </si>
  <si>
    <t>CMP-09116-000053-1</t>
  </si>
  <si>
    <t>AD8602ARZ</t>
  </si>
  <si>
    <t>Double Channel Wide Bandwidth Operational Amplifier, 8.4 MHz BW, 6 V/us SR, Industrial, 8-pin SOIC (R-8), Tube</t>
  </si>
  <si>
    <t>U302A, U302O, U401</t>
  </si>
  <si>
    <t>ADI-R-8_N</t>
  </si>
  <si>
    <t>CMP-0384-00551-1</t>
  </si>
  <si>
    <t>ISL21080CIH315Z-TK</t>
  </si>
  <si>
    <t>IC VREF SERIES 0.5% SOT23-3</t>
  </si>
  <si>
    <t>U305A, U305O, U402</t>
  </si>
  <si>
    <t>FP-P3_064A-IPC_A</t>
  </si>
  <si>
    <t>CMP-13559-000003-1</t>
  </si>
  <si>
    <t>OP1177ARZ</t>
  </si>
  <si>
    <t>Single Channel Wide Bandwidth Operational Amplifier, 1.3 MHz BW, 700 mV/us SR, Industrial, 8-pin SOIC (R-8), Tube</t>
  </si>
  <si>
    <t>U306A, U306O, U403</t>
  </si>
  <si>
    <t>ADI-R-8_M</t>
  </si>
  <si>
    <t>CMP-0384-00637-2</t>
  </si>
  <si>
    <t>TPS78401QWDRBRQ1</t>
  </si>
  <si>
    <t>No Description Available</t>
  </si>
  <si>
    <t>U404</t>
  </si>
  <si>
    <t>DRB0008J-IPC_A</t>
  </si>
  <si>
    <t>TCA9416DDFR</t>
  </si>
  <si>
    <t>U405</t>
  </si>
  <si>
    <t>SOT_16DDFR_TEX</t>
  </si>
  <si>
    <t>DAC124S085CIMM/NOPB</t>
  </si>
  <si>
    <t>12-Bit Micro Power QUAD Digital-to-Analog Converter with Rail-to-Rail Output, 10-pin Mini SOIC, Pb-Free</t>
  </si>
  <si>
    <t>U500</t>
  </si>
  <si>
    <t>MUB10A_L</t>
  </si>
  <si>
    <t>CMP-0061-00134-2</t>
  </si>
  <si>
    <t>LM4132AMF-4.1/NOPB</t>
  </si>
  <si>
    <t>IC VREF SERIES 0.05% SOT23-5</t>
  </si>
  <si>
    <t>U501</t>
  </si>
  <si>
    <t>FP-DBV0005A-IPC_C</t>
  </si>
  <si>
    <t>CMP-04916-000024-1</t>
  </si>
  <si>
    <t>TXS0101DCKR</t>
  </si>
  <si>
    <t>IC TRNSLTR BIDIRECTIONAL SC70-6</t>
  </si>
  <si>
    <t>U600</t>
  </si>
  <si>
    <t>FP-DCK0006A-MFG</t>
  </si>
  <si>
    <t>CMP-04899-000067-1</t>
  </si>
  <si>
    <t>Total price</t>
  </si>
  <si>
    <t>Link</t>
  </si>
  <si>
    <t>TOTAL PRICE</t>
  </si>
  <si>
    <t>All pasive components 0603 unless mentioned otherwise</t>
  </si>
  <si>
    <t>RES Thick Film, 0.2Ω, 1%, 0.125W, 100ppm/°C, 0805</t>
  </si>
  <si>
    <t>https://www.digikey.com/en/products/detail/texas-instruments/LM3940IMP-3-3/3697827</t>
  </si>
  <si>
    <t>Unit price[KRW]</t>
  </si>
  <si>
    <t>https://www.digikey.kr/en/products/detail/texas-instruments/TPS7A4901DRBR/5278906?s=N4IgTCBcDaICoAUDKB2AggFgJwAYCMAIgEoBCRIAugL5A</t>
  </si>
  <si>
    <t>https://www.digikey.kr/en/products/detail/texas-instruments/LM2937IMP-5-0-NOPB/270713?s=N4IgTCBcDaIDIFkwE4DMB2AkggCgWgFYA6ABgHoA5AeRwCEQBdAXyA</t>
  </si>
  <si>
    <t>https://www.digikey.kr/en/products/detail/stmicroelectronics/L7809ABD2T-TR/1038253?s=N4IgTCBcDaIDIHYAcAGAnAQQEIBEwBUBafAJRAF0BfIA</t>
  </si>
  <si>
    <t>https://www.digikey.kr/en/products/detail/analog-devices-inc/LTC2345HUK-16-PBF/5965258</t>
  </si>
  <si>
    <t>https://www.digikey.kr/en/products/detail/texas-instruments/TL1963AQKTTRQ1/2295639</t>
  </si>
  <si>
    <t>https://www.mouser.com/ProductDetail/Analog-Devices/AD8422ARZ?qs=7RyRc4g%252BU4rE%2FSk2G%252BSHmQ%3D%3D</t>
  </si>
  <si>
    <t>https://www.digikey.kr/en/products/detail/analog-devices-inc/AD8602ARZ/751180</t>
  </si>
  <si>
    <t>https://www.digikey.kr/en/products/detail/analog-devices-inc/op1177arz/1007331</t>
  </si>
  <si>
    <t>https://www.digikey.kr/en/products/detail/texas-instruments/TPS78401QWDRBRQ1/14124017?s=N4IgTCBcDaICoAUDKB2AHAFgAwEYCKA6gCIBKAQiXjiALoC%2BQA</t>
  </si>
  <si>
    <t>https://www.digikey.kr/en/products/detail/texas-instruments/TCA9416DDFR/15222332?s=N4IgTCBcDaICoGECCBOALARgGwBEcDEAlEAXQF8g</t>
  </si>
  <si>
    <t>https://www.digikey.kr/en/products/detail/texas-instruments/LM4132AMF-4-1-NOPB/1590083?s=N4IgTCBcDaIDIFkAsBGAzGAgggYgWiQDoUB6AOQHkAFAIRAF0BfIA</t>
  </si>
  <si>
    <t>https://www.digikey.kr/en/products/detail/texas-instruments/TXS0101DCKR/1739893?s=N4IgTCBcDaICoA0DKAGAjOgIgYQNICUQBdAXyA</t>
  </si>
  <si>
    <t>https://www.digikey.kr/en/products/detail/stackpole-electronics-inc/RNCF0805TKY100R/2269699</t>
  </si>
  <si>
    <t>https://www.digikey.kr/en/products/detail/stackpole-electronics-inc/CSR0805FKR200/1742442</t>
  </si>
  <si>
    <t>https://www.mouser.com/ProductDetail/Omron-Electronics/G6K-2F-DC3?qs=eORE%252BZ%252B0Crt4AHji2fVKVw%3D%3D</t>
  </si>
  <si>
    <t>https://www.mouser.kr/ProductDetail/onsemi/BAT54HT1G?qs=vLkC5FC1VN%252BK3ZQA%252ByHPIA%3D%3D</t>
  </si>
  <si>
    <t>https://www.mouser.kr/ProductDetail/onsemi/MMBT3904LT1G?qs=HVbQlW5zcXUYZ2Fy0YF3FQ%3D%3D</t>
  </si>
  <si>
    <t>120R</t>
  </si>
  <si>
    <t xml:space="preserve"> </t>
  </si>
  <si>
    <t>10+</t>
  </si>
  <si>
    <t>How many we will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</si>
</sst>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1" fillId="0" borderId="0" xfId="0" applyFont="1" applyFill="1" applyBorder="1"/>
    <xf numFmtId="0" fontId="2" fillId="0" borderId="0" xfId="1"/>
    <xf numFmtId="3" fontId="0" fillId="0" borderId="0" xfId="0" applyNumberFormat="1"/>
    <xf numFmtId="4" fontId="0" fillId="0" borderId="0" xfId="0" applyNumberFormat="1"/>
    <xf numFmtId="4" fontId="0" fillId="0" borderId="2" xfId="0" applyNumberFormat="1" applyFill="1" applyBorder="1"/>
    <xf numFmtId="0" fontId="1" fillId="0" borderId="0" xfId="0" applyFont="1" applyFill="1"/>
    <xf numFmtId="0" fontId="0" fillId="0" borderId="1" xfId="0" quotePrefix="1" applyFill="1" applyBorder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kr/en/products/detail/analog-devices-inc/AD8602ARZ/751180" TargetMode="External"/><Relationship Id="rId13" Type="http://schemas.openxmlformats.org/officeDocument/2006/relationships/hyperlink" Target="https://www.digikey.kr/en/products/detail/texas-instruments/TXS0101DCKR/1739893?s=N4IgTCBcDaICoA0DKAGAjOgIgYQNICUQBdAXyA" TargetMode="External"/><Relationship Id="rId18" Type="http://schemas.openxmlformats.org/officeDocument/2006/relationships/hyperlink" Target="https://www.mouser.kr/ProductDetail/onsemi/MMBT3904LT1G?qs=HVbQlW5zcXUYZ2Fy0YF3FQ%3D%3D" TargetMode="External"/><Relationship Id="rId3" Type="http://schemas.openxmlformats.org/officeDocument/2006/relationships/hyperlink" Target="https://www.digikey.kr/en/products/detail/texas-instruments/LM2937IMP-5-0-NOPB/270713?s=N4IgTCBcDaIDIFkwE4DMB2AkggCgWgFYA6ABgHoA5AeRwCEQBdAXyA" TargetMode="External"/><Relationship Id="rId7" Type="http://schemas.openxmlformats.org/officeDocument/2006/relationships/hyperlink" Target="https://www.mouser.com/ProductDetail/Analog-Devices/AD8422ARZ?qs=7RyRc4g%252BU4rE%2FSk2G%252BSHmQ%3D%3D" TargetMode="External"/><Relationship Id="rId12" Type="http://schemas.openxmlformats.org/officeDocument/2006/relationships/hyperlink" Target="https://www.digikey.kr/en/products/detail/texas-instruments/LM4132AMF-4-1-NOPB/1590083?s=N4IgTCBcDaIDIFkAsBGAzGAgggYgWiQDoUB6AOQHkAFAIRAF0BfIA" TargetMode="External"/><Relationship Id="rId17" Type="http://schemas.openxmlformats.org/officeDocument/2006/relationships/hyperlink" Target="https://www.mouser.kr/ProductDetail/onsemi/BAT54HT1G?qs=vLkC5FC1VN%252BK3ZQA%252ByHPIA%3D%3D" TargetMode="External"/><Relationship Id="rId2" Type="http://schemas.openxmlformats.org/officeDocument/2006/relationships/hyperlink" Target="https://www.digikey.kr/en/products/detail/texas-instruments/TPS7A4901DRBR/5278906?s=N4IgTCBcDaICoAUDKB2AggFgJwAYCMAIgEoBCRIAugL5A" TargetMode="External"/><Relationship Id="rId16" Type="http://schemas.openxmlformats.org/officeDocument/2006/relationships/hyperlink" Target="https://www.mouser.com/ProductDetail/Omron-Electronics/G6K-2F-DC3?qs=eORE%252BZ%252B0Crt4AHji2fVKVw%3D%3D" TargetMode="External"/><Relationship Id="rId1" Type="http://schemas.openxmlformats.org/officeDocument/2006/relationships/hyperlink" Target="https://www.digikey.com/en/products/detail/texas-instruments/LM3940IMP-3-3/3697827" TargetMode="External"/><Relationship Id="rId6" Type="http://schemas.openxmlformats.org/officeDocument/2006/relationships/hyperlink" Target="https://www.digikey.kr/en/products/detail/texas-instruments/TL1963AQKTTRQ1/2295639" TargetMode="External"/><Relationship Id="rId11" Type="http://schemas.openxmlformats.org/officeDocument/2006/relationships/hyperlink" Target="https://www.digikey.kr/en/products/detail/texas-instruments/TCA9416DDFR/15222332?s=N4IgTCBcDaICoGECCBOALARgGwBEcDEAlEAXQF8g" TargetMode="External"/><Relationship Id="rId5" Type="http://schemas.openxmlformats.org/officeDocument/2006/relationships/hyperlink" Target="https://www.digikey.kr/en/products/detail/analog-devices-inc/LTC2345HUK-16-PBF/5965258" TargetMode="External"/><Relationship Id="rId15" Type="http://schemas.openxmlformats.org/officeDocument/2006/relationships/hyperlink" Target="https://www.digikey.kr/en/products/detail/stackpole-electronics-inc/CSR0805FKR200/1742442" TargetMode="External"/><Relationship Id="rId10" Type="http://schemas.openxmlformats.org/officeDocument/2006/relationships/hyperlink" Target="https://www.digikey.kr/en/products/detail/texas-instruments/TPS78401QWDRBRQ1/14124017?s=N4IgTCBcDaICoAUDKB2AHAFgAwEYCKA6gCIBKAQiXjiALoC%2BQA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kr/en/products/detail/stmicroelectronics/L7809ABD2T-TR/1038253?s=N4IgTCBcDaIDIHYAcAGAnAQQEIBEwBUBafAJRAF0BfIA" TargetMode="External"/><Relationship Id="rId9" Type="http://schemas.openxmlformats.org/officeDocument/2006/relationships/hyperlink" Target="https://www.digikey.kr/en/products/detail/analog-devices-inc/op1177arz/1007331" TargetMode="External"/><Relationship Id="rId14" Type="http://schemas.openxmlformats.org/officeDocument/2006/relationships/hyperlink" Target="https://www.digikey.kr/en/products/detail/stackpole-electronics-inc/RNCF0805TKY100R/2269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1CFF-C828-48E5-9215-C99C2DE8EC99}">
  <dimension ref="A1:J58"/>
  <sheetViews>
    <sheetView tabSelected="1" topLeftCell="A10" workbookViewId="0">
      <selection activeCell="F22" sqref="F22"/>
    </sheetView>
  </sheetViews>
  <sheetFormatPr defaultRowHeight="14.6" x14ac:dyDescent="0.4"/>
  <cols>
    <col min="1" max="6" width="18.61328125" customWidth="1"/>
    <col min="7" max="7" width="19.53515625" customWidth="1"/>
    <col min="8" max="9" width="21.3046875" customWidth="1"/>
    <col min="10" max="10" width="90" customWidth="1"/>
  </cols>
  <sheetData>
    <row r="1" spans="1:10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237</v>
      </c>
      <c r="H1" s="5" t="s">
        <v>231</v>
      </c>
      <c r="I1" s="5" t="s">
        <v>258</v>
      </c>
      <c r="J1" s="5" t="s">
        <v>232</v>
      </c>
    </row>
    <row r="2" spans="1:10" x14ac:dyDescent="0.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37</v>
      </c>
      <c r="G2">
        <v>0</v>
      </c>
      <c r="H2">
        <f>F2*G2</f>
        <v>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11</v>
      </c>
      <c r="H3">
        <f t="shared" ref="H3:H55" si="0">F3*G3</f>
        <v>0</v>
      </c>
    </row>
    <row r="4" spans="1:10" x14ac:dyDescent="0.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2</v>
      </c>
      <c r="H4">
        <f t="shared" si="0"/>
        <v>0</v>
      </c>
    </row>
    <row r="5" spans="1:10" x14ac:dyDescent="0.4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5</v>
      </c>
      <c r="H5">
        <f t="shared" si="0"/>
        <v>0</v>
      </c>
    </row>
    <row r="6" spans="1:10" x14ac:dyDescent="0.4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</v>
      </c>
      <c r="H6">
        <f t="shared" si="0"/>
        <v>0</v>
      </c>
    </row>
    <row r="7" spans="1:10" x14ac:dyDescent="0.4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1</v>
      </c>
      <c r="H7">
        <f t="shared" si="0"/>
        <v>0</v>
      </c>
    </row>
    <row r="8" spans="1:10" x14ac:dyDescent="0.4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1">
        <v>2</v>
      </c>
      <c r="H8">
        <f t="shared" si="0"/>
        <v>0</v>
      </c>
    </row>
    <row r="9" spans="1:10" x14ac:dyDescent="0.4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1">
        <v>2</v>
      </c>
      <c r="G9">
        <v>219.9</v>
      </c>
      <c r="H9">
        <f t="shared" si="0"/>
        <v>439.8</v>
      </c>
      <c r="J9" s="9" t="s">
        <v>253</v>
      </c>
    </row>
    <row r="10" spans="1:10" x14ac:dyDescent="0.4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1">
        <v>2</v>
      </c>
      <c r="G10" s="12">
        <v>5800.7</v>
      </c>
      <c r="H10">
        <f t="shared" si="0"/>
        <v>11601.4</v>
      </c>
      <c r="J10" s="9" t="s">
        <v>252</v>
      </c>
    </row>
    <row r="11" spans="1:10" x14ac:dyDescent="0.4">
      <c r="A11" s="2" t="s">
        <v>51</v>
      </c>
      <c r="B11" s="2" t="s">
        <v>37</v>
      </c>
      <c r="C11" s="2" t="s">
        <v>52</v>
      </c>
      <c r="D11" s="2" t="s">
        <v>53</v>
      </c>
      <c r="E11" s="2" t="s">
        <v>54</v>
      </c>
      <c r="F11" s="1">
        <v>4</v>
      </c>
      <c r="H11">
        <f t="shared" si="0"/>
        <v>0</v>
      </c>
    </row>
    <row r="12" spans="1:10" x14ac:dyDescent="0.4">
      <c r="A12" s="2" t="s">
        <v>55</v>
      </c>
      <c r="B12" s="2" t="s">
        <v>56</v>
      </c>
      <c r="C12" s="2" t="s">
        <v>57</v>
      </c>
      <c r="D12" s="2" t="s">
        <v>55</v>
      </c>
      <c r="E12" s="2" t="s">
        <v>58</v>
      </c>
      <c r="F12" s="1">
        <v>1</v>
      </c>
      <c r="H12">
        <f t="shared" si="0"/>
        <v>0</v>
      </c>
      <c r="I12" s="15">
        <v>3</v>
      </c>
    </row>
    <row r="13" spans="1:10" x14ac:dyDescent="0.4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1">
        <v>2</v>
      </c>
      <c r="H13">
        <f t="shared" si="0"/>
        <v>0</v>
      </c>
      <c r="I13" s="16"/>
    </row>
    <row r="14" spans="1:10" x14ac:dyDescent="0.4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64</v>
      </c>
      <c r="F14" s="1">
        <v>1</v>
      </c>
      <c r="H14">
        <f t="shared" si="0"/>
        <v>0</v>
      </c>
      <c r="I14" s="15" t="s">
        <v>257</v>
      </c>
    </row>
    <row r="15" spans="1:10" x14ac:dyDescent="0.4">
      <c r="A15" s="2" t="s">
        <v>68</v>
      </c>
      <c r="B15" s="2" t="s">
        <v>69</v>
      </c>
      <c r="C15" s="2" t="s">
        <v>70</v>
      </c>
      <c r="D15" s="2" t="s">
        <v>68</v>
      </c>
      <c r="E15" s="2" t="s">
        <v>71</v>
      </c>
      <c r="F15" s="1">
        <v>1</v>
      </c>
      <c r="H15">
        <f t="shared" si="0"/>
        <v>0</v>
      </c>
      <c r="I15" s="16"/>
    </row>
    <row r="16" spans="1:10" x14ac:dyDescent="0.4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1">
        <v>1</v>
      </c>
      <c r="H16">
        <f t="shared" si="0"/>
        <v>0</v>
      </c>
      <c r="I16" s="16"/>
    </row>
    <row r="17" spans="1:10" x14ac:dyDescent="0.4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1">
        <v>1</v>
      </c>
      <c r="H17">
        <f t="shared" si="0"/>
        <v>0</v>
      </c>
      <c r="I17" s="16"/>
    </row>
    <row r="18" spans="1:10" x14ac:dyDescent="0.4">
      <c r="A18" s="2" t="s">
        <v>82</v>
      </c>
      <c r="B18" s="2" t="s">
        <v>78</v>
      </c>
      <c r="C18" s="2" t="s">
        <v>83</v>
      </c>
      <c r="D18" s="2" t="s">
        <v>80</v>
      </c>
      <c r="E18" s="2" t="s">
        <v>81</v>
      </c>
      <c r="F18" s="1">
        <v>1</v>
      </c>
      <c r="H18">
        <f t="shared" si="0"/>
        <v>0</v>
      </c>
      <c r="I18" s="16"/>
    </row>
    <row r="19" spans="1:10" x14ac:dyDescent="0.4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1">
        <v>1</v>
      </c>
      <c r="H19">
        <f t="shared" si="0"/>
        <v>0</v>
      </c>
      <c r="I19" s="16"/>
    </row>
    <row r="20" spans="1:10" x14ac:dyDescent="0.4">
      <c r="A20" s="2" t="s">
        <v>89</v>
      </c>
      <c r="B20" s="2" t="s">
        <v>90</v>
      </c>
      <c r="C20" s="2" t="s">
        <v>91</v>
      </c>
      <c r="D20" s="2" t="s">
        <v>92</v>
      </c>
      <c r="E20" s="2" t="s">
        <v>93</v>
      </c>
      <c r="F20" s="1">
        <v>2</v>
      </c>
      <c r="G20">
        <v>144.30000000000001</v>
      </c>
      <c r="H20">
        <f t="shared" si="0"/>
        <v>288.60000000000002</v>
      </c>
      <c r="I20" s="16"/>
      <c r="J20" s="9" t="s">
        <v>254</v>
      </c>
    </row>
    <row r="21" spans="1:10" x14ac:dyDescent="0.4">
      <c r="A21" s="2" t="s">
        <v>94</v>
      </c>
      <c r="B21" s="1"/>
      <c r="C21" s="2" t="s">
        <v>95</v>
      </c>
      <c r="D21" s="2" t="s">
        <v>96</v>
      </c>
      <c r="E21" s="2" t="s">
        <v>97</v>
      </c>
      <c r="F21" s="1">
        <v>1</v>
      </c>
      <c r="H21">
        <f t="shared" si="0"/>
        <v>0</v>
      </c>
      <c r="I21" s="16"/>
    </row>
    <row r="22" spans="1:10" x14ac:dyDescent="0.4">
      <c r="A22" s="2" t="s">
        <v>98</v>
      </c>
      <c r="B22" s="1"/>
      <c r="C22" s="2" t="s">
        <v>99</v>
      </c>
      <c r="D22" s="2" t="s">
        <v>96</v>
      </c>
      <c r="E22" s="2" t="s">
        <v>100</v>
      </c>
      <c r="F22" s="1">
        <v>1</v>
      </c>
      <c r="H22">
        <f t="shared" si="0"/>
        <v>0</v>
      </c>
      <c r="I22" s="16"/>
    </row>
    <row r="23" spans="1:10" x14ac:dyDescent="0.4">
      <c r="A23" s="2" t="s">
        <v>101</v>
      </c>
      <c r="B23" s="2" t="s">
        <v>37</v>
      </c>
      <c r="C23" s="2" t="s">
        <v>102</v>
      </c>
      <c r="D23" s="2" t="s">
        <v>96</v>
      </c>
      <c r="E23" s="2" t="s">
        <v>103</v>
      </c>
      <c r="F23" s="1">
        <v>8</v>
      </c>
      <c r="H23">
        <f t="shared" si="0"/>
        <v>0</v>
      </c>
      <c r="I23" s="16"/>
    </row>
    <row r="24" spans="1:10" x14ac:dyDescent="0.4">
      <c r="A24" s="2" t="s">
        <v>104</v>
      </c>
      <c r="B24" s="2" t="s">
        <v>105</v>
      </c>
      <c r="C24" s="2" t="s">
        <v>106</v>
      </c>
      <c r="D24" s="2" t="s">
        <v>107</v>
      </c>
      <c r="E24" s="2" t="s">
        <v>108</v>
      </c>
      <c r="F24" s="1">
        <v>5</v>
      </c>
      <c r="H24">
        <f t="shared" si="0"/>
        <v>0</v>
      </c>
      <c r="I24" s="16"/>
    </row>
    <row r="25" spans="1:10" x14ac:dyDescent="0.4">
      <c r="A25" s="2" t="s">
        <v>109</v>
      </c>
      <c r="B25" s="2" t="s">
        <v>37</v>
      </c>
      <c r="C25" s="2" t="s">
        <v>110</v>
      </c>
      <c r="D25" s="2" t="s">
        <v>96</v>
      </c>
      <c r="E25" s="2" t="s">
        <v>111</v>
      </c>
      <c r="F25" s="1">
        <v>2</v>
      </c>
      <c r="H25">
        <f t="shared" si="0"/>
        <v>0</v>
      </c>
      <c r="I25" s="16"/>
    </row>
    <row r="26" spans="1:10" x14ac:dyDescent="0.4">
      <c r="A26" s="2" t="s">
        <v>112</v>
      </c>
      <c r="B26" s="2" t="s">
        <v>37</v>
      </c>
      <c r="C26" s="2" t="s">
        <v>113</v>
      </c>
      <c r="D26" s="2" t="s">
        <v>96</v>
      </c>
      <c r="E26" s="2" t="s">
        <v>114</v>
      </c>
      <c r="F26" s="1">
        <v>2</v>
      </c>
      <c r="H26">
        <f t="shared" si="0"/>
        <v>0</v>
      </c>
      <c r="I26" s="16"/>
    </row>
    <row r="27" spans="1:10" x14ac:dyDescent="0.4">
      <c r="A27" s="14" t="s">
        <v>115</v>
      </c>
      <c r="B27" s="2" t="s">
        <v>235</v>
      </c>
      <c r="C27" s="2" t="s">
        <v>116</v>
      </c>
      <c r="D27" s="2" t="s">
        <v>117</v>
      </c>
      <c r="E27" s="2" t="s">
        <v>118</v>
      </c>
      <c r="F27" s="1">
        <v>3</v>
      </c>
      <c r="G27">
        <v>370.8</v>
      </c>
      <c r="H27">
        <f t="shared" si="0"/>
        <v>1112.4000000000001</v>
      </c>
      <c r="I27" s="16"/>
      <c r="J27" s="9" t="s">
        <v>251</v>
      </c>
    </row>
    <row r="28" spans="1:10" x14ac:dyDescent="0.4">
      <c r="A28" s="2" t="s">
        <v>119</v>
      </c>
      <c r="B28" s="2" t="s">
        <v>37</v>
      </c>
      <c r="C28" s="2" t="s">
        <v>120</v>
      </c>
      <c r="D28" s="2" t="s">
        <v>96</v>
      </c>
      <c r="E28" s="2" t="s">
        <v>121</v>
      </c>
      <c r="F28" s="1">
        <v>2</v>
      </c>
      <c r="H28">
        <f t="shared" si="0"/>
        <v>0</v>
      </c>
      <c r="I28" s="16"/>
    </row>
    <row r="29" spans="1:10" x14ac:dyDescent="0.4">
      <c r="A29" s="2" t="s">
        <v>122</v>
      </c>
      <c r="B29" s="2" t="s">
        <v>123</v>
      </c>
      <c r="C29" s="2" t="s">
        <v>124</v>
      </c>
      <c r="D29" s="2" t="s">
        <v>107</v>
      </c>
      <c r="E29" s="2" t="s">
        <v>125</v>
      </c>
      <c r="F29" s="1">
        <v>3</v>
      </c>
      <c r="H29">
        <f t="shared" si="0"/>
        <v>0</v>
      </c>
      <c r="I29" s="16"/>
    </row>
    <row r="30" spans="1:10" x14ac:dyDescent="0.4">
      <c r="A30" s="2" t="s">
        <v>126</v>
      </c>
      <c r="B30" s="2" t="s">
        <v>37</v>
      </c>
      <c r="C30" s="2" t="s">
        <v>127</v>
      </c>
      <c r="D30" s="2" t="s">
        <v>96</v>
      </c>
      <c r="E30" s="2" t="s">
        <v>128</v>
      </c>
      <c r="F30" s="1">
        <v>3</v>
      </c>
      <c r="H30">
        <f t="shared" si="0"/>
        <v>0</v>
      </c>
      <c r="I30" s="16"/>
    </row>
    <row r="31" spans="1:10" x14ac:dyDescent="0.4">
      <c r="A31" s="2" t="s">
        <v>129</v>
      </c>
      <c r="B31" s="2" t="s">
        <v>37</v>
      </c>
      <c r="C31" s="2" t="s">
        <v>130</v>
      </c>
      <c r="D31" s="2" t="s">
        <v>96</v>
      </c>
      <c r="E31" s="2" t="s">
        <v>131</v>
      </c>
      <c r="F31" s="1">
        <v>5</v>
      </c>
      <c r="H31">
        <f t="shared" si="0"/>
        <v>0</v>
      </c>
      <c r="I31" s="16"/>
    </row>
    <row r="32" spans="1:10" x14ac:dyDescent="0.4">
      <c r="A32" s="2" t="s">
        <v>132</v>
      </c>
      <c r="B32" s="2" t="s">
        <v>133</v>
      </c>
      <c r="C32" s="2" t="s">
        <v>134</v>
      </c>
      <c r="D32" s="2" t="s">
        <v>96</v>
      </c>
      <c r="E32" s="2" t="s">
        <v>135</v>
      </c>
      <c r="F32" s="1">
        <v>2</v>
      </c>
      <c r="H32">
        <f t="shared" si="0"/>
        <v>0</v>
      </c>
      <c r="I32" s="16"/>
    </row>
    <row r="33" spans="1:10" x14ac:dyDescent="0.4">
      <c r="A33" s="2" t="s">
        <v>136</v>
      </c>
      <c r="B33" s="2" t="s">
        <v>37</v>
      </c>
      <c r="C33" s="2" t="s">
        <v>137</v>
      </c>
      <c r="D33" s="2" t="s">
        <v>96</v>
      </c>
      <c r="E33" s="2" t="s">
        <v>138</v>
      </c>
      <c r="F33" s="1">
        <v>3</v>
      </c>
      <c r="H33">
        <f t="shared" si="0"/>
        <v>0</v>
      </c>
      <c r="I33" s="16"/>
    </row>
    <row r="34" spans="1:10" x14ac:dyDescent="0.4">
      <c r="A34" s="2" t="s">
        <v>139</v>
      </c>
      <c r="B34" s="2" t="s">
        <v>37</v>
      </c>
      <c r="C34" s="2" t="s">
        <v>140</v>
      </c>
      <c r="D34" s="2" t="s">
        <v>96</v>
      </c>
      <c r="E34" s="2" t="s">
        <v>141</v>
      </c>
      <c r="F34" s="1">
        <v>3</v>
      </c>
      <c r="H34">
        <f t="shared" si="0"/>
        <v>0</v>
      </c>
      <c r="I34" s="16"/>
    </row>
    <row r="35" spans="1:10" x14ac:dyDescent="0.4">
      <c r="A35" s="14" t="s">
        <v>142</v>
      </c>
      <c r="B35" s="2" t="s">
        <v>143</v>
      </c>
      <c r="C35" s="2" t="s">
        <v>144</v>
      </c>
      <c r="D35" s="2" t="s">
        <v>145</v>
      </c>
      <c r="E35" s="2" t="s">
        <v>146</v>
      </c>
      <c r="F35" s="1">
        <v>2</v>
      </c>
      <c r="G35" s="12">
        <v>2214.3000000000002</v>
      </c>
      <c r="H35">
        <f t="shared" si="0"/>
        <v>4428.6000000000004</v>
      </c>
      <c r="I35" s="16"/>
      <c r="J35" s="9" t="s">
        <v>250</v>
      </c>
    </row>
    <row r="36" spans="1:10" x14ac:dyDescent="0.4">
      <c r="A36" s="2" t="s">
        <v>129</v>
      </c>
      <c r="B36" s="2" t="s">
        <v>147</v>
      </c>
      <c r="C36" s="2" t="s">
        <v>148</v>
      </c>
      <c r="D36" s="2" t="s">
        <v>107</v>
      </c>
      <c r="E36" s="2" t="s">
        <v>149</v>
      </c>
      <c r="F36" s="1">
        <v>1</v>
      </c>
      <c r="H36">
        <f t="shared" si="0"/>
        <v>0</v>
      </c>
      <c r="I36" s="16"/>
    </row>
    <row r="37" spans="1:10" x14ac:dyDescent="0.4">
      <c r="A37" s="2" t="s">
        <v>150</v>
      </c>
      <c r="B37" s="2" t="s">
        <v>147</v>
      </c>
      <c r="C37" s="2" t="s">
        <v>151</v>
      </c>
      <c r="D37" s="2" t="s">
        <v>107</v>
      </c>
      <c r="E37" s="2" t="s">
        <v>149</v>
      </c>
      <c r="F37" s="1">
        <v>1</v>
      </c>
      <c r="H37">
        <f t="shared" si="0"/>
        <v>0</v>
      </c>
      <c r="I37" s="16"/>
    </row>
    <row r="38" spans="1:10" x14ac:dyDescent="0.4">
      <c r="A38" s="2" t="s">
        <v>152</v>
      </c>
      <c r="B38" s="2" t="s">
        <v>153</v>
      </c>
      <c r="C38" s="2" t="s">
        <v>154</v>
      </c>
      <c r="D38" s="2" t="s">
        <v>96</v>
      </c>
      <c r="E38" s="2" t="s">
        <v>155</v>
      </c>
      <c r="F38" s="1">
        <v>1</v>
      </c>
      <c r="H38">
        <f t="shared" si="0"/>
        <v>0</v>
      </c>
      <c r="I38" s="16"/>
    </row>
    <row r="39" spans="1:10" x14ac:dyDescent="0.4">
      <c r="A39" s="2" t="s">
        <v>156</v>
      </c>
      <c r="B39" s="2" t="s">
        <v>37</v>
      </c>
      <c r="C39" s="2" t="s">
        <v>157</v>
      </c>
      <c r="D39" s="2" t="s">
        <v>96</v>
      </c>
      <c r="E39" s="2" t="s">
        <v>158</v>
      </c>
      <c r="F39" s="1">
        <v>4</v>
      </c>
      <c r="H39">
        <f t="shared" si="0"/>
        <v>0</v>
      </c>
      <c r="I39" s="16"/>
    </row>
    <row r="40" spans="1:10" x14ac:dyDescent="0.4">
      <c r="A40" s="2" t="s">
        <v>255</v>
      </c>
      <c r="B40" s="2" t="s">
        <v>37</v>
      </c>
      <c r="C40" s="2" t="s">
        <v>159</v>
      </c>
      <c r="D40" s="2" t="s">
        <v>96</v>
      </c>
      <c r="E40" s="2" t="s">
        <v>103</v>
      </c>
      <c r="F40" s="1">
        <v>3</v>
      </c>
      <c r="H40">
        <f t="shared" si="0"/>
        <v>0</v>
      </c>
      <c r="I40" s="16"/>
    </row>
    <row r="41" spans="1:10" x14ac:dyDescent="0.4">
      <c r="A41" s="2" t="s">
        <v>160</v>
      </c>
      <c r="B41" s="2" t="s">
        <v>161</v>
      </c>
      <c r="C41" s="2" t="s">
        <v>162</v>
      </c>
      <c r="D41" s="2" t="s">
        <v>163</v>
      </c>
      <c r="E41" s="2" t="s">
        <v>164</v>
      </c>
      <c r="F41" s="1">
        <v>1</v>
      </c>
      <c r="G41" s="10">
        <v>3575</v>
      </c>
      <c r="H41">
        <f t="shared" si="0"/>
        <v>3575</v>
      </c>
      <c r="I41" s="16"/>
      <c r="J41" s="9" t="s">
        <v>236</v>
      </c>
    </row>
    <row r="42" spans="1:10" x14ac:dyDescent="0.4">
      <c r="A42" s="2" t="s">
        <v>165</v>
      </c>
      <c r="B42" s="2" t="s">
        <v>166</v>
      </c>
      <c r="C42" s="2" t="s">
        <v>167</v>
      </c>
      <c r="D42" s="2" t="s">
        <v>168</v>
      </c>
      <c r="E42" s="2" t="s">
        <v>169</v>
      </c>
      <c r="F42" s="1">
        <v>1</v>
      </c>
      <c r="G42" s="10">
        <v>1528</v>
      </c>
      <c r="H42">
        <f t="shared" si="0"/>
        <v>1528</v>
      </c>
      <c r="I42" s="16"/>
      <c r="J42" s="9" t="s">
        <v>240</v>
      </c>
    </row>
    <row r="43" spans="1:10" x14ac:dyDescent="0.4">
      <c r="A43" s="2" t="s">
        <v>170</v>
      </c>
      <c r="B43" s="2" t="s">
        <v>171</v>
      </c>
      <c r="C43" s="2" t="s">
        <v>172</v>
      </c>
      <c r="D43" s="2" t="s">
        <v>163</v>
      </c>
      <c r="E43" s="2" t="s">
        <v>173</v>
      </c>
      <c r="F43" s="1">
        <v>1</v>
      </c>
      <c r="G43" s="10">
        <v>3442</v>
      </c>
      <c r="H43">
        <f t="shared" si="0"/>
        <v>3442</v>
      </c>
      <c r="I43" s="16"/>
      <c r="J43" s="9" t="s">
        <v>239</v>
      </c>
    </row>
    <row r="44" spans="1:10" x14ac:dyDescent="0.4">
      <c r="A44" s="2" t="s">
        <v>174</v>
      </c>
      <c r="B44" s="2" t="s">
        <v>175</v>
      </c>
      <c r="C44" s="2" t="s">
        <v>176</v>
      </c>
      <c r="D44" s="2" t="s">
        <v>177</v>
      </c>
      <c r="E44" s="2" t="s">
        <v>178</v>
      </c>
      <c r="F44" s="1">
        <v>1</v>
      </c>
      <c r="G44" s="10">
        <v>3788</v>
      </c>
      <c r="H44">
        <f t="shared" si="0"/>
        <v>3788</v>
      </c>
      <c r="I44" s="16"/>
      <c r="J44" s="9" t="s">
        <v>238</v>
      </c>
    </row>
    <row r="45" spans="1:10" x14ac:dyDescent="0.4">
      <c r="A45" s="2" t="s">
        <v>179</v>
      </c>
      <c r="B45" s="2" t="s">
        <v>180</v>
      </c>
      <c r="C45" s="2" t="s">
        <v>181</v>
      </c>
      <c r="D45" s="2" t="s">
        <v>182</v>
      </c>
      <c r="E45" s="2" t="s">
        <v>183</v>
      </c>
      <c r="F45" s="1">
        <v>1</v>
      </c>
      <c r="G45" s="10">
        <v>54308</v>
      </c>
      <c r="H45">
        <f t="shared" si="0"/>
        <v>54308</v>
      </c>
      <c r="I45" s="15">
        <v>5</v>
      </c>
      <c r="J45" s="9" t="s">
        <v>241</v>
      </c>
    </row>
    <row r="46" spans="1:10" x14ac:dyDescent="0.4">
      <c r="A46" s="2" t="s">
        <v>184</v>
      </c>
      <c r="B46" s="2" t="s">
        <v>185</v>
      </c>
      <c r="C46" s="2" t="s">
        <v>186</v>
      </c>
      <c r="D46" s="2" t="s">
        <v>187</v>
      </c>
      <c r="E46" s="2" t="s">
        <v>188</v>
      </c>
      <c r="F46" s="1">
        <v>2</v>
      </c>
      <c r="G46" s="10">
        <v>5503</v>
      </c>
      <c r="H46">
        <f t="shared" si="0"/>
        <v>11006</v>
      </c>
      <c r="I46" s="15">
        <v>25</v>
      </c>
      <c r="J46" s="9" t="s">
        <v>242</v>
      </c>
    </row>
    <row r="47" spans="1:10" x14ac:dyDescent="0.4">
      <c r="A47" s="2" t="s">
        <v>189</v>
      </c>
      <c r="B47" s="2" t="s">
        <v>190</v>
      </c>
      <c r="C47" s="2" t="s">
        <v>191</v>
      </c>
      <c r="D47" s="2" t="s">
        <v>192</v>
      </c>
      <c r="E47" s="2" t="s">
        <v>193</v>
      </c>
      <c r="F47" s="1">
        <v>3</v>
      </c>
      <c r="G47" s="11">
        <v>8930.4</v>
      </c>
      <c r="H47">
        <f t="shared" si="0"/>
        <v>26791.199999999997</v>
      </c>
      <c r="I47" s="15">
        <v>20</v>
      </c>
      <c r="J47" s="9" t="s">
        <v>243</v>
      </c>
    </row>
    <row r="48" spans="1:10" x14ac:dyDescent="0.4">
      <c r="A48" s="2" t="s">
        <v>194</v>
      </c>
      <c r="B48" s="2" t="s">
        <v>195</v>
      </c>
      <c r="C48" s="2" t="s">
        <v>196</v>
      </c>
      <c r="D48" s="2" t="s">
        <v>197</v>
      </c>
      <c r="E48" s="2" t="s">
        <v>198</v>
      </c>
      <c r="F48" s="1">
        <v>3</v>
      </c>
      <c r="G48" s="10">
        <v>3450</v>
      </c>
      <c r="H48">
        <f t="shared" si="0"/>
        <v>10350</v>
      </c>
      <c r="I48" s="16"/>
      <c r="J48" s="9" t="s">
        <v>244</v>
      </c>
    </row>
    <row r="49" spans="1:10" x14ac:dyDescent="0.4">
      <c r="A49" s="2" t="s">
        <v>199</v>
      </c>
      <c r="B49" s="2" t="s">
        <v>200</v>
      </c>
      <c r="C49" s="2" t="s">
        <v>201</v>
      </c>
      <c r="D49" s="2" t="s">
        <v>202</v>
      </c>
      <c r="E49" s="2" t="s">
        <v>203</v>
      </c>
      <c r="F49" s="1">
        <v>3</v>
      </c>
      <c r="H49">
        <f t="shared" si="0"/>
        <v>0</v>
      </c>
      <c r="I49" s="15">
        <v>30</v>
      </c>
    </row>
    <row r="50" spans="1:10" x14ac:dyDescent="0.4">
      <c r="A50" s="2" t="s">
        <v>204</v>
      </c>
      <c r="B50" s="2" t="s">
        <v>205</v>
      </c>
      <c r="C50" s="2" t="s">
        <v>206</v>
      </c>
      <c r="D50" s="2" t="s">
        <v>207</v>
      </c>
      <c r="E50" s="2" t="s">
        <v>208</v>
      </c>
      <c r="F50" s="1">
        <v>3</v>
      </c>
      <c r="G50" s="10">
        <v>3386</v>
      </c>
      <c r="H50">
        <f t="shared" si="0"/>
        <v>10158</v>
      </c>
      <c r="I50" s="16"/>
      <c r="J50" s="9" t="s">
        <v>245</v>
      </c>
    </row>
    <row r="51" spans="1:10" x14ac:dyDescent="0.4">
      <c r="A51" s="2" t="s">
        <v>209</v>
      </c>
      <c r="B51" s="2" t="s">
        <v>210</v>
      </c>
      <c r="C51" s="2" t="s">
        <v>211</v>
      </c>
      <c r="D51" s="2" t="s">
        <v>212</v>
      </c>
      <c r="E51" s="2" t="s">
        <v>209</v>
      </c>
      <c r="F51" s="1">
        <v>1</v>
      </c>
      <c r="G51" s="11">
        <v>1099.2</v>
      </c>
      <c r="H51">
        <f t="shared" si="0"/>
        <v>1099.2</v>
      </c>
      <c r="I51" s="16"/>
      <c r="J51" s="9" t="s">
        <v>246</v>
      </c>
    </row>
    <row r="52" spans="1:10" x14ac:dyDescent="0.4">
      <c r="A52" s="2" t="s">
        <v>213</v>
      </c>
      <c r="B52" s="2" t="s">
        <v>210</v>
      </c>
      <c r="C52" s="2" t="s">
        <v>214</v>
      </c>
      <c r="D52" s="2" t="s">
        <v>215</v>
      </c>
      <c r="E52" s="2" t="s">
        <v>213</v>
      </c>
      <c r="F52" s="1">
        <v>1</v>
      </c>
      <c r="G52">
        <v>990.2</v>
      </c>
      <c r="H52">
        <f t="shared" si="0"/>
        <v>990.2</v>
      </c>
      <c r="I52" s="16"/>
      <c r="J52" s="9" t="s">
        <v>247</v>
      </c>
    </row>
    <row r="53" spans="1:10" x14ac:dyDescent="0.4">
      <c r="A53" s="2" t="s">
        <v>216</v>
      </c>
      <c r="B53" s="2" t="s">
        <v>217</v>
      </c>
      <c r="C53" s="2" t="s">
        <v>218</v>
      </c>
      <c r="D53" s="2" t="s">
        <v>219</v>
      </c>
      <c r="E53" s="2" t="s">
        <v>220</v>
      </c>
      <c r="F53" s="1">
        <v>1</v>
      </c>
      <c r="H53">
        <f t="shared" si="0"/>
        <v>0</v>
      </c>
      <c r="I53" s="15">
        <v>10</v>
      </c>
    </row>
    <row r="54" spans="1:10" x14ac:dyDescent="0.4">
      <c r="A54" s="2" t="s">
        <v>221</v>
      </c>
      <c r="B54" s="2" t="s">
        <v>222</v>
      </c>
      <c r="C54" s="2" t="s">
        <v>223</v>
      </c>
      <c r="D54" s="2" t="s">
        <v>224</v>
      </c>
      <c r="E54" s="2" t="s">
        <v>225</v>
      </c>
      <c r="F54" s="1">
        <v>1</v>
      </c>
      <c r="G54" s="11">
        <v>4831.3999999999996</v>
      </c>
      <c r="H54">
        <f t="shared" si="0"/>
        <v>4831.3999999999996</v>
      </c>
      <c r="J54" s="9" t="s">
        <v>248</v>
      </c>
    </row>
    <row r="55" spans="1:10" x14ac:dyDescent="0.4">
      <c r="A55" s="2" t="s">
        <v>226</v>
      </c>
      <c r="B55" s="2" t="s">
        <v>227</v>
      </c>
      <c r="C55" s="2" t="s">
        <v>228</v>
      </c>
      <c r="D55" s="2" t="s">
        <v>229</v>
      </c>
      <c r="E55" s="2" t="s">
        <v>230</v>
      </c>
      <c r="F55" s="1">
        <v>1</v>
      </c>
      <c r="G55">
        <v>677.9</v>
      </c>
      <c r="H55">
        <f t="shared" si="0"/>
        <v>677.9</v>
      </c>
      <c r="I55" t="s">
        <v>256</v>
      </c>
      <c r="J55" s="9" t="s">
        <v>249</v>
      </c>
    </row>
    <row r="56" spans="1:10" x14ac:dyDescent="0.4">
      <c r="G56" s="6" t="s">
        <v>233</v>
      </c>
      <c r="H56" s="7">
        <f>SUM(H2:H55)</f>
        <v>150415.70000000001</v>
      </c>
      <c r="I56" s="7"/>
    </row>
    <row r="57" spans="1:10" x14ac:dyDescent="0.4">
      <c r="A57" s="13"/>
    </row>
    <row r="58" spans="1:10" x14ac:dyDescent="0.4">
      <c r="A58" s="8" t="s">
        <v>234</v>
      </c>
    </row>
  </sheetData>
  <hyperlinks>
    <hyperlink ref="J41" r:id="rId1" xr:uid="{1B7872E4-F26E-4DE2-984B-02B9C7C31AA1}"/>
    <hyperlink ref="J44" r:id="rId2" xr:uid="{3D042604-47C2-4C35-9F80-0FBBB563FDEF}"/>
    <hyperlink ref="J43" r:id="rId3" xr:uid="{B42E633E-D883-44C9-AA44-FD5A17AFF7E8}"/>
    <hyperlink ref="J42" r:id="rId4" xr:uid="{8DE9315F-D4AB-4E68-BEF7-E6E04F98EB34}"/>
    <hyperlink ref="J45" r:id="rId5" xr:uid="{1911E91C-DBAC-4CF0-91AF-B6811981A2DB}"/>
    <hyperlink ref="J46" r:id="rId6" xr:uid="{09E026CC-67C9-40B9-8A63-64405E44F726}"/>
    <hyperlink ref="J47" r:id="rId7" xr:uid="{044C30D2-F800-4AE5-B3B6-3A1FAEAE5EFE}"/>
    <hyperlink ref="J48" r:id="rId8" xr:uid="{3A41613F-4D54-4A39-81B7-D646E4FDC0C8}"/>
    <hyperlink ref="J50" r:id="rId9" xr:uid="{CA3950DE-C6AE-414F-B0E2-05C1ECC3655F}"/>
    <hyperlink ref="J51" r:id="rId10" xr:uid="{1B633850-A022-48CD-9E6F-4049D00099E5}"/>
    <hyperlink ref="J52" r:id="rId11" xr:uid="{969A28F7-B30F-46D2-B8C9-D1A2F36FF415}"/>
    <hyperlink ref="J54" r:id="rId12" xr:uid="{38FA3192-9C7C-4757-A290-9FA6ED2EABA5}"/>
    <hyperlink ref="J55" r:id="rId13" xr:uid="{F6D7B61A-8E9B-485B-967A-3CD59077A1DA}"/>
    <hyperlink ref="J35" r:id="rId14" xr:uid="{EB716C02-9596-4F59-B817-65FA4DD7B81E}"/>
    <hyperlink ref="J27" r:id="rId15" xr:uid="{880E9EE0-B9AF-44C3-B851-4EB3D6C01AB2}"/>
    <hyperlink ref="J10" r:id="rId16" xr:uid="{850C1505-1DF7-496A-B5A0-F1A27BED7FB0}"/>
    <hyperlink ref="J9" r:id="rId17" xr:uid="{1142F97D-E691-4AE4-B943-A3AC9D83112C}"/>
    <hyperlink ref="J20" r:id="rId18" xr:uid="{C68251FF-09E4-4DC9-92EB-CD78F9705D1F}"/>
  </hyperlinks>
  <pageMargins left="0.7" right="0.7" top="0.75" bottom="0.75" header="0.3" footer="0.3"/>
  <pageSetup paperSize="9" orientation="portrait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Jahwa_2 BOM v2</vt:lpstr>
      <vt:lpstr>'Jahwa_2 BOM v2'!Print_Titles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 LAB</dc:creator>
  <cp:lastModifiedBy>SEED LAB</cp:lastModifiedBy>
  <dcterms:created xsi:type="dcterms:W3CDTF">2023-08-24T05:00:13Z</dcterms:created>
  <dcterms:modified xsi:type="dcterms:W3CDTF">2023-09-15T12:48:52Z</dcterms:modified>
</cp:coreProperties>
</file>