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output\"/>
    </mc:Choice>
  </mc:AlternateContent>
  <bookViews>
    <workbookView xWindow="0" yWindow="0" windowWidth="26745" windowHeight="8475" activeTab="1"/>
  </bookViews>
  <sheets>
    <sheet name="채소군" sheetId="1" r:id="rId1"/>
    <sheet name="1.교수님방법" sheetId="2" r:id="rId2"/>
    <sheet name="2. 홍교수님 방법" sheetId="3" r:id="rId3"/>
  </sheets>
  <calcPr calcId="152511"/>
</workbook>
</file>

<file path=xl/calcChain.xml><?xml version="1.0" encoding="utf-8"?>
<calcChain xmlns="http://schemas.openxmlformats.org/spreadsheetml/2006/main">
  <c r="X87" i="2" l="1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3" i="2"/>
  <c r="K727" i="2" l="1"/>
  <c r="L727" i="2"/>
  <c r="M727" i="2"/>
  <c r="N727" i="2"/>
  <c r="O727" i="2"/>
  <c r="P727" i="2"/>
  <c r="Q727" i="2" s="1"/>
  <c r="S727" i="2" s="1"/>
  <c r="V727" i="2" s="1"/>
  <c r="K728" i="2"/>
  <c r="L728" i="2"/>
  <c r="M728" i="2"/>
  <c r="N728" i="2"/>
  <c r="O728" i="2"/>
  <c r="P728" i="2"/>
  <c r="Q728" i="2" s="1"/>
  <c r="S728" i="2" s="1"/>
  <c r="W728" i="2" s="1"/>
  <c r="U728" i="2"/>
  <c r="K729" i="2"/>
  <c r="L729" i="2"/>
  <c r="M729" i="2"/>
  <c r="N729" i="2"/>
  <c r="O729" i="2"/>
  <c r="P729" i="2"/>
  <c r="Q729" i="2" s="1"/>
  <c r="S729" i="2" s="1"/>
  <c r="W729" i="2" s="1"/>
  <c r="U729" i="2"/>
  <c r="K730" i="2"/>
  <c r="L730" i="2"/>
  <c r="M730" i="2"/>
  <c r="N730" i="2"/>
  <c r="O730" i="2"/>
  <c r="P730" i="2"/>
  <c r="Q730" i="2" s="1"/>
  <c r="S730" i="2" s="1"/>
  <c r="W730" i="2" s="1"/>
  <c r="U730" i="2"/>
  <c r="K731" i="2"/>
  <c r="L731" i="2"/>
  <c r="M731" i="2"/>
  <c r="N731" i="2"/>
  <c r="O731" i="2"/>
  <c r="P731" i="2"/>
  <c r="Q731" i="2" s="1"/>
  <c r="S731" i="2" s="1"/>
  <c r="W731" i="2" s="1"/>
  <c r="U731" i="2"/>
  <c r="K732" i="2"/>
  <c r="L732" i="2"/>
  <c r="M732" i="2"/>
  <c r="N732" i="2"/>
  <c r="O732" i="2"/>
  <c r="P732" i="2"/>
  <c r="Q732" i="2" s="1"/>
  <c r="S732" i="2" s="1"/>
  <c r="W732" i="2" s="1"/>
  <c r="U732" i="2"/>
  <c r="K733" i="2"/>
  <c r="L733" i="2"/>
  <c r="M733" i="2"/>
  <c r="N733" i="2"/>
  <c r="O733" i="2"/>
  <c r="P733" i="2"/>
  <c r="Q733" i="2" s="1"/>
  <c r="S733" i="2" s="1"/>
  <c r="W733" i="2" s="1"/>
  <c r="U733" i="2"/>
  <c r="K734" i="2"/>
  <c r="L734" i="2"/>
  <c r="M734" i="2"/>
  <c r="N734" i="2"/>
  <c r="O734" i="2"/>
  <c r="P734" i="2"/>
  <c r="Q734" i="2" s="1"/>
  <c r="S734" i="2" s="1"/>
  <c r="W734" i="2" s="1"/>
  <c r="U734" i="2"/>
  <c r="K735" i="2"/>
  <c r="L735" i="2"/>
  <c r="M735" i="2"/>
  <c r="N735" i="2"/>
  <c r="O735" i="2"/>
  <c r="P735" i="2"/>
  <c r="Q735" i="2" s="1"/>
  <c r="S735" i="2" s="1"/>
  <c r="W735" i="2" s="1"/>
  <c r="U735" i="2"/>
  <c r="K736" i="2"/>
  <c r="L736" i="2"/>
  <c r="M736" i="2"/>
  <c r="N736" i="2"/>
  <c r="O736" i="2"/>
  <c r="P736" i="2"/>
  <c r="Q736" i="2" s="1"/>
  <c r="S736" i="2" s="1"/>
  <c r="W736" i="2" s="1"/>
  <c r="U736" i="2"/>
  <c r="K737" i="2"/>
  <c r="L737" i="2"/>
  <c r="M737" i="2"/>
  <c r="N737" i="2"/>
  <c r="O737" i="2"/>
  <c r="P737" i="2"/>
  <c r="Q737" i="2" s="1"/>
  <c r="S737" i="2" s="1"/>
  <c r="W737" i="2" s="1"/>
  <c r="U737" i="2"/>
  <c r="K738" i="2"/>
  <c r="L738" i="2"/>
  <c r="M738" i="2"/>
  <c r="N738" i="2"/>
  <c r="O738" i="2"/>
  <c r="P738" i="2"/>
  <c r="Q738" i="2" s="1"/>
  <c r="S738" i="2" s="1"/>
  <c r="W738" i="2" s="1"/>
  <c r="U738" i="2"/>
  <c r="K739" i="2"/>
  <c r="L739" i="2"/>
  <c r="M739" i="2"/>
  <c r="N739" i="2"/>
  <c r="O739" i="2"/>
  <c r="P739" i="2"/>
  <c r="Q739" i="2" s="1"/>
  <c r="S739" i="2" s="1"/>
  <c r="W739" i="2" s="1"/>
  <c r="U739" i="2"/>
  <c r="K740" i="2"/>
  <c r="L740" i="2"/>
  <c r="M740" i="2"/>
  <c r="N740" i="2"/>
  <c r="O740" i="2"/>
  <c r="P740" i="2"/>
  <c r="Q740" i="2" s="1"/>
  <c r="S740" i="2" s="1"/>
  <c r="W740" i="2" s="1"/>
  <c r="U740" i="2"/>
  <c r="K741" i="2"/>
  <c r="L741" i="2"/>
  <c r="M741" i="2"/>
  <c r="N741" i="2"/>
  <c r="O741" i="2"/>
  <c r="P741" i="2"/>
  <c r="Q741" i="2" s="1"/>
  <c r="S741" i="2" s="1"/>
  <c r="W741" i="2" s="1"/>
  <c r="U741" i="2"/>
  <c r="K742" i="2"/>
  <c r="L742" i="2"/>
  <c r="M742" i="2"/>
  <c r="N742" i="2"/>
  <c r="O742" i="2"/>
  <c r="P742" i="2"/>
  <c r="Q742" i="2" s="1"/>
  <c r="S742" i="2" s="1"/>
  <c r="W742" i="2" s="1"/>
  <c r="U742" i="2"/>
  <c r="K743" i="2"/>
  <c r="L743" i="2"/>
  <c r="M743" i="2"/>
  <c r="N743" i="2"/>
  <c r="O743" i="2"/>
  <c r="P743" i="2"/>
  <c r="Q743" i="2" s="1"/>
  <c r="S743" i="2" s="1"/>
  <c r="W743" i="2" s="1"/>
  <c r="U743" i="2"/>
  <c r="K744" i="2"/>
  <c r="L744" i="2"/>
  <c r="M744" i="2"/>
  <c r="N744" i="2"/>
  <c r="O744" i="2"/>
  <c r="P744" i="2"/>
  <c r="Q744" i="2" s="1"/>
  <c r="S744" i="2" s="1"/>
  <c r="W744" i="2" s="1"/>
  <c r="K745" i="2"/>
  <c r="L745" i="2"/>
  <c r="M745" i="2"/>
  <c r="N745" i="2"/>
  <c r="O745" i="2"/>
  <c r="P745" i="2"/>
  <c r="Q745" i="2" s="1"/>
  <c r="S745" i="2" s="1"/>
  <c r="W745" i="2" s="1"/>
  <c r="K746" i="2"/>
  <c r="L746" i="2"/>
  <c r="M746" i="2"/>
  <c r="N746" i="2"/>
  <c r="O746" i="2"/>
  <c r="P746" i="2"/>
  <c r="Q746" i="2" s="1"/>
  <c r="S746" i="2" s="1"/>
  <c r="W746" i="2" s="1"/>
  <c r="K747" i="2"/>
  <c r="L747" i="2" s="1"/>
  <c r="M747" i="2"/>
  <c r="N747" i="2"/>
  <c r="O747" i="2"/>
  <c r="Z747" i="2" s="1"/>
  <c r="P747" i="2"/>
  <c r="Q747" i="2" s="1"/>
  <c r="S747" i="2" s="1"/>
  <c r="K748" i="2"/>
  <c r="L748" i="2"/>
  <c r="M748" i="2"/>
  <c r="N748" i="2"/>
  <c r="O748" i="2"/>
  <c r="P748" i="2"/>
  <c r="Q748" i="2" s="1"/>
  <c r="S748" i="2"/>
  <c r="W748" i="2" s="1"/>
  <c r="Z748" i="2"/>
  <c r="K749" i="2"/>
  <c r="L749" i="2" s="1"/>
  <c r="M749" i="2"/>
  <c r="N749" i="2"/>
  <c r="O749" i="2"/>
  <c r="Z749" i="2" s="1"/>
  <c r="P749" i="2"/>
  <c r="Q749" i="2" s="1"/>
  <c r="S749" i="2" s="1"/>
  <c r="K727" i="3"/>
  <c r="L727" i="3" s="1"/>
  <c r="K728" i="3"/>
  <c r="L728" i="3"/>
  <c r="N728" i="3" s="1"/>
  <c r="M728" i="3"/>
  <c r="K729" i="3"/>
  <c r="L729" i="3"/>
  <c r="M729" i="3" s="1"/>
  <c r="K730" i="3"/>
  <c r="L730" i="3" s="1"/>
  <c r="K731" i="3"/>
  <c r="L731" i="3" s="1"/>
  <c r="K732" i="3"/>
  <c r="L732" i="3"/>
  <c r="N732" i="3" s="1"/>
  <c r="M732" i="3"/>
  <c r="K733" i="3"/>
  <c r="L733" i="3"/>
  <c r="M733" i="3" s="1"/>
  <c r="K734" i="3"/>
  <c r="L734" i="3" s="1"/>
  <c r="K735" i="3"/>
  <c r="L735" i="3" s="1"/>
  <c r="K736" i="3"/>
  <c r="L736" i="3"/>
  <c r="N736" i="3" s="1"/>
  <c r="M736" i="3"/>
  <c r="K737" i="3"/>
  <c r="L737" i="3"/>
  <c r="M737" i="3" s="1"/>
  <c r="K738" i="3"/>
  <c r="L738" i="3" s="1"/>
  <c r="K739" i="3"/>
  <c r="L739" i="3" s="1"/>
  <c r="K740" i="3"/>
  <c r="L740" i="3"/>
  <c r="N740" i="3" s="1"/>
  <c r="M740" i="3"/>
  <c r="K741" i="3"/>
  <c r="L741" i="3"/>
  <c r="M741" i="3" s="1"/>
  <c r="K742" i="3"/>
  <c r="L742" i="3" s="1"/>
  <c r="K743" i="3"/>
  <c r="L743" i="3" s="1"/>
  <c r="K744" i="3"/>
  <c r="L744" i="3"/>
  <c r="N744" i="3" s="1"/>
  <c r="M744" i="3"/>
  <c r="K745" i="3"/>
  <c r="L745" i="3"/>
  <c r="M745" i="3" s="1"/>
  <c r="K746" i="3"/>
  <c r="L746" i="3" s="1"/>
  <c r="K747" i="3"/>
  <c r="L747" i="3" s="1"/>
  <c r="K748" i="3"/>
  <c r="L748" i="3"/>
  <c r="N748" i="3" s="1"/>
  <c r="M748" i="3"/>
  <c r="K749" i="3"/>
  <c r="L749" i="3"/>
  <c r="M749" i="3" s="1"/>
  <c r="W749" i="2" l="1"/>
  <c r="V749" i="2"/>
  <c r="U749" i="2"/>
  <c r="W747" i="2"/>
  <c r="U747" i="2"/>
  <c r="V747" i="2"/>
  <c r="Z72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V748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U748" i="2"/>
  <c r="U746" i="2"/>
  <c r="U745" i="2"/>
  <c r="U744" i="2"/>
  <c r="U727" i="2"/>
  <c r="W727" i="2"/>
  <c r="O747" i="3"/>
  <c r="M747" i="3"/>
  <c r="N747" i="3"/>
  <c r="N742" i="3"/>
  <c r="M742" i="3"/>
  <c r="O742" i="3"/>
  <c r="O731" i="3"/>
  <c r="M731" i="3"/>
  <c r="N731" i="3"/>
  <c r="N746" i="3"/>
  <c r="M746" i="3"/>
  <c r="O746" i="3"/>
  <c r="O735" i="3"/>
  <c r="M735" i="3"/>
  <c r="N735" i="3"/>
  <c r="M730" i="3"/>
  <c r="N730" i="3"/>
  <c r="O730" i="3"/>
  <c r="O739" i="3"/>
  <c r="M739" i="3"/>
  <c r="N739" i="3"/>
  <c r="M734" i="3"/>
  <c r="N734" i="3"/>
  <c r="O734" i="3"/>
  <c r="O743" i="3"/>
  <c r="M743" i="3"/>
  <c r="N743" i="3"/>
  <c r="M738" i="3"/>
  <c r="N738" i="3"/>
  <c r="O738" i="3"/>
  <c r="O727" i="3"/>
  <c r="M727" i="3"/>
  <c r="N727" i="3"/>
  <c r="O741" i="3"/>
  <c r="O729" i="3"/>
  <c r="N749" i="3"/>
  <c r="O748" i="3"/>
  <c r="N745" i="3"/>
  <c r="O744" i="3"/>
  <c r="N741" i="3"/>
  <c r="O740" i="3"/>
  <c r="N737" i="3"/>
  <c r="O736" i="3"/>
  <c r="N733" i="3"/>
  <c r="O732" i="3"/>
  <c r="N729" i="3"/>
  <c r="O728" i="3"/>
  <c r="O749" i="3"/>
  <c r="O745" i="3"/>
  <c r="O737" i="3"/>
  <c r="O73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L693" i="3" s="1"/>
  <c r="K694" i="3"/>
  <c r="L694" i="3" s="1"/>
  <c r="K695" i="3"/>
  <c r="L695" i="3" s="1"/>
  <c r="K696" i="3"/>
  <c r="L696" i="3" s="1"/>
  <c r="K697" i="3"/>
  <c r="L697" i="3" s="1"/>
  <c r="K698" i="3"/>
  <c r="L698" i="3" s="1"/>
  <c r="K699" i="3"/>
  <c r="L699" i="3" s="1"/>
  <c r="K700" i="3"/>
  <c r="L700" i="3" s="1"/>
  <c r="K701" i="3"/>
  <c r="L701" i="3" s="1"/>
  <c r="K702" i="3"/>
  <c r="L702" i="3" s="1"/>
  <c r="K703" i="3"/>
  <c r="L703" i="3" s="1"/>
  <c r="K704" i="3"/>
  <c r="L704" i="3" s="1"/>
  <c r="K705" i="3"/>
  <c r="L705" i="3" s="1"/>
  <c r="K706" i="3"/>
  <c r="L706" i="3" s="1"/>
  <c r="K707" i="3"/>
  <c r="L707" i="3" s="1"/>
  <c r="K708" i="3"/>
  <c r="L708" i="3" s="1"/>
  <c r="K709" i="3"/>
  <c r="L709" i="3" s="1"/>
  <c r="K710" i="3"/>
  <c r="L710" i="3" s="1"/>
  <c r="K711" i="3"/>
  <c r="L711" i="3" s="1"/>
  <c r="K712" i="3"/>
  <c r="L712" i="3" s="1"/>
  <c r="K713" i="3"/>
  <c r="L713" i="3" s="1"/>
  <c r="K714" i="3"/>
  <c r="L714" i="3" s="1"/>
  <c r="K715" i="3"/>
  <c r="L715" i="3" s="1"/>
  <c r="K716" i="3"/>
  <c r="L716" i="3" s="1"/>
  <c r="K717" i="3"/>
  <c r="L717" i="3" s="1"/>
  <c r="K718" i="3"/>
  <c r="L718" i="3" s="1"/>
  <c r="K719" i="3"/>
  <c r="L719" i="3" s="1"/>
  <c r="K720" i="3"/>
  <c r="L720" i="3" s="1"/>
  <c r="K721" i="3"/>
  <c r="L721" i="3" s="1"/>
  <c r="K722" i="3"/>
  <c r="L722" i="3" s="1"/>
  <c r="K723" i="3"/>
  <c r="L723" i="3" s="1"/>
  <c r="K724" i="3"/>
  <c r="L724" i="3" s="1"/>
  <c r="K725" i="3"/>
  <c r="L725" i="3" s="1"/>
  <c r="K726" i="3"/>
  <c r="L726" i="3" s="1"/>
  <c r="K3" i="3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3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3" i="2"/>
  <c r="K299" i="2"/>
  <c r="L299" i="2" s="1"/>
  <c r="M299" i="2"/>
  <c r="N299" i="2"/>
  <c r="O299" i="2"/>
  <c r="P299" i="2"/>
  <c r="S299" i="2"/>
  <c r="Z299" i="2"/>
  <c r="K300" i="2"/>
  <c r="L300" i="2" s="1"/>
  <c r="M300" i="2"/>
  <c r="N300" i="2"/>
  <c r="O300" i="2"/>
  <c r="Z300" i="2" s="1"/>
  <c r="P300" i="2"/>
  <c r="S300" i="2" s="1"/>
  <c r="K301" i="2"/>
  <c r="L301" i="2" s="1"/>
  <c r="M301" i="2"/>
  <c r="N301" i="2"/>
  <c r="O301" i="2"/>
  <c r="Z301" i="2" s="1"/>
  <c r="P301" i="2"/>
  <c r="K302" i="2"/>
  <c r="L302" i="2"/>
  <c r="M302" i="2"/>
  <c r="N302" i="2"/>
  <c r="O302" i="2"/>
  <c r="P302" i="2"/>
  <c r="Z302" i="2"/>
  <c r="K303" i="2"/>
  <c r="L303" i="2" s="1"/>
  <c r="M303" i="2"/>
  <c r="S303" i="2" s="1"/>
  <c r="N303" i="2"/>
  <c r="O303" i="2"/>
  <c r="P303" i="2"/>
  <c r="Z303" i="2"/>
  <c r="K304" i="2"/>
  <c r="L304" i="2" s="1"/>
  <c r="M304" i="2"/>
  <c r="N304" i="2"/>
  <c r="O304" i="2"/>
  <c r="Z304" i="2" s="1"/>
  <c r="P304" i="2"/>
  <c r="S304" i="2" s="1"/>
  <c r="K305" i="2"/>
  <c r="L305" i="2" s="1"/>
  <c r="M305" i="2"/>
  <c r="N305" i="2"/>
  <c r="O305" i="2"/>
  <c r="Z305" i="2" s="1"/>
  <c r="P305" i="2"/>
  <c r="K306" i="2"/>
  <c r="L306" i="2"/>
  <c r="M306" i="2"/>
  <c r="N306" i="2"/>
  <c r="O306" i="2"/>
  <c r="P306" i="2"/>
  <c r="Z306" i="2"/>
  <c r="K307" i="2"/>
  <c r="L307" i="2" s="1"/>
  <c r="M307" i="2"/>
  <c r="S307" i="2" s="1"/>
  <c r="N307" i="2"/>
  <c r="O307" i="2"/>
  <c r="P307" i="2"/>
  <c r="Z307" i="2"/>
  <c r="K308" i="2"/>
  <c r="L308" i="2" s="1"/>
  <c r="M308" i="2"/>
  <c r="N308" i="2"/>
  <c r="O308" i="2"/>
  <c r="Z308" i="2" s="1"/>
  <c r="P308" i="2"/>
  <c r="S308" i="2" s="1"/>
  <c r="K309" i="2"/>
  <c r="L309" i="2" s="1"/>
  <c r="M309" i="2"/>
  <c r="N309" i="2"/>
  <c r="O309" i="2"/>
  <c r="Z309" i="2" s="1"/>
  <c r="P309" i="2"/>
  <c r="K310" i="2"/>
  <c r="L310" i="2"/>
  <c r="M310" i="2"/>
  <c r="N310" i="2"/>
  <c r="O310" i="2"/>
  <c r="P310" i="2"/>
  <c r="Z310" i="2"/>
  <c r="K311" i="2"/>
  <c r="L311" i="2" s="1"/>
  <c r="M311" i="2"/>
  <c r="N311" i="2"/>
  <c r="O311" i="2"/>
  <c r="P311" i="2"/>
  <c r="S311" i="2"/>
  <c r="Z311" i="2"/>
  <c r="K312" i="2"/>
  <c r="L312" i="2" s="1"/>
  <c r="M312" i="2"/>
  <c r="N312" i="2"/>
  <c r="O312" i="2"/>
  <c r="Z312" i="2" s="1"/>
  <c r="P312" i="2"/>
  <c r="S312" i="2" s="1"/>
  <c r="K313" i="2"/>
  <c r="L313" i="2" s="1"/>
  <c r="M313" i="2"/>
  <c r="S313" i="2" s="1"/>
  <c r="V313" i="2" s="1"/>
  <c r="N313" i="2"/>
  <c r="O313" i="2"/>
  <c r="Z313" i="2" s="1"/>
  <c r="P313" i="2"/>
  <c r="U313" i="2"/>
  <c r="K314" i="2"/>
  <c r="L314" i="2"/>
  <c r="M314" i="2"/>
  <c r="N314" i="2"/>
  <c r="O314" i="2"/>
  <c r="P314" i="2"/>
  <c r="Z314" i="2"/>
  <c r="K315" i="2"/>
  <c r="L315" i="2" s="1"/>
  <c r="M315" i="2"/>
  <c r="N315" i="2"/>
  <c r="O315" i="2"/>
  <c r="P315" i="2"/>
  <c r="Z315" i="2"/>
  <c r="K316" i="2"/>
  <c r="L316" i="2" s="1"/>
  <c r="M316" i="2"/>
  <c r="N316" i="2"/>
  <c r="O316" i="2"/>
  <c r="Z316" i="2" s="1"/>
  <c r="P316" i="2"/>
  <c r="S316" i="2"/>
  <c r="K317" i="2"/>
  <c r="L317" i="2" s="1"/>
  <c r="M317" i="2"/>
  <c r="S317" i="2" s="1"/>
  <c r="V317" i="2" s="1"/>
  <c r="N317" i="2"/>
  <c r="O317" i="2"/>
  <c r="Z317" i="2" s="1"/>
  <c r="P317" i="2"/>
  <c r="U317" i="2"/>
  <c r="K318" i="2"/>
  <c r="L318" i="2"/>
  <c r="M318" i="2"/>
  <c r="N318" i="2"/>
  <c r="O318" i="2"/>
  <c r="P318" i="2"/>
  <c r="Z318" i="2"/>
  <c r="K319" i="2"/>
  <c r="L319" i="2" s="1"/>
  <c r="M319" i="2"/>
  <c r="N319" i="2"/>
  <c r="O319" i="2"/>
  <c r="P319" i="2"/>
  <c r="Z319" i="2"/>
  <c r="K320" i="2"/>
  <c r="L320" i="2" s="1"/>
  <c r="M320" i="2"/>
  <c r="N320" i="2"/>
  <c r="O320" i="2"/>
  <c r="Z320" i="2" s="1"/>
  <c r="P320" i="2"/>
  <c r="S320" i="2"/>
  <c r="K321" i="2"/>
  <c r="L321" i="2" s="1"/>
  <c r="M321" i="2"/>
  <c r="S321" i="2" s="1"/>
  <c r="V321" i="2" s="1"/>
  <c r="N321" i="2"/>
  <c r="O321" i="2"/>
  <c r="Z321" i="2" s="1"/>
  <c r="P321" i="2"/>
  <c r="U321" i="2"/>
  <c r="K322" i="2"/>
  <c r="L322" i="2"/>
  <c r="M322" i="2"/>
  <c r="N322" i="2"/>
  <c r="O322" i="2"/>
  <c r="P322" i="2"/>
  <c r="Z322" i="2"/>
  <c r="K323" i="2"/>
  <c r="L323" i="2" s="1"/>
  <c r="M323" i="2"/>
  <c r="N323" i="2"/>
  <c r="O323" i="2"/>
  <c r="P323" i="2"/>
  <c r="Z323" i="2"/>
  <c r="K324" i="2"/>
  <c r="L324" i="2" s="1"/>
  <c r="M324" i="2"/>
  <c r="N324" i="2"/>
  <c r="O324" i="2"/>
  <c r="Z324" i="2" s="1"/>
  <c r="P324" i="2"/>
  <c r="S324" i="2"/>
  <c r="K325" i="2"/>
  <c r="L325" i="2" s="1"/>
  <c r="M325" i="2"/>
  <c r="N325" i="2"/>
  <c r="O325" i="2"/>
  <c r="Z325" i="2" s="1"/>
  <c r="P325" i="2"/>
  <c r="K326" i="2"/>
  <c r="L326" i="2"/>
  <c r="M326" i="2"/>
  <c r="N326" i="2"/>
  <c r="O326" i="2"/>
  <c r="P326" i="2"/>
  <c r="Z326" i="2"/>
  <c r="K327" i="2"/>
  <c r="L327" i="2" s="1"/>
  <c r="M327" i="2"/>
  <c r="N327" i="2"/>
  <c r="O327" i="2"/>
  <c r="P327" i="2"/>
  <c r="S327" i="2"/>
  <c r="Z327" i="2"/>
  <c r="K328" i="2"/>
  <c r="L328" i="2"/>
  <c r="M328" i="2"/>
  <c r="N328" i="2"/>
  <c r="O328" i="2"/>
  <c r="P328" i="2"/>
  <c r="S328" i="2" s="1"/>
  <c r="V328" i="2" s="1"/>
  <c r="K329" i="2"/>
  <c r="L329" i="2" s="1"/>
  <c r="M329" i="2"/>
  <c r="N329" i="2"/>
  <c r="O329" i="2"/>
  <c r="P329" i="2"/>
  <c r="K330" i="2"/>
  <c r="L330" i="2"/>
  <c r="M330" i="2"/>
  <c r="N330" i="2"/>
  <c r="O330" i="2"/>
  <c r="P330" i="2"/>
  <c r="Z330" i="2"/>
  <c r="K331" i="2"/>
  <c r="L331" i="2" s="1"/>
  <c r="M331" i="2"/>
  <c r="N331" i="2"/>
  <c r="O331" i="2"/>
  <c r="P331" i="2"/>
  <c r="S331" i="2"/>
  <c r="Z331" i="2"/>
  <c r="K332" i="2"/>
  <c r="L332" i="2"/>
  <c r="M332" i="2"/>
  <c r="N332" i="2"/>
  <c r="O332" i="2"/>
  <c r="P332" i="2"/>
  <c r="S332" i="2" s="1"/>
  <c r="K333" i="2"/>
  <c r="L333" i="2" s="1"/>
  <c r="M333" i="2"/>
  <c r="N333" i="2"/>
  <c r="O333" i="2"/>
  <c r="Z333" i="2" s="1"/>
  <c r="P333" i="2"/>
  <c r="K334" i="2"/>
  <c r="L334" i="2"/>
  <c r="M334" i="2"/>
  <c r="N334" i="2"/>
  <c r="O334" i="2"/>
  <c r="P334" i="2"/>
  <c r="Z334" i="2"/>
  <c r="K335" i="2"/>
  <c r="L335" i="2" s="1"/>
  <c r="M335" i="2"/>
  <c r="N335" i="2"/>
  <c r="O335" i="2"/>
  <c r="P335" i="2"/>
  <c r="S335" i="2"/>
  <c r="Z335" i="2"/>
  <c r="K336" i="2"/>
  <c r="L336" i="2"/>
  <c r="M336" i="2"/>
  <c r="N336" i="2"/>
  <c r="O336" i="2"/>
  <c r="P336" i="2"/>
  <c r="S336" i="2" s="1"/>
  <c r="V336" i="2" s="1"/>
  <c r="U336" i="2"/>
  <c r="K337" i="2"/>
  <c r="L337" i="2" s="1"/>
  <c r="M337" i="2"/>
  <c r="N337" i="2"/>
  <c r="O337" i="2"/>
  <c r="P337" i="2"/>
  <c r="K338" i="2"/>
  <c r="L338" i="2"/>
  <c r="M338" i="2"/>
  <c r="N338" i="2"/>
  <c r="O338" i="2"/>
  <c r="P338" i="2"/>
  <c r="Z338" i="2"/>
  <c r="K339" i="2"/>
  <c r="L339" i="2" s="1"/>
  <c r="M339" i="2"/>
  <c r="N339" i="2"/>
  <c r="O339" i="2"/>
  <c r="P339" i="2"/>
  <c r="S339" i="2"/>
  <c r="Z339" i="2"/>
  <c r="K340" i="2"/>
  <c r="L340" i="2"/>
  <c r="M340" i="2"/>
  <c r="N340" i="2"/>
  <c r="O340" i="2"/>
  <c r="P340" i="2"/>
  <c r="S340" i="2" s="1"/>
  <c r="K341" i="2"/>
  <c r="L341" i="2" s="1"/>
  <c r="M341" i="2"/>
  <c r="N341" i="2"/>
  <c r="O341" i="2"/>
  <c r="Z341" i="2" s="1"/>
  <c r="P341" i="2"/>
  <c r="K342" i="2"/>
  <c r="L342" i="2"/>
  <c r="M342" i="2"/>
  <c r="N342" i="2"/>
  <c r="O342" i="2"/>
  <c r="P342" i="2"/>
  <c r="Z342" i="2"/>
  <c r="K343" i="2"/>
  <c r="L343" i="2" s="1"/>
  <c r="M343" i="2"/>
  <c r="N343" i="2"/>
  <c r="O343" i="2"/>
  <c r="P343" i="2"/>
  <c r="S343" i="2"/>
  <c r="Z343" i="2"/>
  <c r="K344" i="2"/>
  <c r="L344" i="2"/>
  <c r="M344" i="2"/>
  <c r="N344" i="2"/>
  <c r="O344" i="2"/>
  <c r="P344" i="2"/>
  <c r="S344" i="2" s="1"/>
  <c r="V344" i="2" s="1"/>
  <c r="K345" i="2"/>
  <c r="L345" i="2" s="1"/>
  <c r="M345" i="2"/>
  <c r="N345" i="2"/>
  <c r="O345" i="2"/>
  <c r="P345" i="2"/>
  <c r="K346" i="2"/>
  <c r="L346" i="2"/>
  <c r="M346" i="2"/>
  <c r="N346" i="2"/>
  <c r="O346" i="2"/>
  <c r="P346" i="2"/>
  <c r="Z346" i="2"/>
  <c r="K347" i="2"/>
  <c r="L347" i="2" s="1"/>
  <c r="M347" i="2"/>
  <c r="N347" i="2"/>
  <c r="O347" i="2"/>
  <c r="P347" i="2"/>
  <c r="S347" i="2"/>
  <c r="Z347" i="2"/>
  <c r="K348" i="2"/>
  <c r="L348" i="2"/>
  <c r="M348" i="2"/>
  <c r="N348" i="2"/>
  <c r="O348" i="2"/>
  <c r="P348" i="2"/>
  <c r="S348" i="2" s="1"/>
  <c r="K349" i="2"/>
  <c r="L349" i="2" s="1"/>
  <c r="M349" i="2"/>
  <c r="N349" i="2"/>
  <c r="O349" i="2"/>
  <c r="Z349" i="2" s="1"/>
  <c r="P349" i="2"/>
  <c r="K350" i="2"/>
  <c r="L350" i="2"/>
  <c r="M350" i="2"/>
  <c r="N350" i="2"/>
  <c r="O350" i="2"/>
  <c r="P350" i="2"/>
  <c r="Z350" i="2"/>
  <c r="K351" i="2"/>
  <c r="L351" i="2" s="1"/>
  <c r="M351" i="2"/>
  <c r="N351" i="2"/>
  <c r="O351" i="2"/>
  <c r="P351" i="2"/>
  <c r="S351" i="2"/>
  <c r="Z351" i="2"/>
  <c r="K352" i="2"/>
  <c r="L352" i="2"/>
  <c r="M352" i="2"/>
  <c r="N352" i="2"/>
  <c r="O352" i="2"/>
  <c r="P352" i="2"/>
  <c r="S352" i="2" s="1"/>
  <c r="V352" i="2" s="1"/>
  <c r="U352" i="2"/>
  <c r="K353" i="2"/>
  <c r="L353" i="2" s="1"/>
  <c r="M353" i="2"/>
  <c r="N353" i="2"/>
  <c r="O353" i="2"/>
  <c r="P353" i="2"/>
  <c r="K354" i="2"/>
  <c r="L354" i="2"/>
  <c r="M354" i="2"/>
  <c r="N354" i="2"/>
  <c r="O354" i="2"/>
  <c r="P354" i="2"/>
  <c r="Z354" i="2"/>
  <c r="K355" i="2"/>
  <c r="L355" i="2" s="1"/>
  <c r="M355" i="2"/>
  <c r="N355" i="2"/>
  <c r="O355" i="2"/>
  <c r="P355" i="2"/>
  <c r="S355" i="2"/>
  <c r="K356" i="2"/>
  <c r="L356" i="2"/>
  <c r="M356" i="2"/>
  <c r="N356" i="2"/>
  <c r="O356" i="2"/>
  <c r="P356" i="2"/>
  <c r="Z356" i="2" s="1"/>
  <c r="K357" i="2"/>
  <c r="L357" i="2"/>
  <c r="M357" i="2"/>
  <c r="N357" i="2"/>
  <c r="O357" i="2"/>
  <c r="P357" i="2"/>
  <c r="Z357" i="2"/>
  <c r="S357" i="2"/>
  <c r="K358" i="2"/>
  <c r="L358" i="2" s="1"/>
  <c r="M358" i="2"/>
  <c r="N358" i="2"/>
  <c r="O358" i="2"/>
  <c r="P358" i="2"/>
  <c r="Z358" i="2"/>
  <c r="K359" i="2"/>
  <c r="L359" i="2" s="1"/>
  <c r="M359" i="2"/>
  <c r="N359" i="2"/>
  <c r="O359" i="2"/>
  <c r="Z359" i="2" s="1"/>
  <c r="P359" i="2"/>
  <c r="S359" i="2" s="1"/>
  <c r="K360" i="2"/>
  <c r="L360" i="2" s="1"/>
  <c r="M360" i="2"/>
  <c r="N360" i="2"/>
  <c r="O360" i="2"/>
  <c r="Z360" i="2" s="1"/>
  <c r="P360" i="2"/>
  <c r="K361" i="2"/>
  <c r="L361" i="2"/>
  <c r="M361" i="2"/>
  <c r="S361" i="2" s="1"/>
  <c r="N361" i="2"/>
  <c r="O361" i="2"/>
  <c r="P361" i="2"/>
  <c r="Z361" i="2"/>
  <c r="K362" i="2"/>
  <c r="L362" i="2" s="1"/>
  <c r="M362" i="2"/>
  <c r="N362" i="2"/>
  <c r="O362" i="2"/>
  <c r="Z362" i="2" s="1"/>
  <c r="P362" i="2"/>
  <c r="S362" i="2"/>
  <c r="V362" i="2" s="1"/>
  <c r="U362" i="2"/>
  <c r="K363" i="2"/>
  <c r="L363" i="2"/>
  <c r="M363" i="2"/>
  <c r="N363" i="2"/>
  <c r="O363" i="2"/>
  <c r="P363" i="2"/>
  <c r="S363" i="2"/>
  <c r="K364" i="2"/>
  <c r="L364" i="2"/>
  <c r="M364" i="2"/>
  <c r="N364" i="2"/>
  <c r="O364" i="2"/>
  <c r="P364" i="2"/>
  <c r="Z364" i="2" s="1"/>
  <c r="K365" i="2"/>
  <c r="L365" i="2"/>
  <c r="M365" i="2"/>
  <c r="N365" i="2"/>
  <c r="O365" i="2"/>
  <c r="P365" i="2"/>
  <c r="Z365" i="2"/>
  <c r="S365" i="2"/>
  <c r="K366" i="2"/>
  <c r="L366" i="2" s="1"/>
  <c r="M366" i="2"/>
  <c r="N366" i="2"/>
  <c r="O366" i="2"/>
  <c r="P366" i="2"/>
  <c r="Z366" i="2"/>
  <c r="K367" i="2"/>
  <c r="L367" i="2" s="1"/>
  <c r="M367" i="2"/>
  <c r="N367" i="2"/>
  <c r="O367" i="2"/>
  <c r="Z367" i="2" s="1"/>
  <c r="P367" i="2"/>
  <c r="S367" i="2" s="1"/>
  <c r="K368" i="2"/>
  <c r="L368" i="2" s="1"/>
  <c r="M368" i="2"/>
  <c r="N368" i="2"/>
  <c r="O368" i="2"/>
  <c r="Z368" i="2" s="1"/>
  <c r="P368" i="2"/>
  <c r="K369" i="2"/>
  <c r="L369" i="2"/>
  <c r="M369" i="2"/>
  <c r="S369" i="2" s="1"/>
  <c r="N369" i="2"/>
  <c r="O369" i="2"/>
  <c r="P369" i="2"/>
  <c r="Z369" i="2"/>
  <c r="K370" i="2"/>
  <c r="L370" i="2" s="1"/>
  <c r="M370" i="2"/>
  <c r="N370" i="2"/>
  <c r="O370" i="2"/>
  <c r="Z370" i="2" s="1"/>
  <c r="P370" i="2"/>
  <c r="S370" i="2"/>
  <c r="V370" i="2" s="1"/>
  <c r="K371" i="2"/>
  <c r="L371" i="2"/>
  <c r="M371" i="2"/>
  <c r="N371" i="2"/>
  <c r="O371" i="2"/>
  <c r="P371" i="2"/>
  <c r="S371" i="2"/>
  <c r="Z371" i="2"/>
  <c r="K372" i="2"/>
  <c r="L372" i="2" s="1"/>
  <c r="M372" i="2"/>
  <c r="N372" i="2"/>
  <c r="O372" i="2"/>
  <c r="P372" i="2"/>
  <c r="S372" i="2" s="1"/>
  <c r="K373" i="2"/>
  <c r="L373" i="2"/>
  <c r="M373" i="2"/>
  <c r="S373" i="2" s="1"/>
  <c r="U373" i="2" s="1"/>
  <c r="N373" i="2"/>
  <c r="O373" i="2"/>
  <c r="P373" i="2"/>
  <c r="V373" i="2"/>
  <c r="K374" i="2"/>
  <c r="L374" i="2"/>
  <c r="M374" i="2"/>
  <c r="N374" i="2"/>
  <c r="O374" i="2"/>
  <c r="P374" i="2"/>
  <c r="Z374" i="2"/>
  <c r="K375" i="2"/>
  <c r="L375" i="2" s="1"/>
  <c r="M375" i="2"/>
  <c r="N375" i="2"/>
  <c r="O375" i="2"/>
  <c r="P375" i="2"/>
  <c r="S375" i="2"/>
  <c r="Z375" i="2"/>
  <c r="K376" i="2"/>
  <c r="L376" i="2" s="1"/>
  <c r="M376" i="2"/>
  <c r="N376" i="2"/>
  <c r="O376" i="2"/>
  <c r="Z376" i="2" s="1"/>
  <c r="P376" i="2"/>
  <c r="S376" i="2"/>
  <c r="V376" i="2" s="1"/>
  <c r="U376" i="2"/>
  <c r="K377" i="2"/>
  <c r="L377" i="2"/>
  <c r="M377" i="2"/>
  <c r="N377" i="2"/>
  <c r="O377" i="2"/>
  <c r="P377" i="2"/>
  <c r="S377" i="2" s="1"/>
  <c r="U377" i="2" s="1"/>
  <c r="V377" i="2"/>
  <c r="K378" i="2"/>
  <c r="L378" i="2" s="1"/>
  <c r="M378" i="2"/>
  <c r="N378" i="2"/>
  <c r="O378" i="2"/>
  <c r="P378" i="2"/>
  <c r="Z378" i="2"/>
  <c r="K379" i="2"/>
  <c r="L379" i="2" s="1"/>
  <c r="M379" i="2"/>
  <c r="N379" i="2"/>
  <c r="O379" i="2"/>
  <c r="P379" i="2"/>
  <c r="S379" i="2"/>
  <c r="Z379" i="2"/>
  <c r="K380" i="2"/>
  <c r="L380" i="2" s="1"/>
  <c r="M380" i="2"/>
  <c r="N380" i="2"/>
  <c r="O380" i="2"/>
  <c r="P380" i="2"/>
  <c r="S380" i="2" s="1"/>
  <c r="V380" i="2" s="1"/>
  <c r="U380" i="2"/>
  <c r="K381" i="2"/>
  <c r="L381" i="2"/>
  <c r="M381" i="2"/>
  <c r="N381" i="2"/>
  <c r="O381" i="2"/>
  <c r="P381" i="2"/>
  <c r="K382" i="2"/>
  <c r="L382" i="2" s="1"/>
  <c r="M382" i="2"/>
  <c r="N382" i="2"/>
  <c r="O382" i="2"/>
  <c r="P382" i="2"/>
  <c r="Z382" i="2"/>
  <c r="K383" i="2"/>
  <c r="L383" i="2" s="1"/>
  <c r="M383" i="2"/>
  <c r="N383" i="2"/>
  <c r="O383" i="2"/>
  <c r="P383" i="2"/>
  <c r="S383" i="2"/>
  <c r="K384" i="2"/>
  <c r="L384" i="2" s="1"/>
  <c r="M384" i="2"/>
  <c r="S384" i="2" s="1"/>
  <c r="V384" i="2" s="1"/>
  <c r="N384" i="2"/>
  <c r="O384" i="2"/>
  <c r="Z384" i="2" s="1"/>
  <c r="P384" i="2"/>
  <c r="U384" i="2"/>
  <c r="K385" i="2"/>
  <c r="L385" i="2"/>
  <c r="M385" i="2"/>
  <c r="N385" i="2"/>
  <c r="O385" i="2"/>
  <c r="P385" i="2"/>
  <c r="S385" i="2" s="1"/>
  <c r="K386" i="2"/>
  <c r="L386" i="2" s="1"/>
  <c r="M386" i="2"/>
  <c r="N386" i="2"/>
  <c r="O386" i="2"/>
  <c r="P386" i="2"/>
  <c r="Z386" i="2"/>
  <c r="K387" i="2"/>
  <c r="L387" i="2" s="1"/>
  <c r="M387" i="2"/>
  <c r="N387" i="2"/>
  <c r="O387" i="2"/>
  <c r="Z387" i="2" s="1"/>
  <c r="P387" i="2"/>
  <c r="S387" i="2"/>
  <c r="K388" i="2"/>
  <c r="L388" i="2" s="1"/>
  <c r="M388" i="2"/>
  <c r="N388" i="2"/>
  <c r="O388" i="2"/>
  <c r="P388" i="2"/>
  <c r="S388" i="2" s="1"/>
  <c r="V388" i="2" s="1"/>
  <c r="U388" i="2"/>
  <c r="K389" i="2"/>
  <c r="L389" i="2"/>
  <c r="M389" i="2"/>
  <c r="S389" i="2" s="1"/>
  <c r="U389" i="2" s="1"/>
  <c r="N389" i="2"/>
  <c r="O389" i="2"/>
  <c r="P389" i="2"/>
  <c r="Z389" i="2" s="1"/>
  <c r="V389" i="2"/>
  <c r="K390" i="2"/>
  <c r="L390" i="2" s="1"/>
  <c r="M390" i="2"/>
  <c r="N390" i="2"/>
  <c r="O390" i="2"/>
  <c r="P390" i="2"/>
  <c r="Z390" i="2"/>
  <c r="K391" i="2"/>
  <c r="L391" i="2" s="1"/>
  <c r="M391" i="2"/>
  <c r="N391" i="2"/>
  <c r="O391" i="2"/>
  <c r="P391" i="2"/>
  <c r="S391" i="2"/>
  <c r="K392" i="2"/>
  <c r="L392" i="2" s="1"/>
  <c r="M392" i="2"/>
  <c r="N392" i="2"/>
  <c r="O392" i="2"/>
  <c r="Z392" i="2" s="1"/>
  <c r="P392" i="2"/>
  <c r="S392" i="2" s="1"/>
  <c r="V392" i="2" s="1"/>
  <c r="K393" i="2"/>
  <c r="L393" i="2"/>
  <c r="M393" i="2"/>
  <c r="N393" i="2"/>
  <c r="O393" i="2"/>
  <c r="P393" i="2"/>
  <c r="K394" i="2"/>
  <c r="L394" i="2" s="1"/>
  <c r="M394" i="2"/>
  <c r="N394" i="2"/>
  <c r="O394" i="2"/>
  <c r="P394" i="2"/>
  <c r="Z394" i="2"/>
  <c r="K395" i="2"/>
  <c r="L395" i="2" s="1"/>
  <c r="M395" i="2"/>
  <c r="N395" i="2"/>
  <c r="O395" i="2"/>
  <c r="P395" i="2"/>
  <c r="Z395" i="2" s="1"/>
  <c r="S395" i="2"/>
  <c r="K396" i="2"/>
  <c r="L396" i="2" s="1"/>
  <c r="M396" i="2"/>
  <c r="N396" i="2"/>
  <c r="O396" i="2"/>
  <c r="P396" i="2"/>
  <c r="S396" i="2" s="1"/>
  <c r="V396" i="2" s="1"/>
  <c r="K397" i="2"/>
  <c r="L397" i="2"/>
  <c r="M397" i="2"/>
  <c r="N397" i="2"/>
  <c r="O397" i="2"/>
  <c r="P397" i="2"/>
  <c r="K398" i="2"/>
  <c r="L398" i="2" s="1"/>
  <c r="M398" i="2"/>
  <c r="N398" i="2"/>
  <c r="O398" i="2"/>
  <c r="P398" i="2"/>
  <c r="Z398" i="2"/>
  <c r="K399" i="2"/>
  <c r="L399" i="2" s="1"/>
  <c r="M399" i="2"/>
  <c r="N399" i="2"/>
  <c r="O399" i="2"/>
  <c r="P399" i="2"/>
  <c r="S399" i="2"/>
  <c r="K400" i="2"/>
  <c r="L400" i="2" s="1"/>
  <c r="M400" i="2"/>
  <c r="N400" i="2"/>
  <c r="O400" i="2"/>
  <c r="Z400" i="2" s="1"/>
  <c r="P400" i="2"/>
  <c r="S400" i="2" s="1"/>
  <c r="V400" i="2" s="1"/>
  <c r="K401" i="2"/>
  <c r="L401" i="2"/>
  <c r="M401" i="2"/>
  <c r="N401" i="2"/>
  <c r="O401" i="2"/>
  <c r="P401" i="2"/>
  <c r="K402" i="2"/>
  <c r="L402" i="2" s="1"/>
  <c r="M402" i="2"/>
  <c r="N402" i="2"/>
  <c r="O402" i="2"/>
  <c r="P402" i="2"/>
  <c r="Z402" i="2"/>
  <c r="K403" i="2"/>
  <c r="L403" i="2"/>
  <c r="M403" i="2"/>
  <c r="N403" i="2"/>
  <c r="O403" i="2"/>
  <c r="P403" i="2"/>
  <c r="Z403" i="2" s="1"/>
  <c r="S403" i="2"/>
  <c r="K404" i="2"/>
  <c r="L404" i="2" s="1"/>
  <c r="M404" i="2"/>
  <c r="N404" i="2"/>
  <c r="O404" i="2"/>
  <c r="Z404" i="2" s="1"/>
  <c r="P404" i="2"/>
  <c r="S404" i="2"/>
  <c r="V404" i="2" s="1"/>
  <c r="U404" i="2"/>
  <c r="K405" i="2"/>
  <c r="L405" i="2"/>
  <c r="M405" i="2"/>
  <c r="N405" i="2"/>
  <c r="O405" i="2"/>
  <c r="P405" i="2"/>
  <c r="K406" i="2"/>
  <c r="L406" i="2" s="1"/>
  <c r="M406" i="2"/>
  <c r="N406" i="2"/>
  <c r="O406" i="2"/>
  <c r="P406" i="2"/>
  <c r="Z406" i="2"/>
  <c r="K407" i="2"/>
  <c r="L407" i="2" s="1"/>
  <c r="M407" i="2"/>
  <c r="N407" i="2"/>
  <c r="O407" i="2"/>
  <c r="P407" i="2"/>
  <c r="S407" i="2"/>
  <c r="Z407" i="2"/>
  <c r="K408" i="2"/>
  <c r="L408" i="2" s="1"/>
  <c r="M408" i="2"/>
  <c r="N408" i="2"/>
  <c r="O408" i="2"/>
  <c r="P408" i="2"/>
  <c r="S408" i="2" s="1"/>
  <c r="V408" i="2" s="1"/>
  <c r="K409" i="2"/>
  <c r="L409" i="2"/>
  <c r="M409" i="2"/>
  <c r="N409" i="2"/>
  <c r="O409" i="2"/>
  <c r="P409" i="2"/>
  <c r="S409" i="2" s="1"/>
  <c r="U409" i="2" s="1"/>
  <c r="V409" i="2"/>
  <c r="K410" i="2"/>
  <c r="L410" i="2"/>
  <c r="M410" i="2"/>
  <c r="N410" i="2"/>
  <c r="O410" i="2"/>
  <c r="P410" i="2"/>
  <c r="Z410" i="2"/>
  <c r="K411" i="2"/>
  <c r="L411" i="2" s="1"/>
  <c r="M411" i="2"/>
  <c r="N411" i="2"/>
  <c r="O411" i="2"/>
  <c r="P411" i="2"/>
  <c r="S411" i="2"/>
  <c r="Z411" i="2"/>
  <c r="K412" i="2"/>
  <c r="L412" i="2" s="1"/>
  <c r="M412" i="2"/>
  <c r="N412" i="2"/>
  <c r="O412" i="2"/>
  <c r="P412" i="2"/>
  <c r="S412" i="2" s="1"/>
  <c r="K413" i="2"/>
  <c r="L413" i="2"/>
  <c r="M413" i="2"/>
  <c r="N413" i="2"/>
  <c r="O413" i="2"/>
  <c r="P413" i="2"/>
  <c r="S413" i="2" s="1"/>
  <c r="U413" i="2" s="1"/>
  <c r="V413" i="2"/>
  <c r="K414" i="2"/>
  <c r="L414" i="2"/>
  <c r="M414" i="2"/>
  <c r="N414" i="2"/>
  <c r="O414" i="2"/>
  <c r="P414" i="2"/>
  <c r="Z414" i="2"/>
  <c r="K415" i="2"/>
  <c r="L415" i="2" s="1"/>
  <c r="M415" i="2"/>
  <c r="N415" i="2"/>
  <c r="O415" i="2"/>
  <c r="P415" i="2"/>
  <c r="S415" i="2"/>
  <c r="Z415" i="2"/>
  <c r="K416" i="2"/>
  <c r="L416" i="2" s="1"/>
  <c r="M416" i="2"/>
  <c r="N416" i="2"/>
  <c r="O416" i="2"/>
  <c r="Z416" i="2" s="1"/>
  <c r="P416" i="2"/>
  <c r="S416" i="2"/>
  <c r="V416" i="2" s="1"/>
  <c r="K417" i="2"/>
  <c r="L417" i="2"/>
  <c r="M417" i="2"/>
  <c r="N417" i="2"/>
  <c r="O417" i="2"/>
  <c r="P417" i="2"/>
  <c r="K418" i="2"/>
  <c r="L418" i="2" s="1"/>
  <c r="M418" i="2"/>
  <c r="N418" i="2"/>
  <c r="O418" i="2"/>
  <c r="P418" i="2"/>
  <c r="Z418" i="2"/>
  <c r="K419" i="2"/>
  <c r="L419" i="2" s="1"/>
  <c r="M419" i="2"/>
  <c r="N419" i="2"/>
  <c r="O419" i="2"/>
  <c r="P419" i="2"/>
  <c r="Z419" i="2" s="1"/>
  <c r="S419" i="2"/>
  <c r="K420" i="2"/>
  <c r="L420" i="2" s="1"/>
  <c r="M420" i="2"/>
  <c r="N420" i="2"/>
  <c r="O420" i="2"/>
  <c r="Z420" i="2" s="1"/>
  <c r="P420" i="2"/>
  <c r="S420" i="2"/>
  <c r="V420" i="2" s="1"/>
  <c r="K421" i="2"/>
  <c r="L421" i="2"/>
  <c r="M421" i="2"/>
  <c r="N421" i="2"/>
  <c r="O421" i="2"/>
  <c r="Z421" i="2" s="1"/>
  <c r="P421" i="2"/>
  <c r="S421" i="2" s="1"/>
  <c r="U421" i="2" s="1"/>
  <c r="K422" i="2"/>
  <c r="L422" i="2" s="1"/>
  <c r="M422" i="2"/>
  <c r="N422" i="2"/>
  <c r="O422" i="2"/>
  <c r="P422" i="2"/>
  <c r="Z422" i="2"/>
  <c r="K423" i="2"/>
  <c r="L423" i="2" s="1"/>
  <c r="M423" i="2"/>
  <c r="N423" i="2"/>
  <c r="O423" i="2"/>
  <c r="P423" i="2"/>
  <c r="S423" i="2"/>
  <c r="Z423" i="2"/>
  <c r="K424" i="2"/>
  <c r="L424" i="2" s="1"/>
  <c r="M424" i="2"/>
  <c r="N424" i="2"/>
  <c r="O424" i="2"/>
  <c r="P424" i="2"/>
  <c r="S424" i="2" s="1"/>
  <c r="V424" i="2" s="1"/>
  <c r="K425" i="2"/>
  <c r="L425" i="2"/>
  <c r="M425" i="2"/>
  <c r="N425" i="2"/>
  <c r="O425" i="2"/>
  <c r="P425" i="2"/>
  <c r="K426" i="2"/>
  <c r="L426" i="2" s="1"/>
  <c r="M426" i="2"/>
  <c r="N426" i="2"/>
  <c r="O426" i="2"/>
  <c r="P426" i="2"/>
  <c r="Z426" i="2"/>
  <c r="K427" i="2"/>
  <c r="L427" i="2" s="1"/>
  <c r="M427" i="2"/>
  <c r="N427" i="2"/>
  <c r="O427" i="2"/>
  <c r="P427" i="2"/>
  <c r="S427" i="2"/>
  <c r="K428" i="2"/>
  <c r="L428" i="2" s="1"/>
  <c r="M428" i="2"/>
  <c r="N428" i="2"/>
  <c r="O428" i="2"/>
  <c r="P428" i="2"/>
  <c r="S428" i="2" s="1"/>
  <c r="K429" i="2"/>
  <c r="L429" i="2"/>
  <c r="M429" i="2"/>
  <c r="S429" i="2" s="1"/>
  <c r="U429" i="2" s="1"/>
  <c r="N429" i="2"/>
  <c r="O429" i="2"/>
  <c r="P429" i="2"/>
  <c r="Z429" i="2" s="1"/>
  <c r="V429" i="2"/>
  <c r="K430" i="2"/>
  <c r="L430" i="2" s="1"/>
  <c r="M430" i="2"/>
  <c r="N430" i="2"/>
  <c r="O430" i="2"/>
  <c r="P430" i="2"/>
  <c r="Z430" i="2"/>
  <c r="K431" i="2"/>
  <c r="L431" i="2" s="1"/>
  <c r="M431" i="2"/>
  <c r="N431" i="2"/>
  <c r="O431" i="2"/>
  <c r="P431" i="2"/>
  <c r="S431" i="2" s="1"/>
  <c r="K432" i="2"/>
  <c r="L432" i="2" s="1"/>
  <c r="M432" i="2"/>
  <c r="S432" i="2" s="1"/>
  <c r="V432" i="2" s="1"/>
  <c r="N432" i="2"/>
  <c r="O432" i="2"/>
  <c r="P432" i="2"/>
  <c r="U432" i="2"/>
  <c r="K433" i="2"/>
  <c r="L433" i="2"/>
  <c r="M433" i="2"/>
  <c r="N433" i="2"/>
  <c r="O433" i="2"/>
  <c r="P433" i="2"/>
  <c r="K434" i="2"/>
  <c r="L434" i="2" s="1"/>
  <c r="M434" i="2"/>
  <c r="N434" i="2"/>
  <c r="O434" i="2"/>
  <c r="P434" i="2"/>
  <c r="Z434" i="2"/>
  <c r="K435" i="2"/>
  <c r="L435" i="2" s="1"/>
  <c r="M435" i="2"/>
  <c r="N435" i="2"/>
  <c r="O435" i="2"/>
  <c r="P435" i="2"/>
  <c r="Z435" i="2" s="1"/>
  <c r="S435" i="2"/>
  <c r="K436" i="2"/>
  <c r="L436" i="2" s="1"/>
  <c r="M436" i="2"/>
  <c r="N436" i="2"/>
  <c r="O436" i="2"/>
  <c r="P436" i="2"/>
  <c r="S436" i="2" s="1"/>
  <c r="K437" i="2"/>
  <c r="L437" i="2"/>
  <c r="M437" i="2"/>
  <c r="N437" i="2"/>
  <c r="O437" i="2"/>
  <c r="P437" i="2"/>
  <c r="K438" i="2"/>
  <c r="L438" i="2" s="1"/>
  <c r="M438" i="2"/>
  <c r="N438" i="2"/>
  <c r="O438" i="2"/>
  <c r="P438" i="2"/>
  <c r="Z438" i="2"/>
  <c r="K439" i="2"/>
  <c r="L439" i="2" s="1"/>
  <c r="M439" i="2"/>
  <c r="N439" i="2"/>
  <c r="O439" i="2"/>
  <c r="P439" i="2"/>
  <c r="S439" i="2"/>
  <c r="Z439" i="2"/>
  <c r="K440" i="2"/>
  <c r="L440" i="2" s="1"/>
  <c r="M440" i="2"/>
  <c r="N440" i="2"/>
  <c r="O440" i="2"/>
  <c r="P440" i="2"/>
  <c r="S440" i="2" s="1"/>
  <c r="K441" i="2"/>
  <c r="L441" i="2"/>
  <c r="M441" i="2"/>
  <c r="N441" i="2"/>
  <c r="O441" i="2"/>
  <c r="P441" i="2"/>
  <c r="K442" i="2"/>
  <c r="L442" i="2" s="1"/>
  <c r="M442" i="2"/>
  <c r="N442" i="2"/>
  <c r="O442" i="2"/>
  <c r="P442" i="2"/>
  <c r="Z442" i="2"/>
  <c r="K443" i="2"/>
  <c r="L443" i="2" s="1"/>
  <c r="M443" i="2"/>
  <c r="N443" i="2"/>
  <c r="O443" i="2"/>
  <c r="P443" i="2"/>
  <c r="S443" i="2"/>
  <c r="Z443" i="2"/>
  <c r="K444" i="2"/>
  <c r="L444" i="2" s="1"/>
  <c r="M444" i="2"/>
  <c r="N444" i="2"/>
  <c r="O444" i="2"/>
  <c r="P444" i="2"/>
  <c r="S444" i="2" s="1"/>
  <c r="K445" i="2"/>
  <c r="L445" i="2"/>
  <c r="M445" i="2"/>
  <c r="N445" i="2"/>
  <c r="O445" i="2"/>
  <c r="P445" i="2"/>
  <c r="S445" i="2" s="1"/>
  <c r="U445" i="2" s="1"/>
  <c r="V445" i="2"/>
  <c r="K446" i="2"/>
  <c r="L446" i="2" s="1"/>
  <c r="M446" i="2"/>
  <c r="N446" i="2"/>
  <c r="O446" i="2"/>
  <c r="P446" i="2"/>
  <c r="Z446" i="2"/>
  <c r="K447" i="2"/>
  <c r="L447" i="2" s="1"/>
  <c r="M447" i="2"/>
  <c r="N447" i="2"/>
  <c r="O447" i="2"/>
  <c r="P447" i="2"/>
  <c r="S447" i="2"/>
  <c r="Z447" i="2"/>
  <c r="K448" i="2"/>
  <c r="L448" i="2" s="1"/>
  <c r="M448" i="2"/>
  <c r="N448" i="2"/>
  <c r="O448" i="2"/>
  <c r="P448" i="2"/>
  <c r="S448" i="2" s="1"/>
  <c r="K449" i="2"/>
  <c r="L449" i="2"/>
  <c r="M449" i="2"/>
  <c r="N449" i="2"/>
  <c r="O449" i="2"/>
  <c r="P449" i="2"/>
  <c r="S449" i="2" s="1"/>
  <c r="U449" i="2" s="1"/>
  <c r="K450" i="2"/>
  <c r="L450" i="2" s="1"/>
  <c r="M450" i="2"/>
  <c r="N450" i="2"/>
  <c r="O450" i="2"/>
  <c r="P450" i="2"/>
  <c r="Z450" i="2"/>
  <c r="K451" i="2"/>
  <c r="L451" i="2" s="1"/>
  <c r="M451" i="2"/>
  <c r="N451" i="2"/>
  <c r="O451" i="2"/>
  <c r="P451" i="2"/>
  <c r="K452" i="2"/>
  <c r="L452" i="2" s="1"/>
  <c r="M452" i="2"/>
  <c r="N452" i="2"/>
  <c r="O452" i="2"/>
  <c r="Z452" i="2" s="1"/>
  <c r="P452" i="2"/>
  <c r="S452" i="2"/>
  <c r="V452" i="2" s="1"/>
  <c r="K453" i="2"/>
  <c r="L453" i="2"/>
  <c r="M453" i="2"/>
  <c r="N453" i="2"/>
  <c r="O453" i="2"/>
  <c r="P453" i="2"/>
  <c r="K454" i="2"/>
  <c r="L454" i="2" s="1"/>
  <c r="M454" i="2"/>
  <c r="N454" i="2"/>
  <c r="O454" i="2"/>
  <c r="P454" i="2"/>
  <c r="Z454" i="2"/>
  <c r="K455" i="2"/>
  <c r="L455" i="2" s="1"/>
  <c r="M455" i="2"/>
  <c r="N455" i="2"/>
  <c r="O455" i="2"/>
  <c r="P455" i="2"/>
  <c r="S455" i="2"/>
  <c r="K456" i="2"/>
  <c r="L456" i="2" s="1"/>
  <c r="M456" i="2"/>
  <c r="N456" i="2"/>
  <c r="O456" i="2"/>
  <c r="Z456" i="2" s="1"/>
  <c r="P456" i="2"/>
  <c r="S456" i="2" s="1"/>
  <c r="V456" i="2" s="1"/>
  <c r="K457" i="2"/>
  <c r="L457" i="2"/>
  <c r="M457" i="2"/>
  <c r="N457" i="2"/>
  <c r="O457" i="2"/>
  <c r="P457" i="2"/>
  <c r="S457" i="2" s="1"/>
  <c r="K458" i="2"/>
  <c r="L458" i="2" s="1"/>
  <c r="M458" i="2"/>
  <c r="N458" i="2"/>
  <c r="O458" i="2"/>
  <c r="P458" i="2"/>
  <c r="Z458" i="2"/>
  <c r="K459" i="2"/>
  <c r="L459" i="2" s="1"/>
  <c r="M459" i="2"/>
  <c r="N459" i="2"/>
  <c r="O459" i="2"/>
  <c r="Z459" i="2" s="1"/>
  <c r="P459" i="2"/>
  <c r="S459" i="2"/>
  <c r="K460" i="2"/>
  <c r="L460" i="2" s="1"/>
  <c r="M460" i="2"/>
  <c r="N460" i="2"/>
  <c r="O460" i="2"/>
  <c r="P460" i="2"/>
  <c r="S460" i="2" s="1"/>
  <c r="V460" i="2" s="1"/>
  <c r="K461" i="2"/>
  <c r="L461" i="2"/>
  <c r="M461" i="2"/>
  <c r="N461" i="2"/>
  <c r="O461" i="2"/>
  <c r="P461" i="2"/>
  <c r="K462" i="2"/>
  <c r="L462" i="2" s="1"/>
  <c r="M462" i="2"/>
  <c r="N462" i="2"/>
  <c r="O462" i="2"/>
  <c r="P462" i="2"/>
  <c r="Z462" i="2"/>
  <c r="K463" i="2"/>
  <c r="L463" i="2"/>
  <c r="M463" i="2"/>
  <c r="N463" i="2"/>
  <c r="O463" i="2"/>
  <c r="P463" i="2"/>
  <c r="K464" i="2"/>
  <c r="L464" i="2" s="1"/>
  <c r="M464" i="2"/>
  <c r="S464" i="2" s="1"/>
  <c r="V464" i="2" s="1"/>
  <c r="N464" i="2"/>
  <c r="O464" i="2"/>
  <c r="Z464" i="2" s="1"/>
  <c r="P464" i="2"/>
  <c r="U464" i="2"/>
  <c r="K465" i="2"/>
  <c r="L465" i="2"/>
  <c r="M465" i="2"/>
  <c r="N465" i="2"/>
  <c r="O465" i="2"/>
  <c r="P465" i="2"/>
  <c r="S465" i="2" s="1"/>
  <c r="U465" i="2" s="1"/>
  <c r="K466" i="2"/>
  <c r="L466" i="2" s="1"/>
  <c r="M466" i="2"/>
  <c r="N466" i="2"/>
  <c r="O466" i="2"/>
  <c r="P466" i="2"/>
  <c r="Z466" i="2"/>
  <c r="K467" i="2"/>
  <c r="L467" i="2" s="1"/>
  <c r="M467" i="2"/>
  <c r="N467" i="2"/>
  <c r="O467" i="2"/>
  <c r="P467" i="2"/>
  <c r="S467" i="2"/>
  <c r="K468" i="2"/>
  <c r="L468" i="2" s="1"/>
  <c r="M468" i="2"/>
  <c r="N468" i="2"/>
  <c r="O468" i="2"/>
  <c r="Z468" i="2" s="1"/>
  <c r="P468" i="2"/>
  <c r="S468" i="2" s="1"/>
  <c r="V468" i="2" s="1"/>
  <c r="U468" i="2"/>
  <c r="K469" i="2"/>
  <c r="L469" i="2"/>
  <c r="M469" i="2"/>
  <c r="N469" i="2"/>
  <c r="O469" i="2"/>
  <c r="P469" i="2"/>
  <c r="K470" i="2"/>
  <c r="L470" i="2" s="1"/>
  <c r="M470" i="2"/>
  <c r="N470" i="2"/>
  <c r="O470" i="2"/>
  <c r="P470" i="2"/>
  <c r="Z470" i="2"/>
  <c r="K471" i="2"/>
  <c r="L471" i="2" s="1"/>
  <c r="M471" i="2"/>
  <c r="N471" i="2"/>
  <c r="O471" i="2"/>
  <c r="Z471" i="2" s="1"/>
  <c r="P471" i="2"/>
  <c r="S471" i="2"/>
  <c r="K472" i="2"/>
  <c r="L472" i="2" s="1"/>
  <c r="M472" i="2"/>
  <c r="N472" i="2"/>
  <c r="O472" i="2"/>
  <c r="P472" i="2"/>
  <c r="S472" i="2" s="1"/>
  <c r="V472" i="2" s="1"/>
  <c r="U472" i="2"/>
  <c r="K473" i="2"/>
  <c r="L473" i="2"/>
  <c r="M473" i="2"/>
  <c r="N473" i="2"/>
  <c r="O473" i="2"/>
  <c r="P473" i="2"/>
  <c r="K474" i="2"/>
  <c r="L474" i="2" s="1"/>
  <c r="M474" i="2"/>
  <c r="N474" i="2"/>
  <c r="O474" i="2"/>
  <c r="P474" i="2"/>
  <c r="Z474" i="2"/>
  <c r="K475" i="2"/>
  <c r="L475" i="2" s="1"/>
  <c r="M475" i="2"/>
  <c r="N475" i="2"/>
  <c r="O475" i="2"/>
  <c r="P475" i="2"/>
  <c r="S475" i="2"/>
  <c r="K476" i="2"/>
  <c r="L476" i="2" s="1"/>
  <c r="M476" i="2"/>
  <c r="N476" i="2"/>
  <c r="O476" i="2"/>
  <c r="Z476" i="2" s="1"/>
  <c r="P476" i="2"/>
  <c r="S476" i="2" s="1"/>
  <c r="V476" i="2" s="1"/>
  <c r="U476" i="2"/>
  <c r="K477" i="2"/>
  <c r="L477" i="2"/>
  <c r="M477" i="2"/>
  <c r="N477" i="2"/>
  <c r="O477" i="2"/>
  <c r="P477" i="2"/>
  <c r="S477" i="2" s="1"/>
  <c r="K478" i="2"/>
  <c r="L478" i="2" s="1"/>
  <c r="M478" i="2"/>
  <c r="N478" i="2"/>
  <c r="O478" i="2"/>
  <c r="P478" i="2"/>
  <c r="Z478" i="2"/>
  <c r="K479" i="2"/>
  <c r="L479" i="2" s="1"/>
  <c r="M479" i="2"/>
  <c r="N479" i="2"/>
  <c r="O479" i="2"/>
  <c r="Z479" i="2" s="1"/>
  <c r="P479" i="2"/>
  <c r="S479" i="2"/>
  <c r="K480" i="2"/>
  <c r="L480" i="2" s="1"/>
  <c r="M480" i="2"/>
  <c r="N480" i="2"/>
  <c r="O480" i="2"/>
  <c r="Z480" i="2" s="1"/>
  <c r="P480" i="2"/>
  <c r="S480" i="2"/>
  <c r="K481" i="2"/>
  <c r="L481" i="2"/>
  <c r="M481" i="2"/>
  <c r="N481" i="2"/>
  <c r="O481" i="2"/>
  <c r="P481" i="2"/>
  <c r="K482" i="2"/>
  <c r="L482" i="2" s="1"/>
  <c r="M482" i="2"/>
  <c r="N482" i="2"/>
  <c r="O482" i="2"/>
  <c r="P482" i="2"/>
  <c r="Z482" i="2"/>
  <c r="K483" i="2"/>
  <c r="L483" i="2" s="1"/>
  <c r="M483" i="2"/>
  <c r="N483" i="2"/>
  <c r="O483" i="2"/>
  <c r="P483" i="2"/>
  <c r="S483" i="2"/>
  <c r="Z483" i="2"/>
  <c r="K484" i="2"/>
  <c r="L484" i="2" s="1"/>
  <c r="M484" i="2"/>
  <c r="N484" i="2"/>
  <c r="O484" i="2"/>
  <c r="P484" i="2"/>
  <c r="S484" i="2" s="1"/>
  <c r="K485" i="2"/>
  <c r="L485" i="2"/>
  <c r="M485" i="2"/>
  <c r="N485" i="2"/>
  <c r="O485" i="2"/>
  <c r="P485" i="2"/>
  <c r="K486" i="2"/>
  <c r="L486" i="2" s="1"/>
  <c r="M486" i="2"/>
  <c r="N486" i="2"/>
  <c r="O486" i="2"/>
  <c r="P486" i="2"/>
  <c r="Z486" i="2"/>
  <c r="K487" i="2"/>
  <c r="L487" i="2" s="1"/>
  <c r="M487" i="2"/>
  <c r="N487" i="2"/>
  <c r="O487" i="2"/>
  <c r="P487" i="2"/>
  <c r="K488" i="2"/>
  <c r="L488" i="2" s="1"/>
  <c r="M488" i="2"/>
  <c r="N488" i="2"/>
  <c r="O488" i="2"/>
  <c r="P488" i="2"/>
  <c r="S488" i="2" s="1"/>
  <c r="V488" i="2" s="1"/>
  <c r="K489" i="2"/>
  <c r="L489" i="2"/>
  <c r="M489" i="2"/>
  <c r="N489" i="2"/>
  <c r="O489" i="2"/>
  <c r="P489" i="2"/>
  <c r="K490" i="2"/>
  <c r="L490" i="2" s="1"/>
  <c r="M490" i="2"/>
  <c r="N490" i="2"/>
  <c r="O490" i="2"/>
  <c r="P490" i="2"/>
  <c r="Z490" i="2"/>
  <c r="K491" i="2"/>
  <c r="L491" i="2" s="1"/>
  <c r="M491" i="2"/>
  <c r="N491" i="2"/>
  <c r="O491" i="2"/>
  <c r="P491" i="2"/>
  <c r="S491" i="2"/>
  <c r="K492" i="2"/>
  <c r="L492" i="2" s="1"/>
  <c r="M492" i="2"/>
  <c r="N492" i="2"/>
  <c r="O492" i="2"/>
  <c r="P492" i="2"/>
  <c r="S492" i="2" s="1"/>
  <c r="K493" i="2"/>
  <c r="L493" i="2"/>
  <c r="M493" i="2"/>
  <c r="N493" i="2"/>
  <c r="O493" i="2"/>
  <c r="P493" i="2"/>
  <c r="K494" i="2"/>
  <c r="L494" i="2" s="1"/>
  <c r="M494" i="2"/>
  <c r="N494" i="2"/>
  <c r="O494" i="2"/>
  <c r="P494" i="2"/>
  <c r="Z494" i="2"/>
  <c r="K495" i="2"/>
  <c r="L495" i="2" s="1"/>
  <c r="M495" i="2"/>
  <c r="N495" i="2"/>
  <c r="O495" i="2"/>
  <c r="P495" i="2"/>
  <c r="K496" i="2"/>
  <c r="L496" i="2" s="1"/>
  <c r="M496" i="2"/>
  <c r="N496" i="2"/>
  <c r="O496" i="2"/>
  <c r="P496" i="2"/>
  <c r="S496" i="2" s="1"/>
  <c r="V496" i="2" s="1"/>
  <c r="K497" i="2"/>
  <c r="L497" i="2"/>
  <c r="M497" i="2"/>
  <c r="N497" i="2"/>
  <c r="O497" i="2"/>
  <c r="P497" i="2"/>
  <c r="K498" i="2"/>
  <c r="L498" i="2" s="1"/>
  <c r="M498" i="2"/>
  <c r="N498" i="2"/>
  <c r="O498" i="2"/>
  <c r="P498" i="2"/>
  <c r="Z498" i="2"/>
  <c r="K499" i="2"/>
  <c r="L499" i="2" s="1"/>
  <c r="M499" i="2"/>
  <c r="N499" i="2"/>
  <c r="O499" i="2"/>
  <c r="P499" i="2"/>
  <c r="S499" i="2"/>
  <c r="K500" i="2"/>
  <c r="L500" i="2" s="1"/>
  <c r="M500" i="2"/>
  <c r="N500" i="2"/>
  <c r="O500" i="2"/>
  <c r="P500" i="2"/>
  <c r="S500" i="2" s="1"/>
  <c r="K501" i="2"/>
  <c r="L501" i="2"/>
  <c r="M501" i="2"/>
  <c r="N501" i="2"/>
  <c r="O501" i="2"/>
  <c r="P501" i="2"/>
  <c r="K502" i="2"/>
  <c r="L502" i="2" s="1"/>
  <c r="M502" i="2"/>
  <c r="N502" i="2"/>
  <c r="O502" i="2"/>
  <c r="P502" i="2"/>
  <c r="Z502" i="2"/>
  <c r="K503" i="2"/>
  <c r="L503" i="2" s="1"/>
  <c r="M503" i="2"/>
  <c r="N503" i="2"/>
  <c r="O503" i="2"/>
  <c r="P503" i="2"/>
  <c r="K504" i="2"/>
  <c r="L504" i="2" s="1"/>
  <c r="M504" i="2"/>
  <c r="N504" i="2"/>
  <c r="O504" i="2"/>
  <c r="P504" i="2"/>
  <c r="S504" i="2" s="1"/>
  <c r="V504" i="2" s="1"/>
  <c r="K505" i="2"/>
  <c r="L505" i="2"/>
  <c r="M505" i="2"/>
  <c r="N505" i="2"/>
  <c r="O505" i="2"/>
  <c r="P505" i="2"/>
  <c r="K506" i="2"/>
  <c r="L506" i="2" s="1"/>
  <c r="M506" i="2"/>
  <c r="N506" i="2"/>
  <c r="O506" i="2"/>
  <c r="P506" i="2"/>
  <c r="Z506" i="2"/>
  <c r="K507" i="2"/>
  <c r="L507" i="2" s="1"/>
  <c r="M507" i="2"/>
  <c r="N507" i="2"/>
  <c r="O507" i="2"/>
  <c r="P507" i="2"/>
  <c r="S507" i="2"/>
  <c r="K508" i="2"/>
  <c r="L508" i="2" s="1"/>
  <c r="M508" i="2"/>
  <c r="N508" i="2"/>
  <c r="O508" i="2"/>
  <c r="P508" i="2"/>
  <c r="S508" i="2" s="1"/>
  <c r="K509" i="2"/>
  <c r="L509" i="2"/>
  <c r="M509" i="2"/>
  <c r="N509" i="2"/>
  <c r="O509" i="2"/>
  <c r="P509" i="2"/>
  <c r="S509" i="2"/>
  <c r="Z509" i="2"/>
  <c r="K510" i="2"/>
  <c r="L510" i="2" s="1"/>
  <c r="M510" i="2"/>
  <c r="N510" i="2"/>
  <c r="O510" i="2"/>
  <c r="Z510" i="2" s="1"/>
  <c r="P510" i="2"/>
  <c r="S510" i="2"/>
  <c r="V510" i="2" s="1"/>
  <c r="K511" i="2"/>
  <c r="L511" i="2"/>
  <c r="M511" i="2"/>
  <c r="N511" i="2"/>
  <c r="O511" i="2"/>
  <c r="Z511" i="2" s="1"/>
  <c r="P511" i="2"/>
  <c r="S511" i="2" s="1"/>
  <c r="U511" i="2" s="1"/>
  <c r="K512" i="2"/>
  <c r="L512" i="2"/>
  <c r="M512" i="2"/>
  <c r="N512" i="2"/>
  <c r="O512" i="2"/>
  <c r="P512" i="2"/>
  <c r="Z512" i="2"/>
  <c r="K513" i="2"/>
  <c r="L513" i="2"/>
  <c r="M513" i="2"/>
  <c r="N513" i="2"/>
  <c r="O513" i="2"/>
  <c r="P513" i="2"/>
  <c r="S513" i="2"/>
  <c r="Z513" i="2"/>
  <c r="K514" i="2"/>
  <c r="L514" i="2" s="1"/>
  <c r="M514" i="2"/>
  <c r="N514" i="2"/>
  <c r="O514" i="2"/>
  <c r="Z514" i="2" s="1"/>
  <c r="P514" i="2"/>
  <c r="S514" i="2"/>
  <c r="V514" i="2" s="1"/>
  <c r="K515" i="2"/>
  <c r="L515" i="2"/>
  <c r="M515" i="2"/>
  <c r="N515" i="2"/>
  <c r="O515" i="2"/>
  <c r="Z515" i="2" s="1"/>
  <c r="P515" i="2"/>
  <c r="S515" i="2" s="1"/>
  <c r="U515" i="2" s="1"/>
  <c r="K516" i="2"/>
  <c r="L516" i="2"/>
  <c r="M516" i="2"/>
  <c r="N516" i="2"/>
  <c r="O516" i="2"/>
  <c r="P516" i="2"/>
  <c r="Z516" i="2"/>
  <c r="K517" i="2"/>
  <c r="L517" i="2"/>
  <c r="M517" i="2"/>
  <c r="N517" i="2"/>
  <c r="O517" i="2"/>
  <c r="P517" i="2"/>
  <c r="S517" i="2"/>
  <c r="Z517" i="2"/>
  <c r="K518" i="2"/>
  <c r="L518" i="2" s="1"/>
  <c r="M518" i="2"/>
  <c r="N518" i="2"/>
  <c r="O518" i="2"/>
  <c r="Z518" i="2" s="1"/>
  <c r="P518" i="2"/>
  <c r="S518" i="2"/>
  <c r="V518" i="2" s="1"/>
  <c r="K519" i="2"/>
  <c r="L519" i="2"/>
  <c r="M519" i="2"/>
  <c r="N519" i="2"/>
  <c r="O519" i="2"/>
  <c r="Z519" i="2" s="1"/>
  <c r="P519" i="2"/>
  <c r="S519" i="2" s="1"/>
  <c r="U519" i="2" s="1"/>
  <c r="K520" i="2"/>
  <c r="L520" i="2"/>
  <c r="M520" i="2"/>
  <c r="N520" i="2"/>
  <c r="O520" i="2"/>
  <c r="P520" i="2"/>
  <c r="Z520" i="2"/>
  <c r="K521" i="2"/>
  <c r="L521" i="2"/>
  <c r="M521" i="2"/>
  <c r="N521" i="2"/>
  <c r="O521" i="2"/>
  <c r="P521" i="2"/>
  <c r="S521" i="2"/>
  <c r="Z521" i="2"/>
  <c r="K522" i="2"/>
  <c r="L522" i="2" s="1"/>
  <c r="M522" i="2"/>
  <c r="N522" i="2"/>
  <c r="O522" i="2"/>
  <c r="Z522" i="2" s="1"/>
  <c r="P522" i="2"/>
  <c r="S522" i="2"/>
  <c r="V522" i="2" s="1"/>
  <c r="K523" i="2"/>
  <c r="L523" i="2"/>
  <c r="M523" i="2"/>
  <c r="N523" i="2"/>
  <c r="O523" i="2"/>
  <c r="Z523" i="2" s="1"/>
  <c r="P523" i="2"/>
  <c r="S523" i="2" s="1"/>
  <c r="U523" i="2" s="1"/>
  <c r="K524" i="2"/>
  <c r="L524" i="2"/>
  <c r="M524" i="2"/>
  <c r="N524" i="2"/>
  <c r="O524" i="2"/>
  <c r="P524" i="2"/>
  <c r="Z524" i="2"/>
  <c r="K525" i="2"/>
  <c r="L525" i="2" s="1"/>
  <c r="M525" i="2"/>
  <c r="N525" i="2"/>
  <c r="O525" i="2"/>
  <c r="P525" i="2"/>
  <c r="S525" i="2"/>
  <c r="Z525" i="2"/>
  <c r="K526" i="2"/>
  <c r="L526" i="2" s="1"/>
  <c r="M526" i="2"/>
  <c r="N526" i="2"/>
  <c r="O526" i="2"/>
  <c r="Z526" i="2" s="1"/>
  <c r="P526" i="2"/>
  <c r="S526" i="2" s="1"/>
  <c r="V526" i="2" s="1"/>
  <c r="K527" i="2"/>
  <c r="L527" i="2"/>
  <c r="M527" i="2"/>
  <c r="N527" i="2"/>
  <c r="O527" i="2"/>
  <c r="P527" i="2"/>
  <c r="K528" i="2"/>
  <c r="L528" i="2" s="1"/>
  <c r="M528" i="2"/>
  <c r="N528" i="2"/>
  <c r="O528" i="2"/>
  <c r="P528" i="2"/>
  <c r="Z528" i="2"/>
  <c r="K529" i="2"/>
  <c r="L529" i="2" s="1"/>
  <c r="M529" i="2"/>
  <c r="N529" i="2"/>
  <c r="O529" i="2"/>
  <c r="P529" i="2"/>
  <c r="Z529" i="2" s="1"/>
  <c r="S529" i="2"/>
  <c r="K530" i="2"/>
  <c r="L530" i="2" s="1"/>
  <c r="M530" i="2"/>
  <c r="N530" i="2"/>
  <c r="O530" i="2"/>
  <c r="Z530" i="2" s="1"/>
  <c r="P530" i="2"/>
  <c r="S530" i="2" s="1"/>
  <c r="V530" i="2" s="1"/>
  <c r="K531" i="2"/>
  <c r="L531" i="2"/>
  <c r="M531" i="2"/>
  <c r="N531" i="2"/>
  <c r="O531" i="2"/>
  <c r="P531" i="2"/>
  <c r="K532" i="2"/>
  <c r="L532" i="2"/>
  <c r="M532" i="2"/>
  <c r="S532" i="2" s="1"/>
  <c r="N532" i="2"/>
  <c r="O532" i="2"/>
  <c r="P532" i="2"/>
  <c r="Z532" i="2"/>
  <c r="K533" i="2"/>
  <c r="L533" i="2" s="1"/>
  <c r="M533" i="2"/>
  <c r="N533" i="2"/>
  <c r="O533" i="2"/>
  <c r="Z533" i="2" s="1"/>
  <c r="P533" i="2"/>
  <c r="S533" i="2" s="1"/>
  <c r="K534" i="2"/>
  <c r="L534" i="2" s="1"/>
  <c r="M534" i="2"/>
  <c r="N534" i="2"/>
  <c r="O534" i="2"/>
  <c r="P534" i="2"/>
  <c r="S534" i="2" s="1"/>
  <c r="K535" i="2"/>
  <c r="L535" i="2"/>
  <c r="M535" i="2"/>
  <c r="N535" i="2"/>
  <c r="O535" i="2"/>
  <c r="Z535" i="2" s="1"/>
  <c r="P535" i="2"/>
  <c r="S535" i="2" s="1"/>
  <c r="U535" i="2" s="1"/>
  <c r="V535" i="2"/>
  <c r="K536" i="2"/>
  <c r="L536" i="2" s="1"/>
  <c r="M536" i="2"/>
  <c r="N536" i="2"/>
  <c r="O536" i="2"/>
  <c r="P536" i="2"/>
  <c r="Z536" i="2"/>
  <c r="K537" i="2"/>
  <c r="L537" i="2" s="1"/>
  <c r="M537" i="2"/>
  <c r="N537" i="2"/>
  <c r="O537" i="2"/>
  <c r="P537" i="2"/>
  <c r="S537" i="2"/>
  <c r="Z537" i="2"/>
  <c r="K538" i="2"/>
  <c r="L538" i="2" s="1"/>
  <c r="M538" i="2"/>
  <c r="N538" i="2"/>
  <c r="O538" i="2"/>
  <c r="P538" i="2"/>
  <c r="S538" i="2" s="1"/>
  <c r="K539" i="2"/>
  <c r="L539" i="2"/>
  <c r="M539" i="2"/>
  <c r="N539" i="2"/>
  <c r="O539" i="2"/>
  <c r="Z539" i="2" s="1"/>
  <c r="P539" i="2"/>
  <c r="S539" i="2" s="1"/>
  <c r="U539" i="2" s="1"/>
  <c r="K540" i="2"/>
  <c r="L540" i="2" s="1"/>
  <c r="M540" i="2"/>
  <c r="N540" i="2"/>
  <c r="O540" i="2"/>
  <c r="P540" i="2"/>
  <c r="Z540" i="2"/>
  <c r="K541" i="2"/>
  <c r="L541" i="2" s="1"/>
  <c r="M541" i="2"/>
  <c r="N541" i="2"/>
  <c r="O541" i="2"/>
  <c r="P541" i="2"/>
  <c r="S541" i="2"/>
  <c r="Z541" i="2"/>
  <c r="K542" i="2"/>
  <c r="L542" i="2" s="1"/>
  <c r="M542" i="2"/>
  <c r="N542" i="2"/>
  <c r="O542" i="2"/>
  <c r="P542" i="2"/>
  <c r="S542" i="2" s="1"/>
  <c r="K543" i="2"/>
  <c r="L543" i="2"/>
  <c r="M543" i="2"/>
  <c r="N543" i="2"/>
  <c r="O543" i="2"/>
  <c r="P543" i="2"/>
  <c r="K544" i="2"/>
  <c r="L544" i="2" s="1"/>
  <c r="M544" i="2"/>
  <c r="N544" i="2"/>
  <c r="O544" i="2"/>
  <c r="P544" i="2"/>
  <c r="Z544" i="2"/>
  <c r="K545" i="2"/>
  <c r="L545" i="2" s="1"/>
  <c r="M545" i="2"/>
  <c r="N545" i="2"/>
  <c r="O545" i="2"/>
  <c r="P545" i="2"/>
  <c r="S545" i="2" s="1"/>
  <c r="K546" i="2"/>
  <c r="L546" i="2" s="1"/>
  <c r="M546" i="2"/>
  <c r="N546" i="2"/>
  <c r="O546" i="2"/>
  <c r="Z546" i="2" s="1"/>
  <c r="P546" i="2"/>
  <c r="S546" i="2"/>
  <c r="V546" i="2" s="1"/>
  <c r="U546" i="2"/>
  <c r="K547" i="2"/>
  <c r="L547" i="2"/>
  <c r="M547" i="2"/>
  <c r="N547" i="2"/>
  <c r="O547" i="2"/>
  <c r="Z547" i="2" s="1"/>
  <c r="P547" i="2"/>
  <c r="S547" i="2" s="1"/>
  <c r="U547" i="2" s="1"/>
  <c r="K548" i="2"/>
  <c r="L548" i="2" s="1"/>
  <c r="M548" i="2"/>
  <c r="N548" i="2"/>
  <c r="O548" i="2"/>
  <c r="P548" i="2"/>
  <c r="Z548" i="2"/>
  <c r="K549" i="2"/>
  <c r="L549" i="2" s="1"/>
  <c r="M549" i="2"/>
  <c r="N549" i="2"/>
  <c r="O549" i="2"/>
  <c r="P549" i="2"/>
  <c r="Z549" i="2" s="1"/>
  <c r="S549" i="2"/>
  <c r="K550" i="2"/>
  <c r="L550" i="2" s="1"/>
  <c r="M550" i="2"/>
  <c r="N550" i="2"/>
  <c r="O550" i="2"/>
  <c r="Z550" i="2" s="1"/>
  <c r="P550" i="2"/>
  <c r="S550" i="2" s="1"/>
  <c r="V550" i="2" s="1"/>
  <c r="K551" i="2"/>
  <c r="L551" i="2"/>
  <c r="M551" i="2"/>
  <c r="N551" i="2"/>
  <c r="O551" i="2"/>
  <c r="P551" i="2"/>
  <c r="K552" i="2"/>
  <c r="L552" i="2" s="1"/>
  <c r="M552" i="2"/>
  <c r="N552" i="2"/>
  <c r="O552" i="2"/>
  <c r="P552" i="2"/>
  <c r="Z552" i="2"/>
  <c r="K553" i="2"/>
  <c r="L553" i="2" s="1"/>
  <c r="M553" i="2"/>
  <c r="N553" i="2"/>
  <c r="O553" i="2"/>
  <c r="Z553" i="2" s="1"/>
  <c r="P553" i="2"/>
  <c r="S553" i="2" s="1"/>
  <c r="K554" i="2"/>
  <c r="L554" i="2" s="1"/>
  <c r="M554" i="2"/>
  <c r="N554" i="2"/>
  <c r="O554" i="2"/>
  <c r="Z554" i="2" s="1"/>
  <c r="P554" i="2"/>
  <c r="S554" i="2" s="1"/>
  <c r="V554" i="2" s="1"/>
  <c r="K555" i="2"/>
  <c r="L555" i="2"/>
  <c r="M555" i="2"/>
  <c r="N555" i="2"/>
  <c r="O555" i="2"/>
  <c r="P555" i="2"/>
  <c r="K556" i="2"/>
  <c r="L556" i="2" s="1"/>
  <c r="M556" i="2"/>
  <c r="N556" i="2"/>
  <c r="O556" i="2"/>
  <c r="P556" i="2"/>
  <c r="Z556" i="2"/>
  <c r="K557" i="2"/>
  <c r="L557" i="2" s="1"/>
  <c r="M557" i="2"/>
  <c r="N557" i="2"/>
  <c r="O557" i="2"/>
  <c r="Z557" i="2" s="1"/>
  <c r="P557" i="2"/>
  <c r="S557" i="2"/>
  <c r="K558" i="2"/>
  <c r="L558" i="2" s="1"/>
  <c r="M558" i="2"/>
  <c r="N558" i="2"/>
  <c r="O558" i="2"/>
  <c r="Z558" i="2" s="1"/>
  <c r="P558" i="2"/>
  <c r="S558" i="2" s="1"/>
  <c r="V558" i="2" s="1"/>
  <c r="K559" i="2"/>
  <c r="L559" i="2"/>
  <c r="M559" i="2"/>
  <c r="N559" i="2"/>
  <c r="O559" i="2"/>
  <c r="P559" i="2"/>
  <c r="K560" i="2"/>
  <c r="L560" i="2" s="1"/>
  <c r="M560" i="2"/>
  <c r="N560" i="2"/>
  <c r="O560" i="2"/>
  <c r="P560" i="2"/>
  <c r="Z560" i="2"/>
  <c r="K561" i="2"/>
  <c r="L561" i="2" s="1"/>
  <c r="M561" i="2"/>
  <c r="N561" i="2"/>
  <c r="O561" i="2"/>
  <c r="P561" i="2"/>
  <c r="Z561" i="2" s="1"/>
  <c r="K562" i="2"/>
  <c r="L562" i="2" s="1"/>
  <c r="M562" i="2"/>
  <c r="N562" i="2"/>
  <c r="O562" i="2"/>
  <c r="Z562" i="2" s="1"/>
  <c r="P562" i="2"/>
  <c r="S562" i="2"/>
  <c r="K563" i="2"/>
  <c r="L563" i="2"/>
  <c r="M563" i="2"/>
  <c r="N563" i="2"/>
  <c r="O563" i="2"/>
  <c r="Z563" i="2" s="1"/>
  <c r="P563" i="2"/>
  <c r="S563" i="2" s="1"/>
  <c r="U563" i="2" s="1"/>
  <c r="V563" i="2"/>
  <c r="K564" i="2"/>
  <c r="L564" i="2" s="1"/>
  <c r="M564" i="2"/>
  <c r="N564" i="2"/>
  <c r="O564" i="2"/>
  <c r="P564" i="2"/>
  <c r="Z564" i="2"/>
  <c r="K565" i="2"/>
  <c r="L565" i="2" s="1"/>
  <c r="M565" i="2"/>
  <c r="N565" i="2"/>
  <c r="O565" i="2"/>
  <c r="P565" i="2"/>
  <c r="S565" i="2" s="1"/>
  <c r="K566" i="2"/>
  <c r="L566" i="2" s="1"/>
  <c r="M566" i="2"/>
  <c r="N566" i="2"/>
  <c r="O566" i="2"/>
  <c r="Z566" i="2" s="1"/>
  <c r="P566" i="2"/>
  <c r="S566" i="2" s="1"/>
  <c r="V566" i="2" s="1"/>
  <c r="K567" i="2"/>
  <c r="L567" i="2"/>
  <c r="M567" i="2"/>
  <c r="N567" i="2"/>
  <c r="O567" i="2"/>
  <c r="P567" i="2"/>
  <c r="K568" i="2"/>
  <c r="L568" i="2" s="1"/>
  <c r="M568" i="2"/>
  <c r="N568" i="2"/>
  <c r="O568" i="2"/>
  <c r="P568" i="2"/>
  <c r="Z568" i="2"/>
  <c r="K569" i="2"/>
  <c r="L569" i="2" s="1"/>
  <c r="M569" i="2"/>
  <c r="N569" i="2"/>
  <c r="O569" i="2"/>
  <c r="P569" i="2"/>
  <c r="Z569" i="2" s="1"/>
  <c r="K570" i="2"/>
  <c r="L570" i="2" s="1"/>
  <c r="M570" i="2"/>
  <c r="N570" i="2"/>
  <c r="O570" i="2"/>
  <c r="Z570" i="2" s="1"/>
  <c r="P570" i="2"/>
  <c r="S570" i="2"/>
  <c r="V570" i="2" s="1"/>
  <c r="K571" i="2"/>
  <c r="L571" i="2"/>
  <c r="M571" i="2"/>
  <c r="N571" i="2"/>
  <c r="O571" i="2"/>
  <c r="P571" i="2"/>
  <c r="Z571" i="2" s="1"/>
  <c r="K572" i="2"/>
  <c r="L572" i="2" s="1"/>
  <c r="M572" i="2"/>
  <c r="N572" i="2"/>
  <c r="O572" i="2"/>
  <c r="P572" i="2"/>
  <c r="Z572" i="2"/>
  <c r="K573" i="2"/>
  <c r="L573" i="2" s="1"/>
  <c r="M573" i="2"/>
  <c r="N573" i="2"/>
  <c r="O573" i="2"/>
  <c r="P573" i="2"/>
  <c r="Z573" i="2" s="1"/>
  <c r="K574" i="2"/>
  <c r="L574" i="2" s="1"/>
  <c r="M574" i="2"/>
  <c r="N574" i="2"/>
  <c r="O574" i="2"/>
  <c r="Z574" i="2" s="1"/>
  <c r="P574" i="2"/>
  <c r="S574" i="2" s="1"/>
  <c r="V574" i="2" s="1"/>
  <c r="U574" i="2"/>
  <c r="K575" i="2"/>
  <c r="L575" i="2"/>
  <c r="M575" i="2"/>
  <c r="N575" i="2"/>
  <c r="O575" i="2"/>
  <c r="P575" i="2"/>
  <c r="K576" i="2"/>
  <c r="L576" i="2" s="1"/>
  <c r="M576" i="2"/>
  <c r="N576" i="2"/>
  <c r="O576" i="2"/>
  <c r="P576" i="2"/>
  <c r="Z576" i="2"/>
  <c r="K577" i="2"/>
  <c r="L577" i="2" s="1"/>
  <c r="M577" i="2"/>
  <c r="N577" i="2"/>
  <c r="O577" i="2"/>
  <c r="P577" i="2"/>
  <c r="S577" i="2"/>
  <c r="Z577" i="2"/>
  <c r="K578" i="2"/>
  <c r="L578" i="2" s="1"/>
  <c r="M578" i="2"/>
  <c r="N578" i="2"/>
  <c r="O578" i="2"/>
  <c r="Z578" i="2" s="1"/>
  <c r="P578" i="2"/>
  <c r="S578" i="2" s="1"/>
  <c r="V578" i="2" s="1"/>
  <c r="K579" i="2"/>
  <c r="L579" i="2"/>
  <c r="M579" i="2"/>
  <c r="N579" i="2"/>
  <c r="O579" i="2"/>
  <c r="Z579" i="2" s="1"/>
  <c r="P579" i="2"/>
  <c r="S579" i="2" s="1"/>
  <c r="U579" i="2" s="1"/>
  <c r="K580" i="2"/>
  <c r="L580" i="2" s="1"/>
  <c r="M580" i="2"/>
  <c r="N580" i="2"/>
  <c r="O580" i="2"/>
  <c r="P580" i="2"/>
  <c r="Z580" i="2"/>
  <c r="K581" i="2"/>
  <c r="L581" i="2"/>
  <c r="M581" i="2"/>
  <c r="N581" i="2"/>
  <c r="O581" i="2"/>
  <c r="P581" i="2"/>
  <c r="K582" i="2"/>
  <c r="L582" i="2" s="1"/>
  <c r="M582" i="2"/>
  <c r="N582" i="2"/>
  <c r="O582" i="2"/>
  <c r="Z582" i="2" s="1"/>
  <c r="P582" i="2"/>
  <c r="S582" i="2"/>
  <c r="V582" i="2" s="1"/>
  <c r="K583" i="2"/>
  <c r="L583" i="2"/>
  <c r="M583" i="2"/>
  <c r="N583" i="2"/>
  <c r="O583" i="2"/>
  <c r="Z583" i="2" s="1"/>
  <c r="P583" i="2"/>
  <c r="S583" i="2" s="1"/>
  <c r="U583" i="2" s="1"/>
  <c r="K584" i="2"/>
  <c r="L584" i="2" s="1"/>
  <c r="M584" i="2"/>
  <c r="N584" i="2"/>
  <c r="O584" i="2"/>
  <c r="P584" i="2"/>
  <c r="Z584" i="2"/>
  <c r="K585" i="2"/>
  <c r="L585" i="2" s="1"/>
  <c r="M585" i="2"/>
  <c r="N585" i="2"/>
  <c r="O585" i="2"/>
  <c r="P585" i="2"/>
  <c r="S585" i="2"/>
  <c r="Z585" i="2"/>
  <c r="K586" i="2"/>
  <c r="L586" i="2" s="1"/>
  <c r="M586" i="2"/>
  <c r="N586" i="2"/>
  <c r="O586" i="2"/>
  <c r="P586" i="2"/>
  <c r="S586" i="2" s="1"/>
  <c r="K587" i="2"/>
  <c r="L587" i="2"/>
  <c r="M587" i="2"/>
  <c r="N587" i="2"/>
  <c r="O587" i="2"/>
  <c r="Z587" i="2" s="1"/>
  <c r="P587" i="2"/>
  <c r="S587" i="2" s="1"/>
  <c r="U587" i="2" s="1"/>
  <c r="K588" i="2"/>
  <c r="L588" i="2" s="1"/>
  <c r="M588" i="2"/>
  <c r="N588" i="2"/>
  <c r="O588" i="2"/>
  <c r="P588" i="2"/>
  <c r="Z588" i="2"/>
  <c r="K589" i="2"/>
  <c r="L589" i="2"/>
  <c r="M589" i="2"/>
  <c r="N589" i="2"/>
  <c r="O589" i="2"/>
  <c r="P589" i="2"/>
  <c r="Z589" i="2" s="1"/>
  <c r="K590" i="2"/>
  <c r="L590" i="2" s="1"/>
  <c r="M590" i="2"/>
  <c r="S590" i="2" s="1"/>
  <c r="N590" i="2"/>
  <c r="O590" i="2"/>
  <c r="Z590" i="2" s="1"/>
  <c r="P590" i="2"/>
  <c r="K591" i="2"/>
  <c r="L591" i="2"/>
  <c r="M591" i="2"/>
  <c r="N591" i="2"/>
  <c r="O591" i="2"/>
  <c r="Z591" i="2" s="1"/>
  <c r="P591" i="2"/>
  <c r="S591" i="2" s="1"/>
  <c r="U591" i="2" s="1"/>
  <c r="K592" i="2"/>
  <c r="L592" i="2" s="1"/>
  <c r="M592" i="2"/>
  <c r="N592" i="2"/>
  <c r="O592" i="2"/>
  <c r="P592" i="2"/>
  <c r="Z592" i="2"/>
  <c r="K593" i="2"/>
  <c r="L593" i="2" s="1"/>
  <c r="M593" i="2"/>
  <c r="N593" i="2"/>
  <c r="O593" i="2"/>
  <c r="P593" i="2"/>
  <c r="S593" i="2" s="1"/>
  <c r="K594" i="2"/>
  <c r="L594" i="2" s="1"/>
  <c r="M594" i="2"/>
  <c r="N594" i="2"/>
  <c r="O594" i="2"/>
  <c r="Z594" i="2" s="1"/>
  <c r="P594" i="2"/>
  <c r="S594" i="2" s="1"/>
  <c r="V594" i="2" s="1"/>
  <c r="K595" i="2"/>
  <c r="L595" i="2"/>
  <c r="M595" i="2"/>
  <c r="N595" i="2"/>
  <c r="O595" i="2"/>
  <c r="Z595" i="2" s="1"/>
  <c r="P595" i="2"/>
  <c r="S595" i="2" s="1"/>
  <c r="U595" i="2" s="1"/>
  <c r="K596" i="2"/>
  <c r="L596" i="2" s="1"/>
  <c r="M596" i="2"/>
  <c r="N596" i="2"/>
  <c r="O596" i="2"/>
  <c r="P596" i="2"/>
  <c r="Z596" i="2"/>
  <c r="K597" i="2"/>
  <c r="L597" i="2"/>
  <c r="M597" i="2"/>
  <c r="N597" i="2"/>
  <c r="O597" i="2"/>
  <c r="P597" i="2"/>
  <c r="Z597" i="2" s="1"/>
  <c r="S597" i="2"/>
  <c r="K598" i="2"/>
  <c r="L598" i="2" s="1"/>
  <c r="M598" i="2"/>
  <c r="N598" i="2"/>
  <c r="O598" i="2"/>
  <c r="Z598" i="2" s="1"/>
  <c r="P598" i="2"/>
  <c r="S598" i="2"/>
  <c r="V598" i="2" s="1"/>
  <c r="K599" i="2"/>
  <c r="L599" i="2"/>
  <c r="M599" i="2"/>
  <c r="N599" i="2"/>
  <c r="O599" i="2"/>
  <c r="Z599" i="2" s="1"/>
  <c r="P599" i="2"/>
  <c r="S599" i="2" s="1"/>
  <c r="U599" i="2" s="1"/>
  <c r="K600" i="2"/>
  <c r="L600" i="2" s="1"/>
  <c r="M600" i="2"/>
  <c r="N600" i="2"/>
  <c r="O600" i="2"/>
  <c r="P600" i="2"/>
  <c r="Z600" i="2"/>
  <c r="K601" i="2"/>
  <c r="L601" i="2"/>
  <c r="M601" i="2"/>
  <c r="N601" i="2"/>
  <c r="O601" i="2"/>
  <c r="P601" i="2"/>
  <c r="Z601" i="2" s="1"/>
  <c r="S601" i="2"/>
  <c r="K602" i="2"/>
  <c r="L602" i="2" s="1"/>
  <c r="M602" i="2"/>
  <c r="S602" i="2" s="1"/>
  <c r="V602" i="2" s="1"/>
  <c r="N602" i="2"/>
  <c r="O602" i="2"/>
  <c r="Z602" i="2" s="1"/>
  <c r="P602" i="2"/>
  <c r="K603" i="2"/>
  <c r="L603" i="2"/>
  <c r="M603" i="2"/>
  <c r="N603" i="2"/>
  <c r="O603" i="2"/>
  <c r="P603" i="2"/>
  <c r="K604" i="2"/>
  <c r="L604" i="2" s="1"/>
  <c r="M604" i="2"/>
  <c r="N604" i="2"/>
  <c r="O604" i="2"/>
  <c r="P604" i="2"/>
  <c r="Z604" i="2"/>
  <c r="K605" i="2"/>
  <c r="L605" i="2" s="1"/>
  <c r="M605" i="2"/>
  <c r="N605" i="2"/>
  <c r="O605" i="2"/>
  <c r="P605" i="2"/>
  <c r="Z605" i="2" s="1"/>
  <c r="K606" i="2"/>
  <c r="L606" i="2" s="1"/>
  <c r="M606" i="2"/>
  <c r="N606" i="2"/>
  <c r="O606" i="2"/>
  <c r="P606" i="2"/>
  <c r="S606" i="2" s="1"/>
  <c r="K607" i="2"/>
  <c r="L607" i="2"/>
  <c r="M607" i="2"/>
  <c r="N607" i="2"/>
  <c r="O607" i="2"/>
  <c r="P607" i="2"/>
  <c r="K608" i="2"/>
  <c r="L608" i="2"/>
  <c r="M608" i="2"/>
  <c r="N608" i="2"/>
  <c r="O608" i="2"/>
  <c r="P608" i="2"/>
  <c r="Z608" i="2"/>
  <c r="K609" i="2"/>
  <c r="L609" i="2" s="1"/>
  <c r="M609" i="2"/>
  <c r="N609" i="2"/>
  <c r="O609" i="2"/>
  <c r="Z609" i="2" s="1"/>
  <c r="P609" i="2"/>
  <c r="S609" i="2" s="1"/>
  <c r="K610" i="2"/>
  <c r="L610" i="2" s="1"/>
  <c r="M610" i="2"/>
  <c r="N610" i="2"/>
  <c r="O610" i="2"/>
  <c r="Z610" i="2" s="1"/>
  <c r="P610" i="2"/>
  <c r="S610" i="2"/>
  <c r="K611" i="2"/>
  <c r="L611" i="2"/>
  <c r="M611" i="2"/>
  <c r="N611" i="2"/>
  <c r="O611" i="2"/>
  <c r="Z611" i="2" s="1"/>
  <c r="P611" i="2"/>
  <c r="S611" i="2" s="1"/>
  <c r="U611" i="2" s="1"/>
  <c r="V611" i="2"/>
  <c r="K612" i="2"/>
  <c r="L612" i="2" s="1"/>
  <c r="M612" i="2"/>
  <c r="N612" i="2"/>
  <c r="O612" i="2"/>
  <c r="P612" i="2"/>
  <c r="Z612" i="2"/>
  <c r="K613" i="2"/>
  <c r="L613" i="2"/>
  <c r="M613" i="2"/>
  <c r="N613" i="2"/>
  <c r="O613" i="2"/>
  <c r="P613" i="2"/>
  <c r="S613" i="2" s="1"/>
  <c r="V613" i="2" s="1"/>
  <c r="K614" i="2"/>
  <c r="L614" i="2"/>
  <c r="M614" i="2"/>
  <c r="S614" i="2" s="1"/>
  <c r="U614" i="2" s="1"/>
  <c r="N614" i="2"/>
  <c r="O614" i="2"/>
  <c r="P614" i="2"/>
  <c r="Z614" i="2" s="1"/>
  <c r="V614" i="2"/>
  <c r="K615" i="2"/>
  <c r="L615" i="2" s="1"/>
  <c r="M615" i="2"/>
  <c r="N615" i="2"/>
  <c r="O615" i="2"/>
  <c r="P615" i="2"/>
  <c r="Z615" i="2"/>
  <c r="K616" i="2"/>
  <c r="L616" i="2" s="1"/>
  <c r="M616" i="2"/>
  <c r="N616" i="2"/>
  <c r="O616" i="2"/>
  <c r="P616" i="2"/>
  <c r="S616" i="2" s="1"/>
  <c r="K617" i="2"/>
  <c r="L617" i="2" s="1"/>
  <c r="M617" i="2"/>
  <c r="N617" i="2"/>
  <c r="O617" i="2"/>
  <c r="P617" i="2"/>
  <c r="K618" i="2"/>
  <c r="L618" i="2"/>
  <c r="M618" i="2"/>
  <c r="S618" i="2" s="1"/>
  <c r="U618" i="2" s="1"/>
  <c r="N618" i="2"/>
  <c r="O618" i="2"/>
  <c r="P618" i="2"/>
  <c r="Z618" i="2" s="1"/>
  <c r="K619" i="2"/>
  <c r="L619" i="2" s="1"/>
  <c r="M619" i="2"/>
  <c r="N619" i="2"/>
  <c r="O619" i="2"/>
  <c r="P619" i="2"/>
  <c r="Z619" i="2"/>
  <c r="K620" i="2"/>
  <c r="L620" i="2" s="1"/>
  <c r="M620" i="2"/>
  <c r="N620" i="2"/>
  <c r="O620" i="2"/>
  <c r="P620" i="2"/>
  <c r="S620" i="2" s="1"/>
  <c r="K621" i="2"/>
  <c r="L621" i="2" s="1"/>
  <c r="M621" i="2"/>
  <c r="N621" i="2"/>
  <c r="O621" i="2"/>
  <c r="P621" i="2"/>
  <c r="S621" i="2" s="1"/>
  <c r="V621" i="2" s="1"/>
  <c r="K622" i="2"/>
  <c r="L622" i="2"/>
  <c r="M622" i="2"/>
  <c r="S622" i="2" s="1"/>
  <c r="U622" i="2" s="1"/>
  <c r="N622" i="2"/>
  <c r="O622" i="2"/>
  <c r="P622" i="2"/>
  <c r="Z622" i="2" s="1"/>
  <c r="V622" i="2"/>
  <c r="K623" i="2"/>
  <c r="L623" i="2" s="1"/>
  <c r="M623" i="2"/>
  <c r="N623" i="2"/>
  <c r="O623" i="2"/>
  <c r="P623" i="2"/>
  <c r="Z623" i="2"/>
  <c r="K624" i="2"/>
  <c r="L624" i="2" s="1"/>
  <c r="M624" i="2"/>
  <c r="N624" i="2"/>
  <c r="O624" i="2"/>
  <c r="P624" i="2"/>
  <c r="S624" i="2" s="1"/>
  <c r="K625" i="2"/>
  <c r="L625" i="2" s="1"/>
  <c r="M625" i="2"/>
  <c r="N625" i="2"/>
  <c r="O625" i="2"/>
  <c r="P625" i="2"/>
  <c r="S625" i="2" s="1"/>
  <c r="V625" i="2" s="1"/>
  <c r="K626" i="2"/>
  <c r="L626" i="2"/>
  <c r="M626" i="2"/>
  <c r="S626" i="2" s="1"/>
  <c r="U626" i="2" s="1"/>
  <c r="N626" i="2"/>
  <c r="O626" i="2"/>
  <c r="P626" i="2"/>
  <c r="Z626" i="2" s="1"/>
  <c r="V626" i="2"/>
  <c r="K627" i="2"/>
  <c r="L627" i="2" s="1"/>
  <c r="M627" i="2"/>
  <c r="N627" i="2"/>
  <c r="O627" i="2"/>
  <c r="P627" i="2"/>
  <c r="Z627" i="2"/>
  <c r="K628" i="2"/>
  <c r="L628" i="2" s="1"/>
  <c r="M628" i="2"/>
  <c r="N628" i="2"/>
  <c r="O628" i="2"/>
  <c r="P628" i="2"/>
  <c r="S628" i="2" s="1"/>
  <c r="K629" i="2"/>
  <c r="L629" i="2" s="1"/>
  <c r="M629" i="2"/>
  <c r="N629" i="2"/>
  <c r="O629" i="2"/>
  <c r="P629" i="2"/>
  <c r="S629" i="2" s="1"/>
  <c r="V629" i="2" s="1"/>
  <c r="K630" i="2"/>
  <c r="L630" i="2"/>
  <c r="M630" i="2"/>
  <c r="N630" i="2"/>
  <c r="O630" i="2"/>
  <c r="Z630" i="2" s="1"/>
  <c r="P630" i="2"/>
  <c r="S630" i="2" s="1"/>
  <c r="U630" i="2" s="1"/>
  <c r="K631" i="2"/>
  <c r="L631" i="2" s="1"/>
  <c r="M631" i="2"/>
  <c r="N631" i="2"/>
  <c r="O631" i="2"/>
  <c r="P631" i="2"/>
  <c r="Z631" i="2"/>
  <c r="K632" i="2"/>
  <c r="L632" i="2"/>
  <c r="M632" i="2"/>
  <c r="N632" i="2"/>
  <c r="O632" i="2"/>
  <c r="P632" i="2"/>
  <c r="Z632" i="2" s="1"/>
  <c r="S632" i="2"/>
  <c r="K633" i="2"/>
  <c r="L633" i="2" s="1"/>
  <c r="M633" i="2"/>
  <c r="S633" i="2" s="1"/>
  <c r="V633" i="2" s="1"/>
  <c r="N633" i="2"/>
  <c r="O633" i="2"/>
  <c r="Z633" i="2" s="1"/>
  <c r="P633" i="2"/>
  <c r="K634" i="2"/>
  <c r="L634" i="2"/>
  <c r="M634" i="2"/>
  <c r="N634" i="2"/>
  <c r="O634" i="2"/>
  <c r="Z634" i="2" s="1"/>
  <c r="P634" i="2"/>
  <c r="S634" i="2" s="1"/>
  <c r="U634" i="2" s="1"/>
  <c r="V634" i="2"/>
  <c r="K635" i="2"/>
  <c r="L635" i="2" s="1"/>
  <c r="M635" i="2"/>
  <c r="N635" i="2"/>
  <c r="O635" i="2"/>
  <c r="P635" i="2"/>
  <c r="Z635" i="2"/>
  <c r="K636" i="2"/>
  <c r="L636" i="2"/>
  <c r="M636" i="2"/>
  <c r="N636" i="2"/>
  <c r="O636" i="2"/>
  <c r="P636" i="2"/>
  <c r="S636" i="2"/>
  <c r="Z636" i="2"/>
  <c r="K637" i="2"/>
  <c r="L637" i="2" s="1"/>
  <c r="M637" i="2"/>
  <c r="N637" i="2"/>
  <c r="O637" i="2"/>
  <c r="Z637" i="2" s="1"/>
  <c r="P637" i="2"/>
  <c r="S637" i="2" s="1"/>
  <c r="V637" i="2" s="1"/>
  <c r="U637" i="2"/>
  <c r="K638" i="2"/>
  <c r="L638" i="2"/>
  <c r="M638" i="2"/>
  <c r="N638" i="2"/>
  <c r="O638" i="2"/>
  <c r="P638" i="2"/>
  <c r="S638" i="2" s="1"/>
  <c r="U638" i="2" s="1"/>
  <c r="K639" i="2"/>
  <c r="L639" i="2"/>
  <c r="M639" i="2"/>
  <c r="N639" i="2"/>
  <c r="O639" i="2"/>
  <c r="P639" i="2"/>
  <c r="Z639" i="2"/>
  <c r="K640" i="2"/>
  <c r="L640" i="2"/>
  <c r="M640" i="2"/>
  <c r="N640" i="2"/>
  <c r="O640" i="2"/>
  <c r="P640" i="2"/>
  <c r="S640" i="2"/>
  <c r="Z640" i="2"/>
  <c r="K641" i="2"/>
  <c r="L641" i="2" s="1"/>
  <c r="M641" i="2"/>
  <c r="N641" i="2"/>
  <c r="O641" i="2"/>
  <c r="Z641" i="2" s="1"/>
  <c r="P641" i="2"/>
  <c r="S641" i="2"/>
  <c r="V641" i="2" s="1"/>
  <c r="K642" i="2"/>
  <c r="L642" i="2"/>
  <c r="M642" i="2"/>
  <c r="N642" i="2"/>
  <c r="O642" i="2"/>
  <c r="P642" i="2"/>
  <c r="K643" i="2"/>
  <c r="L643" i="2" s="1"/>
  <c r="M643" i="2"/>
  <c r="N643" i="2"/>
  <c r="O643" i="2"/>
  <c r="P643" i="2"/>
  <c r="Z643" i="2"/>
  <c r="K644" i="2"/>
  <c r="L644" i="2" s="1"/>
  <c r="M644" i="2"/>
  <c r="N644" i="2"/>
  <c r="O644" i="2"/>
  <c r="P644" i="2"/>
  <c r="S644" i="2"/>
  <c r="Z644" i="2"/>
  <c r="K645" i="2"/>
  <c r="L645" i="2" s="1"/>
  <c r="M645" i="2"/>
  <c r="N645" i="2"/>
  <c r="O645" i="2"/>
  <c r="P645" i="2"/>
  <c r="S645" i="2" s="1"/>
  <c r="V645" i="2" s="1"/>
  <c r="K646" i="2"/>
  <c r="L646" i="2"/>
  <c r="M646" i="2"/>
  <c r="N646" i="2"/>
  <c r="O646" i="2"/>
  <c r="P646" i="2"/>
  <c r="K647" i="2"/>
  <c r="L647" i="2" s="1"/>
  <c r="M647" i="2"/>
  <c r="N647" i="2"/>
  <c r="O647" i="2"/>
  <c r="P647" i="2"/>
  <c r="Z647" i="2"/>
  <c r="K648" i="2"/>
  <c r="L648" i="2" s="1"/>
  <c r="M648" i="2"/>
  <c r="N648" i="2"/>
  <c r="O648" i="2"/>
  <c r="P648" i="2"/>
  <c r="S648" i="2" s="1"/>
  <c r="K649" i="2"/>
  <c r="L649" i="2" s="1"/>
  <c r="M649" i="2"/>
  <c r="N649" i="2"/>
  <c r="O649" i="2"/>
  <c r="P649" i="2"/>
  <c r="K650" i="2"/>
  <c r="L650" i="2"/>
  <c r="M650" i="2"/>
  <c r="N650" i="2"/>
  <c r="O650" i="2"/>
  <c r="P650" i="2"/>
  <c r="K651" i="2"/>
  <c r="L651" i="2" s="1"/>
  <c r="M651" i="2"/>
  <c r="N651" i="2"/>
  <c r="O651" i="2"/>
  <c r="P651" i="2"/>
  <c r="Z651" i="2"/>
  <c r="K652" i="2"/>
  <c r="L652" i="2"/>
  <c r="M652" i="2"/>
  <c r="N652" i="2"/>
  <c r="O652" i="2"/>
  <c r="Z652" i="2" s="1"/>
  <c r="P652" i="2"/>
  <c r="S652" i="2"/>
  <c r="K653" i="2"/>
  <c r="L653" i="2" s="1"/>
  <c r="M653" i="2"/>
  <c r="S653" i="2" s="1"/>
  <c r="V653" i="2" s="1"/>
  <c r="N653" i="2"/>
  <c r="O653" i="2"/>
  <c r="Z653" i="2" s="1"/>
  <c r="P653" i="2"/>
  <c r="K654" i="2"/>
  <c r="L654" i="2"/>
  <c r="M654" i="2"/>
  <c r="N654" i="2"/>
  <c r="O654" i="2"/>
  <c r="Z654" i="2" s="1"/>
  <c r="P654" i="2"/>
  <c r="S654" i="2" s="1"/>
  <c r="U654" i="2" s="1"/>
  <c r="V654" i="2"/>
  <c r="K655" i="2"/>
  <c r="L655" i="2" s="1"/>
  <c r="M655" i="2"/>
  <c r="N655" i="2"/>
  <c r="O655" i="2"/>
  <c r="P655" i="2"/>
  <c r="Z655" i="2"/>
  <c r="K656" i="2"/>
  <c r="L656" i="2"/>
  <c r="M656" i="2"/>
  <c r="N656" i="2"/>
  <c r="O656" i="2"/>
  <c r="P656" i="2"/>
  <c r="Z656" i="2" s="1"/>
  <c r="S656" i="2"/>
  <c r="K657" i="2"/>
  <c r="L657" i="2" s="1"/>
  <c r="M657" i="2"/>
  <c r="N657" i="2"/>
  <c r="O657" i="2"/>
  <c r="Z657" i="2" s="1"/>
  <c r="P657" i="2"/>
  <c r="S657" i="2" s="1"/>
  <c r="V657" i="2" s="1"/>
  <c r="K658" i="2"/>
  <c r="L658" i="2"/>
  <c r="M658" i="2"/>
  <c r="N658" i="2"/>
  <c r="O658" i="2"/>
  <c r="P658" i="2"/>
  <c r="S658" i="2" s="1"/>
  <c r="U658" i="2" s="1"/>
  <c r="K659" i="2"/>
  <c r="L659" i="2" s="1"/>
  <c r="M659" i="2"/>
  <c r="N659" i="2"/>
  <c r="O659" i="2"/>
  <c r="P659" i="2"/>
  <c r="Z659" i="2"/>
  <c r="K660" i="2"/>
  <c r="L660" i="2" s="1"/>
  <c r="M660" i="2"/>
  <c r="N660" i="2"/>
  <c r="O660" i="2"/>
  <c r="Z660" i="2" s="1"/>
  <c r="P660" i="2"/>
  <c r="S660" i="2"/>
  <c r="K661" i="2"/>
  <c r="L661" i="2" s="1"/>
  <c r="M661" i="2"/>
  <c r="N661" i="2"/>
  <c r="O661" i="2"/>
  <c r="Z661" i="2" s="1"/>
  <c r="P661" i="2"/>
  <c r="S661" i="2" s="1"/>
  <c r="V661" i="2" s="1"/>
  <c r="K662" i="2"/>
  <c r="L662" i="2"/>
  <c r="M662" i="2"/>
  <c r="N662" i="2"/>
  <c r="O662" i="2"/>
  <c r="P662" i="2"/>
  <c r="K663" i="2"/>
  <c r="L663" i="2" s="1"/>
  <c r="M663" i="2"/>
  <c r="N663" i="2"/>
  <c r="O663" i="2"/>
  <c r="P663" i="2"/>
  <c r="Z663" i="2"/>
  <c r="K664" i="2"/>
  <c r="L664" i="2" s="1"/>
  <c r="M664" i="2"/>
  <c r="N664" i="2"/>
  <c r="O664" i="2"/>
  <c r="P664" i="2"/>
  <c r="Z664" i="2" s="1"/>
  <c r="S664" i="2"/>
  <c r="K665" i="2"/>
  <c r="L665" i="2" s="1"/>
  <c r="M665" i="2"/>
  <c r="N665" i="2"/>
  <c r="O665" i="2"/>
  <c r="Z665" i="2" s="1"/>
  <c r="P665" i="2"/>
  <c r="S665" i="2" s="1"/>
  <c r="V665" i="2" s="1"/>
  <c r="K666" i="2"/>
  <c r="L666" i="2"/>
  <c r="M666" i="2"/>
  <c r="N666" i="2"/>
  <c r="O666" i="2"/>
  <c r="P666" i="2"/>
  <c r="K667" i="2"/>
  <c r="L667" i="2" s="1"/>
  <c r="M667" i="2"/>
  <c r="N667" i="2"/>
  <c r="O667" i="2"/>
  <c r="P667" i="2"/>
  <c r="Z667" i="2"/>
  <c r="K668" i="2"/>
  <c r="L668" i="2" s="1"/>
  <c r="M668" i="2"/>
  <c r="N668" i="2"/>
  <c r="O668" i="2"/>
  <c r="P668" i="2"/>
  <c r="Z668" i="2" s="1"/>
  <c r="S668" i="2"/>
  <c r="K669" i="2"/>
  <c r="L669" i="2" s="1"/>
  <c r="M669" i="2"/>
  <c r="N669" i="2"/>
  <c r="O669" i="2"/>
  <c r="Z669" i="2" s="1"/>
  <c r="P669" i="2"/>
  <c r="S669" i="2" s="1"/>
  <c r="V669" i="2" s="1"/>
  <c r="K670" i="2"/>
  <c r="L670" i="2"/>
  <c r="M670" i="2"/>
  <c r="N670" i="2"/>
  <c r="O670" i="2"/>
  <c r="P670" i="2"/>
  <c r="K671" i="2"/>
  <c r="L671" i="2" s="1"/>
  <c r="M671" i="2"/>
  <c r="N671" i="2"/>
  <c r="O671" i="2"/>
  <c r="P671" i="2"/>
  <c r="Z671" i="2"/>
  <c r="K672" i="2"/>
  <c r="L672" i="2" s="1"/>
  <c r="M672" i="2"/>
  <c r="N672" i="2"/>
  <c r="O672" i="2"/>
  <c r="Z672" i="2" s="1"/>
  <c r="P672" i="2"/>
  <c r="S672" i="2"/>
  <c r="K673" i="2"/>
  <c r="L673" i="2" s="1"/>
  <c r="M673" i="2"/>
  <c r="N673" i="2"/>
  <c r="O673" i="2"/>
  <c r="Z673" i="2" s="1"/>
  <c r="P673" i="2"/>
  <c r="S673" i="2" s="1"/>
  <c r="V673" i="2" s="1"/>
  <c r="K674" i="2"/>
  <c r="L674" i="2"/>
  <c r="M674" i="2"/>
  <c r="N674" i="2"/>
  <c r="O674" i="2"/>
  <c r="P674" i="2"/>
  <c r="S674" i="2" s="1"/>
  <c r="U674" i="2" s="1"/>
  <c r="K675" i="2"/>
  <c r="L675" i="2" s="1"/>
  <c r="M675" i="2"/>
  <c r="N675" i="2"/>
  <c r="O675" i="2"/>
  <c r="P675" i="2"/>
  <c r="Z675" i="2"/>
  <c r="K676" i="2"/>
  <c r="L676" i="2" s="1"/>
  <c r="M676" i="2"/>
  <c r="N676" i="2"/>
  <c r="O676" i="2"/>
  <c r="P676" i="2"/>
  <c r="Z676" i="2" s="1"/>
  <c r="S676" i="2"/>
  <c r="K677" i="2"/>
  <c r="L677" i="2" s="1"/>
  <c r="M677" i="2"/>
  <c r="N677" i="2"/>
  <c r="O677" i="2"/>
  <c r="Z677" i="2" s="1"/>
  <c r="P677" i="2"/>
  <c r="S677" i="2" s="1"/>
  <c r="V677" i="2" s="1"/>
  <c r="K678" i="2"/>
  <c r="L678" i="2"/>
  <c r="M678" i="2"/>
  <c r="N678" i="2"/>
  <c r="O678" i="2"/>
  <c r="P678" i="2"/>
  <c r="K679" i="2"/>
  <c r="L679" i="2" s="1"/>
  <c r="M679" i="2"/>
  <c r="N679" i="2"/>
  <c r="O679" i="2"/>
  <c r="P679" i="2"/>
  <c r="Z679" i="2"/>
  <c r="K680" i="2"/>
  <c r="L680" i="2" s="1"/>
  <c r="M680" i="2"/>
  <c r="N680" i="2"/>
  <c r="O680" i="2"/>
  <c r="Z680" i="2" s="1"/>
  <c r="P680" i="2"/>
  <c r="S680" i="2"/>
  <c r="K681" i="2"/>
  <c r="L681" i="2" s="1"/>
  <c r="M681" i="2"/>
  <c r="N681" i="2"/>
  <c r="O681" i="2"/>
  <c r="Z681" i="2" s="1"/>
  <c r="P681" i="2"/>
  <c r="S681" i="2" s="1"/>
  <c r="V681" i="2" s="1"/>
  <c r="K682" i="2"/>
  <c r="L682" i="2"/>
  <c r="M682" i="2"/>
  <c r="N682" i="2"/>
  <c r="O682" i="2"/>
  <c r="P682" i="2"/>
  <c r="S682" i="2" s="1"/>
  <c r="U682" i="2" s="1"/>
  <c r="K683" i="2"/>
  <c r="L683" i="2" s="1"/>
  <c r="M683" i="2"/>
  <c r="N683" i="2"/>
  <c r="O683" i="2"/>
  <c r="P683" i="2"/>
  <c r="Z683" i="2"/>
  <c r="K684" i="2"/>
  <c r="L684" i="2" s="1"/>
  <c r="M684" i="2"/>
  <c r="N684" i="2"/>
  <c r="O684" i="2"/>
  <c r="P684" i="2"/>
  <c r="S684" i="2"/>
  <c r="Z684" i="2"/>
  <c r="K685" i="2"/>
  <c r="L685" i="2" s="1"/>
  <c r="M685" i="2"/>
  <c r="N685" i="2"/>
  <c r="O685" i="2"/>
  <c r="Z685" i="2" s="1"/>
  <c r="P685" i="2"/>
  <c r="S685" i="2" s="1"/>
  <c r="V685" i="2" s="1"/>
  <c r="U685" i="2"/>
  <c r="K686" i="2"/>
  <c r="L686" i="2"/>
  <c r="M686" i="2"/>
  <c r="N686" i="2"/>
  <c r="O686" i="2"/>
  <c r="P686" i="2"/>
  <c r="K687" i="2"/>
  <c r="L687" i="2" s="1"/>
  <c r="M687" i="2"/>
  <c r="N687" i="2"/>
  <c r="O687" i="2"/>
  <c r="P687" i="2"/>
  <c r="Z687" i="2"/>
  <c r="K688" i="2"/>
  <c r="L688" i="2" s="1"/>
  <c r="M688" i="2"/>
  <c r="N688" i="2"/>
  <c r="O688" i="2"/>
  <c r="Z688" i="2" s="1"/>
  <c r="P688" i="2"/>
  <c r="S688" i="2"/>
  <c r="K689" i="2"/>
  <c r="L689" i="2" s="1"/>
  <c r="M689" i="2"/>
  <c r="N689" i="2"/>
  <c r="O689" i="2"/>
  <c r="Z689" i="2" s="1"/>
  <c r="P689" i="2"/>
  <c r="S689" i="2" s="1"/>
  <c r="V689" i="2" s="1"/>
  <c r="K690" i="2"/>
  <c r="L690" i="2"/>
  <c r="M690" i="2"/>
  <c r="N690" i="2"/>
  <c r="O690" i="2"/>
  <c r="P690" i="2"/>
  <c r="K691" i="2"/>
  <c r="L691" i="2" s="1"/>
  <c r="M691" i="2"/>
  <c r="N691" i="2"/>
  <c r="O691" i="2"/>
  <c r="P691" i="2"/>
  <c r="Z691" i="2"/>
  <c r="K692" i="2"/>
  <c r="L692" i="2"/>
  <c r="M692" i="2"/>
  <c r="N692" i="2"/>
  <c r="O692" i="2"/>
  <c r="P692" i="2"/>
  <c r="S692" i="2" s="1"/>
  <c r="K693" i="2"/>
  <c r="L693" i="2" s="1"/>
  <c r="M693" i="2"/>
  <c r="N693" i="2"/>
  <c r="O693" i="2"/>
  <c r="P693" i="2"/>
  <c r="Q693" i="2" s="1"/>
  <c r="K694" i="2"/>
  <c r="L694" i="2" s="1"/>
  <c r="M694" i="2"/>
  <c r="N694" i="2"/>
  <c r="O694" i="2"/>
  <c r="P694" i="2"/>
  <c r="Q694" i="2" s="1"/>
  <c r="K695" i="2"/>
  <c r="L695" i="2" s="1"/>
  <c r="M695" i="2"/>
  <c r="N695" i="2"/>
  <c r="O695" i="2"/>
  <c r="P695" i="2"/>
  <c r="Q695" i="2" s="1"/>
  <c r="Z695" i="2" s="1"/>
  <c r="K696" i="2"/>
  <c r="L696" i="2" s="1"/>
  <c r="M696" i="2"/>
  <c r="N696" i="2"/>
  <c r="O696" i="2"/>
  <c r="P696" i="2"/>
  <c r="K697" i="2"/>
  <c r="L697" i="2" s="1"/>
  <c r="M697" i="2"/>
  <c r="N697" i="2"/>
  <c r="O697" i="2"/>
  <c r="P697" i="2"/>
  <c r="Q697" i="2" s="1"/>
  <c r="K698" i="2"/>
  <c r="L698" i="2" s="1"/>
  <c r="M698" i="2"/>
  <c r="N698" i="2"/>
  <c r="O698" i="2"/>
  <c r="P698" i="2"/>
  <c r="Q698" i="2" s="1"/>
  <c r="K699" i="2"/>
  <c r="L699" i="2" s="1"/>
  <c r="M699" i="2"/>
  <c r="N699" i="2"/>
  <c r="O699" i="2"/>
  <c r="P699" i="2"/>
  <c r="Q699" i="2" s="1"/>
  <c r="K700" i="2"/>
  <c r="L700" i="2" s="1"/>
  <c r="M700" i="2"/>
  <c r="N700" i="2"/>
  <c r="O700" i="2"/>
  <c r="P700" i="2"/>
  <c r="Q700" i="2" s="1"/>
  <c r="S700" i="2" s="1"/>
  <c r="W700" i="2" s="1"/>
  <c r="K701" i="2"/>
  <c r="L701" i="2" s="1"/>
  <c r="M701" i="2"/>
  <c r="N701" i="2"/>
  <c r="O701" i="2"/>
  <c r="P701" i="2"/>
  <c r="K702" i="2"/>
  <c r="L702" i="2" s="1"/>
  <c r="M702" i="2"/>
  <c r="N702" i="2"/>
  <c r="O702" i="2"/>
  <c r="P702" i="2"/>
  <c r="K703" i="2"/>
  <c r="L703" i="2" s="1"/>
  <c r="M703" i="2"/>
  <c r="N703" i="2"/>
  <c r="O703" i="2"/>
  <c r="P703" i="2"/>
  <c r="Q703" i="2" s="1"/>
  <c r="K704" i="2"/>
  <c r="L704" i="2" s="1"/>
  <c r="M704" i="2"/>
  <c r="N704" i="2"/>
  <c r="O704" i="2"/>
  <c r="P704" i="2"/>
  <c r="Q704" i="2" s="1"/>
  <c r="S704" i="2" s="1"/>
  <c r="W704" i="2" s="1"/>
  <c r="K705" i="2"/>
  <c r="L705" i="2" s="1"/>
  <c r="M705" i="2"/>
  <c r="N705" i="2"/>
  <c r="O705" i="2"/>
  <c r="P705" i="2"/>
  <c r="Q705" i="2" s="1"/>
  <c r="S705" i="2" s="1"/>
  <c r="K706" i="2"/>
  <c r="L706" i="2" s="1"/>
  <c r="M706" i="2"/>
  <c r="N706" i="2"/>
  <c r="O706" i="2"/>
  <c r="P706" i="2"/>
  <c r="K707" i="2"/>
  <c r="L707" i="2" s="1"/>
  <c r="M707" i="2"/>
  <c r="N707" i="2"/>
  <c r="O707" i="2"/>
  <c r="P707" i="2"/>
  <c r="Q707" i="2" s="1"/>
  <c r="K708" i="2"/>
  <c r="L708" i="2" s="1"/>
  <c r="M708" i="2"/>
  <c r="N708" i="2"/>
  <c r="O708" i="2"/>
  <c r="P708" i="2"/>
  <c r="K709" i="2"/>
  <c r="L709" i="2" s="1"/>
  <c r="M709" i="2"/>
  <c r="N709" i="2"/>
  <c r="O709" i="2"/>
  <c r="P709" i="2"/>
  <c r="Q709" i="2" s="1"/>
  <c r="K710" i="2"/>
  <c r="L710" i="2" s="1"/>
  <c r="M710" i="2"/>
  <c r="N710" i="2"/>
  <c r="O710" i="2"/>
  <c r="P710" i="2"/>
  <c r="Q710" i="2" s="1"/>
  <c r="K711" i="2"/>
  <c r="L711" i="2" s="1"/>
  <c r="M711" i="2"/>
  <c r="N711" i="2"/>
  <c r="O711" i="2"/>
  <c r="P711" i="2"/>
  <c r="Q711" i="2" s="1"/>
  <c r="Z711" i="2" s="1"/>
  <c r="K712" i="2"/>
  <c r="L712" i="2" s="1"/>
  <c r="M712" i="2"/>
  <c r="N712" i="2"/>
  <c r="O712" i="2"/>
  <c r="P712" i="2"/>
  <c r="K713" i="2"/>
  <c r="L713" i="2" s="1"/>
  <c r="M713" i="2"/>
  <c r="N713" i="2"/>
  <c r="O713" i="2"/>
  <c r="P713" i="2"/>
  <c r="Q713" i="2" s="1"/>
  <c r="K714" i="2"/>
  <c r="L714" i="2"/>
  <c r="M714" i="2"/>
  <c r="N714" i="2"/>
  <c r="O714" i="2"/>
  <c r="P714" i="2"/>
  <c r="Q714" i="2" s="1"/>
  <c r="K715" i="2"/>
  <c r="L715" i="2" s="1"/>
  <c r="M715" i="2"/>
  <c r="N715" i="2"/>
  <c r="O715" i="2"/>
  <c r="P715" i="2"/>
  <c r="Q715" i="2" s="1"/>
  <c r="K716" i="2"/>
  <c r="L716" i="2"/>
  <c r="M716" i="2"/>
  <c r="N716" i="2"/>
  <c r="O716" i="2"/>
  <c r="P716" i="2"/>
  <c r="K717" i="2"/>
  <c r="L717" i="2" s="1"/>
  <c r="M717" i="2"/>
  <c r="N717" i="2"/>
  <c r="O717" i="2"/>
  <c r="P717" i="2"/>
  <c r="Q717" i="2" s="1"/>
  <c r="K718" i="2"/>
  <c r="L718" i="2" s="1"/>
  <c r="M718" i="2"/>
  <c r="N718" i="2"/>
  <c r="O718" i="2"/>
  <c r="P718" i="2"/>
  <c r="Q718" i="2" s="1"/>
  <c r="K719" i="2"/>
  <c r="L719" i="2" s="1"/>
  <c r="M719" i="2"/>
  <c r="N719" i="2"/>
  <c r="O719" i="2"/>
  <c r="Z719" i="2" s="1"/>
  <c r="P719" i="2"/>
  <c r="Q719" i="2" s="1"/>
  <c r="K720" i="2"/>
  <c r="L720" i="2" s="1"/>
  <c r="M720" i="2"/>
  <c r="N720" i="2"/>
  <c r="O720" i="2"/>
  <c r="P720" i="2"/>
  <c r="K721" i="2"/>
  <c r="L721" i="2" s="1"/>
  <c r="M721" i="2"/>
  <c r="N721" i="2"/>
  <c r="O721" i="2"/>
  <c r="P721" i="2"/>
  <c r="Q721" i="2" s="1"/>
  <c r="K722" i="2"/>
  <c r="L722" i="2"/>
  <c r="M722" i="2"/>
  <c r="N722" i="2"/>
  <c r="O722" i="2"/>
  <c r="P722" i="2"/>
  <c r="Q722" i="2" s="1"/>
  <c r="K723" i="2"/>
  <c r="L723" i="2" s="1"/>
  <c r="M723" i="2"/>
  <c r="N723" i="2"/>
  <c r="O723" i="2"/>
  <c r="P723" i="2"/>
  <c r="Q723" i="2" s="1"/>
  <c r="Z723" i="2" s="1"/>
  <c r="K724" i="2"/>
  <c r="L724" i="2"/>
  <c r="M724" i="2"/>
  <c r="N724" i="2"/>
  <c r="O724" i="2"/>
  <c r="P724" i="2"/>
  <c r="K725" i="2"/>
  <c r="L725" i="2" s="1"/>
  <c r="M725" i="2"/>
  <c r="N725" i="2"/>
  <c r="O725" i="2"/>
  <c r="P725" i="2"/>
  <c r="Q725" i="2" s="1"/>
  <c r="K726" i="2"/>
  <c r="L726" i="2" s="1"/>
  <c r="M726" i="2"/>
  <c r="N726" i="2"/>
  <c r="O726" i="2"/>
  <c r="P726" i="2"/>
  <c r="Q726" i="2" s="1"/>
  <c r="P298" i="2"/>
  <c r="S298" i="2" s="1"/>
  <c r="O298" i="2"/>
  <c r="N298" i="2"/>
  <c r="M298" i="2"/>
  <c r="K298" i="2"/>
  <c r="L298" i="2" s="1"/>
  <c r="Z297" i="2"/>
  <c r="P297" i="2"/>
  <c r="O297" i="2"/>
  <c r="N297" i="2"/>
  <c r="M297" i="2"/>
  <c r="S297" i="2" s="1"/>
  <c r="K297" i="2"/>
  <c r="L297" i="2" s="1"/>
  <c r="P296" i="2"/>
  <c r="Z296" i="2" s="1"/>
  <c r="O296" i="2"/>
  <c r="N296" i="2"/>
  <c r="M296" i="2"/>
  <c r="S296" i="2" s="1"/>
  <c r="U296" i="2" s="1"/>
  <c r="L296" i="2"/>
  <c r="K296" i="2"/>
  <c r="P295" i="2"/>
  <c r="O295" i="2"/>
  <c r="N295" i="2"/>
  <c r="M295" i="2"/>
  <c r="K295" i="2"/>
  <c r="L295" i="2" s="1"/>
  <c r="P294" i="2"/>
  <c r="S294" i="2" s="1"/>
  <c r="O294" i="2"/>
  <c r="N294" i="2"/>
  <c r="M294" i="2"/>
  <c r="K294" i="2"/>
  <c r="L294" i="2" s="1"/>
  <c r="Z293" i="2"/>
  <c r="P293" i="2"/>
  <c r="O293" i="2"/>
  <c r="N293" i="2"/>
  <c r="M293" i="2"/>
  <c r="S293" i="2" s="1"/>
  <c r="K293" i="2"/>
  <c r="L293" i="2" s="1"/>
  <c r="P292" i="2"/>
  <c r="O292" i="2"/>
  <c r="Z292" i="2" s="1"/>
  <c r="N292" i="2"/>
  <c r="M292" i="2"/>
  <c r="S292" i="2" s="1"/>
  <c r="U292" i="2" s="1"/>
  <c r="L292" i="2"/>
  <c r="K292" i="2"/>
  <c r="P291" i="2"/>
  <c r="S291" i="2" s="1"/>
  <c r="O291" i="2"/>
  <c r="N291" i="2"/>
  <c r="M291" i="2"/>
  <c r="K291" i="2"/>
  <c r="L291" i="2" s="1"/>
  <c r="S290" i="2"/>
  <c r="P290" i="2"/>
  <c r="O290" i="2"/>
  <c r="Z290" i="2" s="1"/>
  <c r="N290" i="2"/>
  <c r="M290" i="2"/>
  <c r="K290" i="2"/>
  <c r="L290" i="2" s="1"/>
  <c r="Z289" i="2"/>
  <c r="P289" i="2"/>
  <c r="O289" i="2"/>
  <c r="N289" i="2"/>
  <c r="M289" i="2"/>
  <c r="S289" i="2" s="1"/>
  <c r="L289" i="2"/>
  <c r="K289" i="2"/>
  <c r="P288" i="2"/>
  <c r="O288" i="2"/>
  <c r="N288" i="2"/>
  <c r="M288" i="2"/>
  <c r="S288" i="2" s="1"/>
  <c r="U288" i="2" s="1"/>
  <c r="L288" i="2"/>
  <c r="K288" i="2"/>
  <c r="P287" i="2"/>
  <c r="S287" i="2" s="1"/>
  <c r="O287" i="2"/>
  <c r="N287" i="2"/>
  <c r="M287" i="2"/>
  <c r="K287" i="2"/>
  <c r="L287" i="2" s="1"/>
  <c r="S286" i="2"/>
  <c r="Z286" i="2"/>
  <c r="P286" i="2"/>
  <c r="O286" i="2"/>
  <c r="N286" i="2"/>
  <c r="M286" i="2"/>
  <c r="K286" i="2"/>
  <c r="L286" i="2" s="1"/>
  <c r="Z285" i="2"/>
  <c r="P285" i="2"/>
  <c r="O285" i="2"/>
  <c r="N285" i="2"/>
  <c r="M285" i="2"/>
  <c r="S285" i="2" s="1"/>
  <c r="L285" i="2"/>
  <c r="K285" i="2"/>
  <c r="V284" i="2"/>
  <c r="P284" i="2"/>
  <c r="S284" i="2" s="1"/>
  <c r="U284" i="2" s="1"/>
  <c r="O284" i="2"/>
  <c r="N284" i="2"/>
  <c r="M284" i="2"/>
  <c r="L284" i="2"/>
  <c r="K284" i="2"/>
  <c r="S283" i="2"/>
  <c r="V283" i="2" s="1"/>
  <c r="P283" i="2"/>
  <c r="O283" i="2"/>
  <c r="Z283" i="2" s="1"/>
  <c r="N283" i="2"/>
  <c r="M283" i="2"/>
  <c r="K283" i="2"/>
  <c r="L283" i="2" s="1"/>
  <c r="S282" i="2"/>
  <c r="Z282" i="2"/>
  <c r="P282" i="2"/>
  <c r="O282" i="2"/>
  <c r="N282" i="2"/>
  <c r="M282" i="2"/>
  <c r="L282" i="2"/>
  <c r="K282" i="2"/>
  <c r="Z281" i="2"/>
  <c r="P281" i="2"/>
  <c r="O281" i="2"/>
  <c r="N281" i="2"/>
  <c r="M281" i="2"/>
  <c r="S281" i="2" s="1"/>
  <c r="L281" i="2"/>
  <c r="K281" i="2"/>
  <c r="P280" i="2"/>
  <c r="S280" i="2" s="1"/>
  <c r="O280" i="2"/>
  <c r="N280" i="2"/>
  <c r="M280" i="2"/>
  <c r="L280" i="2"/>
  <c r="K280" i="2"/>
  <c r="S279" i="2"/>
  <c r="V279" i="2" s="1"/>
  <c r="P279" i="2"/>
  <c r="O279" i="2"/>
  <c r="Z279" i="2" s="1"/>
  <c r="N279" i="2"/>
  <c r="M279" i="2"/>
  <c r="K279" i="2"/>
  <c r="L279" i="2" s="1"/>
  <c r="S278" i="2"/>
  <c r="Z278" i="2"/>
  <c r="P278" i="2"/>
  <c r="O278" i="2"/>
  <c r="N278" i="2"/>
  <c r="M278" i="2"/>
  <c r="L278" i="2"/>
  <c r="K278" i="2"/>
  <c r="Z277" i="2"/>
  <c r="P277" i="2"/>
  <c r="O277" i="2"/>
  <c r="N277" i="2"/>
  <c r="M277" i="2"/>
  <c r="S277" i="2" s="1"/>
  <c r="L277" i="2"/>
  <c r="K277" i="2"/>
  <c r="P276" i="2"/>
  <c r="S276" i="2" s="1"/>
  <c r="U276" i="2" s="1"/>
  <c r="O276" i="2"/>
  <c r="Z276" i="2" s="1"/>
  <c r="N276" i="2"/>
  <c r="M276" i="2"/>
  <c r="L276" i="2"/>
  <c r="K276" i="2"/>
  <c r="S275" i="2"/>
  <c r="V275" i="2" s="1"/>
  <c r="P275" i="2"/>
  <c r="O275" i="2"/>
  <c r="Z275" i="2" s="1"/>
  <c r="N275" i="2"/>
  <c r="M275" i="2"/>
  <c r="K275" i="2"/>
  <c r="L275" i="2" s="1"/>
  <c r="S274" i="2"/>
  <c r="Z274" i="2"/>
  <c r="P274" i="2"/>
  <c r="O274" i="2"/>
  <c r="N274" i="2"/>
  <c r="M274" i="2"/>
  <c r="L274" i="2"/>
  <c r="K274" i="2"/>
  <c r="Z273" i="2"/>
  <c r="P273" i="2"/>
  <c r="O273" i="2"/>
  <c r="N273" i="2"/>
  <c r="M273" i="2"/>
  <c r="S273" i="2" s="1"/>
  <c r="L273" i="2"/>
  <c r="K273" i="2"/>
  <c r="P272" i="2"/>
  <c r="S272" i="2" s="1"/>
  <c r="U272" i="2" s="1"/>
  <c r="O272" i="2"/>
  <c r="N272" i="2"/>
  <c r="M272" i="2"/>
  <c r="L272" i="2"/>
  <c r="K272" i="2"/>
  <c r="S271" i="2"/>
  <c r="V271" i="2" s="1"/>
  <c r="P271" i="2"/>
  <c r="O271" i="2"/>
  <c r="Z271" i="2" s="1"/>
  <c r="N271" i="2"/>
  <c r="M271" i="2"/>
  <c r="K271" i="2"/>
  <c r="L271" i="2" s="1"/>
  <c r="S270" i="2"/>
  <c r="Z270" i="2"/>
  <c r="P270" i="2"/>
  <c r="O270" i="2"/>
  <c r="N270" i="2"/>
  <c r="M270" i="2"/>
  <c r="L270" i="2"/>
  <c r="K270" i="2"/>
  <c r="Z269" i="2"/>
  <c r="P269" i="2"/>
  <c r="O269" i="2"/>
  <c r="N269" i="2"/>
  <c r="M269" i="2"/>
  <c r="S269" i="2" s="1"/>
  <c r="L269" i="2"/>
  <c r="K269" i="2"/>
  <c r="V268" i="2"/>
  <c r="P268" i="2"/>
  <c r="S268" i="2" s="1"/>
  <c r="U268" i="2" s="1"/>
  <c r="O268" i="2"/>
  <c r="N268" i="2"/>
  <c r="M268" i="2"/>
  <c r="L268" i="2"/>
  <c r="K268" i="2"/>
  <c r="U267" i="2"/>
  <c r="S267" i="2"/>
  <c r="V267" i="2" s="1"/>
  <c r="P267" i="2"/>
  <c r="O267" i="2"/>
  <c r="Z267" i="2" s="1"/>
  <c r="N267" i="2"/>
  <c r="M267" i="2"/>
  <c r="K267" i="2"/>
  <c r="L267" i="2" s="1"/>
  <c r="S266" i="2"/>
  <c r="Z266" i="2"/>
  <c r="P266" i="2"/>
  <c r="O266" i="2"/>
  <c r="N266" i="2"/>
  <c r="M266" i="2"/>
  <c r="L266" i="2"/>
  <c r="K266" i="2"/>
  <c r="Z265" i="2"/>
  <c r="P265" i="2"/>
  <c r="O265" i="2"/>
  <c r="N265" i="2"/>
  <c r="M265" i="2"/>
  <c r="S265" i="2" s="1"/>
  <c r="L265" i="2"/>
  <c r="K265" i="2"/>
  <c r="P264" i="2"/>
  <c r="S264" i="2" s="1"/>
  <c r="O264" i="2"/>
  <c r="N264" i="2"/>
  <c r="M264" i="2"/>
  <c r="L264" i="2"/>
  <c r="K264" i="2"/>
  <c r="U263" i="2"/>
  <c r="S263" i="2"/>
  <c r="V263" i="2" s="1"/>
  <c r="P263" i="2"/>
  <c r="O263" i="2"/>
  <c r="Z263" i="2" s="1"/>
  <c r="N263" i="2"/>
  <c r="M263" i="2"/>
  <c r="K263" i="2"/>
  <c r="L263" i="2" s="1"/>
  <c r="S262" i="2"/>
  <c r="Z262" i="2"/>
  <c r="P262" i="2"/>
  <c r="O262" i="2"/>
  <c r="N262" i="2"/>
  <c r="M262" i="2"/>
  <c r="L262" i="2"/>
  <c r="K262" i="2"/>
  <c r="Z261" i="2"/>
  <c r="P261" i="2"/>
  <c r="O261" i="2"/>
  <c r="N261" i="2"/>
  <c r="M261" i="2"/>
  <c r="S261" i="2" s="1"/>
  <c r="L261" i="2"/>
  <c r="K261" i="2"/>
  <c r="P260" i="2"/>
  <c r="S260" i="2" s="1"/>
  <c r="U260" i="2" s="1"/>
  <c r="O260" i="2"/>
  <c r="Z260" i="2" s="1"/>
  <c r="N260" i="2"/>
  <c r="M260" i="2"/>
  <c r="K260" i="2"/>
  <c r="L260" i="2" s="1"/>
  <c r="S259" i="2"/>
  <c r="V259" i="2" s="1"/>
  <c r="P259" i="2"/>
  <c r="O259" i="2"/>
  <c r="Z259" i="2" s="1"/>
  <c r="N259" i="2"/>
  <c r="M259" i="2"/>
  <c r="K259" i="2"/>
  <c r="L259" i="2" s="1"/>
  <c r="Z258" i="2"/>
  <c r="P258" i="2"/>
  <c r="O258" i="2"/>
  <c r="N258" i="2"/>
  <c r="M258" i="2"/>
  <c r="S258" i="2" s="1"/>
  <c r="L258" i="2"/>
  <c r="K258" i="2"/>
  <c r="Z257" i="2"/>
  <c r="P257" i="2"/>
  <c r="O257" i="2"/>
  <c r="N257" i="2"/>
  <c r="M257" i="2"/>
  <c r="S257" i="2" s="1"/>
  <c r="L257" i="2"/>
  <c r="K257" i="2"/>
  <c r="U256" i="2"/>
  <c r="P256" i="2"/>
  <c r="S256" i="2" s="1"/>
  <c r="V256" i="2" s="1"/>
  <c r="O256" i="2"/>
  <c r="N256" i="2"/>
  <c r="M256" i="2"/>
  <c r="L256" i="2"/>
  <c r="K256" i="2"/>
  <c r="S255" i="2"/>
  <c r="V255" i="2" s="1"/>
  <c r="P255" i="2"/>
  <c r="O255" i="2"/>
  <c r="Z255" i="2" s="1"/>
  <c r="N255" i="2"/>
  <c r="M255" i="2"/>
  <c r="K255" i="2"/>
  <c r="L255" i="2" s="1"/>
  <c r="Z254" i="2"/>
  <c r="P254" i="2"/>
  <c r="O254" i="2"/>
  <c r="N254" i="2"/>
  <c r="M254" i="2"/>
  <c r="S254" i="2" s="1"/>
  <c r="L254" i="2"/>
  <c r="K254" i="2"/>
  <c r="P253" i="2"/>
  <c r="O253" i="2"/>
  <c r="Z253" i="2" s="1"/>
  <c r="N253" i="2"/>
  <c r="M253" i="2"/>
  <c r="S253" i="2" s="1"/>
  <c r="V253" i="2" s="1"/>
  <c r="K253" i="2"/>
  <c r="L253" i="2" s="1"/>
  <c r="P252" i="2"/>
  <c r="S252" i="2" s="1"/>
  <c r="U252" i="2" s="1"/>
  <c r="O252" i="2"/>
  <c r="Z252" i="2" s="1"/>
  <c r="N252" i="2"/>
  <c r="M252" i="2"/>
  <c r="K252" i="2"/>
  <c r="L252" i="2" s="1"/>
  <c r="Z251" i="2"/>
  <c r="P251" i="2"/>
  <c r="O251" i="2"/>
  <c r="N251" i="2"/>
  <c r="M251" i="2"/>
  <c r="S251" i="2" s="1"/>
  <c r="K251" i="2"/>
  <c r="L251" i="2" s="1"/>
  <c r="S250" i="2"/>
  <c r="Z250" i="2"/>
  <c r="P250" i="2"/>
  <c r="O250" i="2"/>
  <c r="N250" i="2"/>
  <c r="M250" i="2"/>
  <c r="L250" i="2"/>
  <c r="K250" i="2"/>
  <c r="P249" i="2"/>
  <c r="Z249" i="2" s="1"/>
  <c r="O249" i="2"/>
  <c r="N249" i="2"/>
  <c r="M249" i="2"/>
  <c r="L249" i="2"/>
  <c r="K249" i="2"/>
  <c r="S248" i="2"/>
  <c r="P248" i="2"/>
  <c r="O248" i="2"/>
  <c r="N248" i="2"/>
  <c r="M248" i="2"/>
  <c r="L248" i="2"/>
  <c r="K248" i="2"/>
  <c r="S247" i="2"/>
  <c r="V247" i="2" s="1"/>
  <c r="P247" i="2"/>
  <c r="O247" i="2"/>
  <c r="Z247" i="2" s="1"/>
  <c r="N247" i="2"/>
  <c r="M247" i="2"/>
  <c r="K247" i="2"/>
  <c r="L247" i="2" s="1"/>
  <c r="Z246" i="2"/>
  <c r="P246" i="2"/>
  <c r="O246" i="2"/>
  <c r="N246" i="2"/>
  <c r="M246" i="2"/>
  <c r="S246" i="2" s="1"/>
  <c r="L246" i="2"/>
  <c r="K246" i="2"/>
  <c r="P245" i="2"/>
  <c r="O245" i="2"/>
  <c r="Z245" i="2" s="1"/>
  <c r="N245" i="2"/>
  <c r="M245" i="2"/>
  <c r="S245" i="2" s="1"/>
  <c r="V245" i="2" s="1"/>
  <c r="K245" i="2"/>
  <c r="L245" i="2" s="1"/>
  <c r="P244" i="2"/>
  <c r="S244" i="2" s="1"/>
  <c r="U244" i="2" s="1"/>
  <c r="O244" i="2"/>
  <c r="Z244" i="2" s="1"/>
  <c r="N244" i="2"/>
  <c r="M244" i="2"/>
  <c r="K244" i="2"/>
  <c r="L244" i="2" s="1"/>
  <c r="Z243" i="2"/>
  <c r="P243" i="2"/>
  <c r="O243" i="2"/>
  <c r="N243" i="2"/>
  <c r="M243" i="2"/>
  <c r="S243" i="2" s="1"/>
  <c r="K243" i="2"/>
  <c r="L243" i="2" s="1"/>
  <c r="S242" i="2"/>
  <c r="P242" i="2"/>
  <c r="O242" i="2"/>
  <c r="Z242" i="2" s="1"/>
  <c r="N242" i="2"/>
  <c r="M242" i="2"/>
  <c r="K242" i="2"/>
  <c r="L242" i="2" s="1"/>
  <c r="Z241" i="2"/>
  <c r="P241" i="2"/>
  <c r="O241" i="2"/>
  <c r="N241" i="2"/>
  <c r="M241" i="2"/>
  <c r="S241" i="2" s="1"/>
  <c r="L241" i="2"/>
  <c r="K241" i="2"/>
  <c r="P240" i="2"/>
  <c r="O240" i="2"/>
  <c r="Z240" i="2" s="1"/>
  <c r="N240" i="2"/>
  <c r="M240" i="2"/>
  <c r="S240" i="2" s="1"/>
  <c r="U240" i="2" s="1"/>
  <c r="L240" i="2"/>
  <c r="K240" i="2"/>
  <c r="U239" i="2"/>
  <c r="P239" i="2"/>
  <c r="S239" i="2" s="1"/>
  <c r="V239" i="2" s="1"/>
  <c r="O239" i="2"/>
  <c r="N239" i="2"/>
  <c r="M239" i="2"/>
  <c r="K239" i="2"/>
  <c r="L239" i="2" s="1"/>
  <c r="S238" i="2"/>
  <c r="Z238" i="2"/>
  <c r="P238" i="2"/>
  <c r="O238" i="2"/>
  <c r="N238" i="2"/>
  <c r="M238" i="2"/>
  <c r="K238" i="2"/>
  <c r="L238" i="2" s="1"/>
  <c r="Z237" i="2"/>
  <c r="P237" i="2"/>
  <c r="O237" i="2"/>
  <c r="N237" i="2"/>
  <c r="M237" i="2"/>
  <c r="S237" i="2" s="1"/>
  <c r="L237" i="2"/>
  <c r="K237" i="2"/>
  <c r="P236" i="2"/>
  <c r="O236" i="2"/>
  <c r="Z236" i="2" s="1"/>
  <c r="N236" i="2"/>
  <c r="M236" i="2"/>
  <c r="S236" i="2" s="1"/>
  <c r="U236" i="2" s="1"/>
  <c r="L236" i="2"/>
  <c r="K236" i="2"/>
  <c r="P235" i="2"/>
  <c r="S235" i="2" s="1"/>
  <c r="V235" i="2" s="1"/>
  <c r="O235" i="2"/>
  <c r="N235" i="2"/>
  <c r="M235" i="2"/>
  <c r="K235" i="2"/>
  <c r="L235" i="2" s="1"/>
  <c r="S234" i="2"/>
  <c r="Z234" i="2"/>
  <c r="P234" i="2"/>
  <c r="O234" i="2"/>
  <c r="N234" i="2"/>
  <c r="M234" i="2"/>
  <c r="K234" i="2"/>
  <c r="L234" i="2" s="1"/>
  <c r="Z233" i="2"/>
  <c r="P233" i="2"/>
  <c r="O233" i="2"/>
  <c r="N233" i="2"/>
  <c r="M233" i="2"/>
  <c r="S233" i="2" s="1"/>
  <c r="L233" i="2"/>
  <c r="K233" i="2"/>
  <c r="P232" i="2"/>
  <c r="O232" i="2"/>
  <c r="N232" i="2"/>
  <c r="M232" i="2"/>
  <c r="S232" i="2" s="1"/>
  <c r="U232" i="2" s="1"/>
  <c r="L232" i="2"/>
  <c r="K232" i="2"/>
  <c r="U231" i="2"/>
  <c r="P231" i="2"/>
  <c r="S231" i="2" s="1"/>
  <c r="V231" i="2" s="1"/>
  <c r="O231" i="2"/>
  <c r="N231" i="2"/>
  <c r="M231" i="2"/>
  <c r="K231" i="2"/>
  <c r="L231" i="2" s="1"/>
  <c r="S230" i="2"/>
  <c r="Z230" i="2"/>
  <c r="P230" i="2"/>
  <c r="O230" i="2"/>
  <c r="N230" i="2"/>
  <c r="M230" i="2"/>
  <c r="K230" i="2"/>
  <c r="L230" i="2" s="1"/>
  <c r="Z229" i="2"/>
  <c r="P229" i="2"/>
  <c r="O229" i="2"/>
  <c r="N229" i="2"/>
  <c r="M229" i="2"/>
  <c r="S229" i="2" s="1"/>
  <c r="L229" i="2"/>
  <c r="K229" i="2"/>
  <c r="P228" i="2"/>
  <c r="O228" i="2"/>
  <c r="N228" i="2"/>
  <c r="M228" i="2"/>
  <c r="S228" i="2" s="1"/>
  <c r="U228" i="2" s="1"/>
  <c r="L228" i="2"/>
  <c r="K228" i="2"/>
  <c r="P227" i="2"/>
  <c r="S227" i="2" s="1"/>
  <c r="V227" i="2" s="1"/>
  <c r="O227" i="2"/>
  <c r="N227" i="2"/>
  <c r="M227" i="2"/>
  <c r="K227" i="2"/>
  <c r="L227" i="2" s="1"/>
  <c r="S226" i="2"/>
  <c r="Z226" i="2"/>
  <c r="P226" i="2"/>
  <c r="O226" i="2"/>
  <c r="N226" i="2"/>
  <c r="M226" i="2"/>
  <c r="K226" i="2"/>
  <c r="L226" i="2" s="1"/>
  <c r="Z225" i="2"/>
  <c r="P225" i="2"/>
  <c r="O225" i="2"/>
  <c r="N225" i="2"/>
  <c r="M225" i="2"/>
  <c r="S225" i="2" s="1"/>
  <c r="L225" i="2"/>
  <c r="K225" i="2"/>
  <c r="P224" i="2"/>
  <c r="O224" i="2"/>
  <c r="N224" i="2"/>
  <c r="M224" i="2"/>
  <c r="S224" i="2" s="1"/>
  <c r="U224" i="2" s="1"/>
  <c r="L224" i="2"/>
  <c r="K224" i="2"/>
  <c r="U223" i="2"/>
  <c r="P223" i="2"/>
  <c r="S223" i="2" s="1"/>
  <c r="V223" i="2" s="1"/>
  <c r="O223" i="2"/>
  <c r="N223" i="2"/>
  <c r="M223" i="2"/>
  <c r="K223" i="2"/>
  <c r="L223" i="2" s="1"/>
  <c r="S222" i="2"/>
  <c r="Z222" i="2"/>
  <c r="P222" i="2"/>
  <c r="O222" i="2"/>
  <c r="N222" i="2"/>
  <c r="M222" i="2"/>
  <c r="K222" i="2"/>
  <c r="L222" i="2" s="1"/>
  <c r="Z221" i="2"/>
  <c r="P221" i="2"/>
  <c r="O221" i="2"/>
  <c r="N221" i="2"/>
  <c r="M221" i="2"/>
  <c r="S221" i="2" s="1"/>
  <c r="L221" i="2"/>
  <c r="K221" i="2"/>
  <c r="P220" i="2"/>
  <c r="O220" i="2"/>
  <c r="N220" i="2"/>
  <c r="M220" i="2"/>
  <c r="S220" i="2" s="1"/>
  <c r="U220" i="2" s="1"/>
  <c r="L220" i="2"/>
  <c r="K220" i="2"/>
  <c r="P219" i="2"/>
  <c r="S219" i="2" s="1"/>
  <c r="V219" i="2" s="1"/>
  <c r="O219" i="2"/>
  <c r="N219" i="2"/>
  <c r="M219" i="2"/>
  <c r="K219" i="2"/>
  <c r="L219" i="2" s="1"/>
  <c r="S218" i="2"/>
  <c r="Z218" i="2"/>
  <c r="P218" i="2"/>
  <c r="O218" i="2"/>
  <c r="N218" i="2"/>
  <c r="M218" i="2"/>
  <c r="K218" i="2"/>
  <c r="L218" i="2" s="1"/>
  <c r="P217" i="2"/>
  <c r="Z217" i="2" s="1"/>
  <c r="O217" i="2"/>
  <c r="N217" i="2"/>
  <c r="M217" i="2"/>
  <c r="L217" i="2"/>
  <c r="K217" i="2"/>
  <c r="P216" i="2"/>
  <c r="O216" i="2"/>
  <c r="N216" i="2"/>
  <c r="M216" i="2"/>
  <c r="L216" i="2"/>
  <c r="K216" i="2"/>
  <c r="P215" i="2"/>
  <c r="S215" i="2" s="1"/>
  <c r="O215" i="2"/>
  <c r="N215" i="2"/>
  <c r="M215" i="2"/>
  <c r="K215" i="2"/>
  <c r="L215" i="2" s="1"/>
  <c r="Z214" i="2"/>
  <c r="S214" i="2"/>
  <c r="P214" i="2"/>
  <c r="O214" i="2"/>
  <c r="N214" i="2"/>
  <c r="M214" i="2"/>
  <c r="K214" i="2"/>
  <c r="L214" i="2" s="1"/>
  <c r="P213" i="2"/>
  <c r="Z213" i="2" s="1"/>
  <c r="O213" i="2"/>
  <c r="N213" i="2"/>
  <c r="M213" i="2"/>
  <c r="L213" i="2"/>
  <c r="K213" i="2"/>
  <c r="P212" i="2"/>
  <c r="O212" i="2"/>
  <c r="N212" i="2"/>
  <c r="M212" i="2"/>
  <c r="L212" i="2"/>
  <c r="K212" i="2"/>
  <c r="P211" i="2"/>
  <c r="S211" i="2" s="1"/>
  <c r="O211" i="2"/>
  <c r="N211" i="2"/>
  <c r="M211" i="2"/>
  <c r="K211" i="2"/>
  <c r="L211" i="2" s="1"/>
  <c r="Z210" i="2"/>
  <c r="S210" i="2"/>
  <c r="P210" i="2"/>
  <c r="O210" i="2"/>
  <c r="N210" i="2"/>
  <c r="M210" i="2"/>
  <c r="K210" i="2"/>
  <c r="L210" i="2" s="1"/>
  <c r="P209" i="2"/>
  <c r="Z209" i="2" s="1"/>
  <c r="O209" i="2"/>
  <c r="N209" i="2"/>
  <c r="M209" i="2"/>
  <c r="L209" i="2"/>
  <c r="K209" i="2"/>
  <c r="P208" i="2"/>
  <c r="O208" i="2"/>
  <c r="N208" i="2"/>
  <c r="M208" i="2"/>
  <c r="L208" i="2"/>
  <c r="K208" i="2"/>
  <c r="P207" i="2"/>
  <c r="S207" i="2" s="1"/>
  <c r="O207" i="2"/>
  <c r="N207" i="2"/>
  <c r="M207" i="2"/>
  <c r="K207" i="2"/>
  <c r="L207" i="2" s="1"/>
  <c r="Z206" i="2"/>
  <c r="S206" i="2"/>
  <c r="P206" i="2"/>
  <c r="O206" i="2"/>
  <c r="N206" i="2"/>
  <c r="M206" i="2"/>
  <c r="K206" i="2"/>
  <c r="L206" i="2" s="1"/>
  <c r="P205" i="2"/>
  <c r="Z205" i="2" s="1"/>
  <c r="O205" i="2"/>
  <c r="N205" i="2"/>
  <c r="M205" i="2"/>
  <c r="L205" i="2"/>
  <c r="K205" i="2"/>
  <c r="P204" i="2"/>
  <c r="O204" i="2"/>
  <c r="N204" i="2"/>
  <c r="M204" i="2"/>
  <c r="L204" i="2"/>
  <c r="K204" i="2"/>
  <c r="P203" i="2"/>
  <c r="S203" i="2" s="1"/>
  <c r="O203" i="2"/>
  <c r="N203" i="2"/>
  <c r="M203" i="2"/>
  <c r="L203" i="2"/>
  <c r="K203" i="2"/>
  <c r="S202" i="2"/>
  <c r="Z202" i="2"/>
  <c r="P202" i="2"/>
  <c r="O202" i="2"/>
  <c r="N202" i="2"/>
  <c r="M202" i="2"/>
  <c r="L202" i="2"/>
  <c r="K202" i="2"/>
  <c r="Z201" i="2"/>
  <c r="P201" i="2"/>
  <c r="O201" i="2"/>
  <c r="N201" i="2"/>
  <c r="M201" i="2"/>
  <c r="S201" i="2" s="1"/>
  <c r="L201" i="2"/>
  <c r="K201" i="2"/>
  <c r="P200" i="2"/>
  <c r="S200" i="2" s="1"/>
  <c r="O200" i="2"/>
  <c r="N200" i="2"/>
  <c r="M200" i="2"/>
  <c r="L200" i="2"/>
  <c r="K200" i="2"/>
  <c r="S199" i="2"/>
  <c r="V199" i="2" s="1"/>
  <c r="P199" i="2"/>
  <c r="O199" i="2"/>
  <c r="Z199" i="2" s="1"/>
  <c r="N199" i="2"/>
  <c r="M199" i="2"/>
  <c r="K199" i="2"/>
  <c r="L199" i="2" s="1"/>
  <c r="S198" i="2"/>
  <c r="Z198" i="2"/>
  <c r="P198" i="2"/>
  <c r="O198" i="2"/>
  <c r="N198" i="2"/>
  <c r="M198" i="2"/>
  <c r="L198" i="2"/>
  <c r="K198" i="2"/>
  <c r="Z197" i="2"/>
  <c r="P197" i="2"/>
  <c r="O197" i="2"/>
  <c r="N197" i="2"/>
  <c r="M197" i="2"/>
  <c r="S197" i="2" s="1"/>
  <c r="L197" i="2"/>
  <c r="K197" i="2"/>
  <c r="V196" i="2"/>
  <c r="P196" i="2"/>
  <c r="S196" i="2" s="1"/>
  <c r="U196" i="2" s="1"/>
  <c r="O196" i="2"/>
  <c r="Z196" i="2" s="1"/>
  <c r="N196" i="2"/>
  <c r="M196" i="2"/>
  <c r="L196" i="2"/>
  <c r="K196" i="2"/>
  <c r="U195" i="2"/>
  <c r="S195" i="2"/>
  <c r="V195" i="2" s="1"/>
  <c r="P195" i="2"/>
  <c r="O195" i="2"/>
  <c r="Z195" i="2" s="1"/>
  <c r="N195" i="2"/>
  <c r="M195" i="2"/>
  <c r="K195" i="2"/>
  <c r="L195" i="2" s="1"/>
  <c r="S194" i="2"/>
  <c r="Z194" i="2"/>
  <c r="P194" i="2"/>
  <c r="O194" i="2"/>
  <c r="N194" i="2"/>
  <c r="M194" i="2"/>
  <c r="L194" i="2"/>
  <c r="K194" i="2"/>
  <c r="Z193" i="2"/>
  <c r="P193" i="2"/>
  <c r="O193" i="2"/>
  <c r="N193" i="2"/>
  <c r="M193" i="2"/>
  <c r="S193" i="2" s="1"/>
  <c r="L193" i="2"/>
  <c r="K193" i="2"/>
  <c r="P192" i="2"/>
  <c r="S192" i="2" s="1"/>
  <c r="U192" i="2" s="1"/>
  <c r="O192" i="2"/>
  <c r="N192" i="2"/>
  <c r="M192" i="2"/>
  <c r="L192" i="2"/>
  <c r="K192" i="2"/>
  <c r="U191" i="2"/>
  <c r="S191" i="2"/>
  <c r="V191" i="2" s="1"/>
  <c r="P191" i="2"/>
  <c r="O191" i="2"/>
  <c r="Z191" i="2" s="1"/>
  <c r="N191" i="2"/>
  <c r="M191" i="2"/>
  <c r="K191" i="2"/>
  <c r="L191" i="2" s="1"/>
  <c r="S190" i="2"/>
  <c r="Z190" i="2"/>
  <c r="P190" i="2"/>
  <c r="O190" i="2"/>
  <c r="N190" i="2"/>
  <c r="M190" i="2"/>
  <c r="L190" i="2"/>
  <c r="K190" i="2"/>
  <c r="Z189" i="2"/>
  <c r="P189" i="2"/>
  <c r="O189" i="2"/>
  <c r="N189" i="2"/>
  <c r="M189" i="2"/>
  <c r="S189" i="2" s="1"/>
  <c r="L189" i="2"/>
  <c r="K189" i="2"/>
  <c r="V188" i="2"/>
  <c r="P188" i="2"/>
  <c r="S188" i="2" s="1"/>
  <c r="U188" i="2" s="1"/>
  <c r="O188" i="2"/>
  <c r="Z188" i="2" s="1"/>
  <c r="N188" i="2"/>
  <c r="M188" i="2"/>
  <c r="L188" i="2"/>
  <c r="K188" i="2"/>
  <c r="U187" i="2"/>
  <c r="S187" i="2"/>
  <c r="V187" i="2" s="1"/>
  <c r="P187" i="2"/>
  <c r="O187" i="2"/>
  <c r="Z187" i="2" s="1"/>
  <c r="N187" i="2"/>
  <c r="M187" i="2"/>
  <c r="K187" i="2"/>
  <c r="L187" i="2" s="1"/>
  <c r="S186" i="2"/>
  <c r="Z186" i="2"/>
  <c r="P186" i="2"/>
  <c r="O186" i="2"/>
  <c r="N186" i="2"/>
  <c r="M186" i="2"/>
  <c r="L186" i="2"/>
  <c r="K186" i="2"/>
  <c r="Z185" i="2"/>
  <c r="P185" i="2"/>
  <c r="O185" i="2"/>
  <c r="N185" i="2"/>
  <c r="M185" i="2"/>
  <c r="S185" i="2" s="1"/>
  <c r="L185" i="2"/>
  <c r="K185" i="2"/>
  <c r="P184" i="2"/>
  <c r="S184" i="2" s="1"/>
  <c r="O184" i="2"/>
  <c r="N184" i="2"/>
  <c r="M184" i="2"/>
  <c r="L184" i="2"/>
  <c r="K184" i="2"/>
  <c r="U183" i="2"/>
  <c r="S183" i="2"/>
  <c r="V183" i="2" s="1"/>
  <c r="P183" i="2"/>
  <c r="O183" i="2"/>
  <c r="Z183" i="2" s="1"/>
  <c r="N183" i="2"/>
  <c r="M183" i="2"/>
  <c r="K183" i="2"/>
  <c r="L183" i="2" s="1"/>
  <c r="S182" i="2"/>
  <c r="Z182" i="2"/>
  <c r="P182" i="2"/>
  <c r="O182" i="2"/>
  <c r="N182" i="2"/>
  <c r="M182" i="2"/>
  <c r="L182" i="2"/>
  <c r="K182" i="2"/>
  <c r="Z181" i="2"/>
  <c r="P181" i="2"/>
  <c r="O181" i="2"/>
  <c r="N181" i="2"/>
  <c r="M181" i="2"/>
  <c r="S181" i="2" s="1"/>
  <c r="L181" i="2"/>
  <c r="K181" i="2"/>
  <c r="P180" i="2"/>
  <c r="S180" i="2" s="1"/>
  <c r="U180" i="2" s="1"/>
  <c r="O180" i="2"/>
  <c r="Z180" i="2" s="1"/>
  <c r="N180" i="2"/>
  <c r="M180" i="2"/>
  <c r="L180" i="2"/>
  <c r="K180" i="2"/>
  <c r="U179" i="2"/>
  <c r="S179" i="2"/>
  <c r="V179" i="2" s="1"/>
  <c r="P179" i="2"/>
  <c r="O179" i="2"/>
  <c r="Z179" i="2" s="1"/>
  <c r="N179" i="2"/>
  <c r="M179" i="2"/>
  <c r="K179" i="2"/>
  <c r="L179" i="2" s="1"/>
  <c r="S178" i="2"/>
  <c r="Z178" i="2"/>
  <c r="P178" i="2"/>
  <c r="O178" i="2"/>
  <c r="N178" i="2"/>
  <c r="M178" i="2"/>
  <c r="L178" i="2"/>
  <c r="K178" i="2"/>
  <c r="Z177" i="2"/>
  <c r="P177" i="2"/>
  <c r="O177" i="2"/>
  <c r="N177" i="2"/>
  <c r="M177" i="2"/>
  <c r="S177" i="2" s="1"/>
  <c r="L177" i="2"/>
  <c r="K177" i="2"/>
  <c r="P176" i="2"/>
  <c r="S176" i="2" s="1"/>
  <c r="U176" i="2" s="1"/>
  <c r="O176" i="2"/>
  <c r="N176" i="2"/>
  <c r="M176" i="2"/>
  <c r="L176" i="2"/>
  <c r="K176" i="2"/>
  <c r="U175" i="2"/>
  <c r="S175" i="2"/>
  <c r="V175" i="2" s="1"/>
  <c r="P175" i="2"/>
  <c r="O175" i="2"/>
  <c r="Z175" i="2" s="1"/>
  <c r="N175" i="2"/>
  <c r="M175" i="2"/>
  <c r="K175" i="2"/>
  <c r="L175" i="2" s="1"/>
  <c r="S174" i="2"/>
  <c r="Z174" i="2"/>
  <c r="P174" i="2"/>
  <c r="O174" i="2"/>
  <c r="N174" i="2"/>
  <c r="M174" i="2"/>
  <c r="L174" i="2"/>
  <c r="K174" i="2"/>
  <c r="Z173" i="2"/>
  <c r="P173" i="2"/>
  <c r="O173" i="2"/>
  <c r="N173" i="2"/>
  <c r="M173" i="2"/>
  <c r="S173" i="2" s="1"/>
  <c r="L173" i="2"/>
  <c r="K173" i="2"/>
  <c r="V172" i="2"/>
  <c r="P172" i="2"/>
  <c r="S172" i="2" s="1"/>
  <c r="U172" i="2" s="1"/>
  <c r="O172" i="2"/>
  <c r="Z172" i="2" s="1"/>
  <c r="N172" i="2"/>
  <c r="M172" i="2"/>
  <c r="L172" i="2"/>
  <c r="K172" i="2"/>
  <c r="S171" i="2"/>
  <c r="V171" i="2" s="1"/>
  <c r="P171" i="2"/>
  <c r="O171" i="2"/>
  <c r="Z171" i="2" s="1"/>
  <c r="N171" i="2"/>
  <c r="M171" i="2"/>
  <c r="K171" i="2"/>
  <c r="L171" i="2" s="1"/>
  <c r="S170" i="2"/>
  <c r="Z170" i="2"/>
  <c r="P170" i="2"/>
  <c r="O170" i="2"/>
  <c r="N170" i="2"/>
  <c r="M170" i="2"/>
  <c r="L170" i="2"/>
  <c r="K170" i="2"/>
  <c r="Z169" i="2"/>
  <c r="P169" i="2"/>
  <c r="O169" i="2"/>
  <c r="N169" i="2"/>
  <c r="M169" i="2"/>
  <c r="S169" i="2" s="1"/>
  <c r="L169" i="2"/>
  <c r="K169" i="2"/>
  <c r="P168" i="2"/>
  <c r="S168" i="2" s="1"/>
  <c r="O168" i="2"/>
  <c r="N168" i="2"/>
  <c r="M168" i="2"/>
  <c r="L168" i="2"/>
  <c r="K168" i="2"/>
  <c r="S167" i="2"/>
  <c r="V167" i="2" s="1"/>
  <c r="P167" i="2"/>
  <c r="O167" i="2"/>
  <c r="Z167" i="2" s="1"/>
  <c r="N167" i="2"/>
  <c r="M167" i="2"/>
  <c r="K167" i="2"/>
  <c r="L167" i="2" s="1"/>
  <c r="S166" i="2"/>
  <c r="Z166" i="2"/>
  <c r="P166" i="2"/>
  <c r="O166" i="2"/>
  <c r="N166" i="2"/>
  <c r="M166" i="2"/>
  <c r="L166" i="2"/>
  <c r="K166" i="2"/>
  <c r="Z165" i="2"/>
  <c r="P165" i="2"/>
  <c r="O165" i="2"/>
  <c r="N165" i="2"/>
  <c r="M165" i="2"/>
  <c r="S165" i="2" s="1"/>
  <c r="L165" i="2"/>
  <c r="K165" i="2"/>
  <c r="V164" i="2"/>
  <c r="P164" i="2"/>
  <c r="S164" i="2" s="1"/>
  <c r="U164" i="2" s="1"/>
  <c r="O164" i="2"/>
  <c r="Z164" i="2" s="1"/>
  <c r="N164" i="2"/>
  <c r="M164" i="2"/>
  <c r="L164" i="2"/>
  <c r="K164" i="2"/>
  <c r="U163" i="2"/>
  <c r="S163" i="2"/>
  <c r="V163" i="2" s="1"/>
  <c r="P163" i="2"/>
  <c r="O163" i="2"/>
  <c r="Z163" i="2" s="1"/>
  <c r="N163" i="2"/>
  <c r="M163" i="2"/>
  <c r="K163" i="2"/>
  <c r="L163" i="2" s="1"/>
  <c r="Z162" i="2"/>
  <c r="P162" i="2"/>
  <c r="O162" i="2"/>
  <c r="N162" i="2"/>
  <c r="M162" i="2"/>
  <c r="S162" i="2" s="1"/>
  <c r="L162" i="2"/>
  <c r="K162" i="2"/>
  <c r="P161" i="2"/>
  <c r="Z161" i="2" s="1"/>
  <c r="O161" i="2"/>
  <c r="N161" i="2"/>
  <c r="M161" i="2"/>
  <c r="L161" i="2"/>
  <c r="K161" i="2"/>
  <c r="P160" i="2"/>
  <c r="S160" i="2" s="1"/>
  <c r="O160" i="2"/>
  <c r="N160" i="2"/>
  <c r="M160" i="2"/>
  <c r="L160" i="2"/>
  <c r="K160" i="2"/>
  <c r="U159" i="2"/>
  <c r="S159" i="2"/>
  <c r="V159" i="2" s="1"/>
  <c r="P159" i="2"/>
  <c r="O159" i="2"/>
  <c r="Z159" i="2" s="1"/>
  <c r="N159" i="2"/>
  <c r="M159" i="2"/>
  <c r="K159" i="2"/>
  <c r="L159" i="2" s="1"/>
  <c r="Z158" i="2"/>
  <c r="P158" i="2"/>
  <c r="O158" i="2"/>
  <c r="N158" i="2"/>
  <c r="M158" i="2"/>
  <c r="S158" i="2" s="1"/>
  <c r="L158" i="2"/>
  <c r="K158" i="2"/>
  <c r="P157" i="2"/>
  <c r="Z157" i="2" s="1"/>
  <c r="O157" i="2"/>
  <c r="N157" i="2"/>
  <c r="M157" i="2"/>
  <c r="L157" i="2"/>
  <c r="K157" i="2"/>
  <c r="V156" i="2"/>
  <c r="P156" i="2"/>
  <c r="S156" i="2" s="1"/>
  <c r="U156" i="2" s="1"/>
  <c r="O156" i="2"/>
  <c r="N156" i="2"/>
  <c r="M156" i="2"/>
  <c r="L156" i="2"/>
  <c r="K156" i="2"/>
  <c r="U155" i="2"/>
  <c r="S155" i="2"/>
  <c r="V155" i="2" s="1"/>
  <c r="P155" i="2"/>
  <c r="O155" i="2"/>
  <c r="Z155" i="2" s="1"/>
  <c r="N155" i="2"/>
  <c r="M155" i="2"/>
  <c r="K155" i="2"/>
  <c r="L155" i="2" s="1"/>
  <c r="Z154" i="2"/>
  <c r="P154" i="2"/>
  <c r="O154" i="2"/>
  <c r="N154" i="2"/>
  <c r="M154" i="2"/>
  <c r="S154" i="2" s="1"/>
  <c r="L154" i="2"/>
  <c r="K154" i="2"/>
  <c r="P153" i="2"/>
  <c r="Z153" i="2" s="1"/>
  <c r="O153" i="2"/>
  <c r="N153" i="2"/>
  <c r="M153" i="2"/>
  <c r="L153" i="2"/>
  <c r="K153" i="2"/>
  <c r="P152" i="2"/>
  <c r="S152" i="2" s="1"/>
  <c r="O152" i="2"/>
  <c r="N152" i="2"/>
  <c r="M152" i="2"/>
  <c r="L152" i="2"/>
  <c r="K152" i="2"/>
  <c r="S151" i="2"/>
  <c r="V151" i="2" s="1"/>
  <c r="P151" i="2"/>
  <c r="O151" i="2"/>
  <c r="Z151" i="2" s="1"/>
  <c r="N151" i="2"/>
  <c r="M151" i="2"/>
  <c r="K151" i="2"/>
  <c r="L151" i="2" s="1"/>
  <c r="Z150" i="2"/>
  <c r="P150" i="2"/>
  <c r="O150" i="2"/>
  <c r="N150" i="2"/>
  <c r="M150" i="2"/>
  <c r="S150" i="2" s="1"/>
  <c r="L150" i="2"/>
  <c r="K150" i="2"/>
  <c r="P149" i="2"/>
  <c r="Z149" i="2" s="1"/>
  <c r="O149" i="2"/>
  <c r="N149" i="2"/>
  <c r="M149" i="2"/>
  <c r="L149" i="2"/>
  <c r="K149" i="2"/>
  <c r="P148" i="2"/>
  <c r="S148" i="2" s="1"/>
  <c r="U148" i="2" s="1"/>
  <c r="O148" i="2"/>
  <c r="N148" i="2"/>
  <c r="M148" i="2"/>
  <c r="L148" i="2"/>
  <c r="K148" i="2"/>
  <c r="P147" i="2"/>
  <c r="O147" i="2"/>
  <c r="Z147" i="2" s="1"/>
  <c r="N147" i="2"/>
  <c r="M147" i="2"/>
  <c r="S147" i="2" s="1"/>
  <c r="V147" i="2" s="1"/>
  <c r="K147" i="2"/>
  <c r="L147" i="2" s="1"/>
  <c r="P146" i="2"/>
  <c r="O146" i="2"/>
  <c r="N146" i="2"/>
  <c r="M146" i="2"/>
  <c r="L146" i="2"/>
  <c r="K146" i="2"/>
  <c r="P145" i="2"/>
  <c r="Z145" i="2" s="1"/>
  <c r="O145" i="2"/>
  <c r="N145" i="2"/>
  <c r="M145" i="2"/>
  <c r="L145" i="2"/>
  <c r="K145" i="2"/>
  <c r="V144" i="2"/>
  <c r="S144" i="2"/>
  <c r="U144" i="2" s="1"/>
  <c r="P144" i="2"/>
  <c r="O144" i="2"/>
  <c r="Z144" i="2" s="1"/>
  <c r="N144" i="2"/>
  <c r="M144" i="2"/>
  <c r="K144" i="2"/>
  <c r="L144" i="2" s="1"/>
  <c r="P143" i="2"/>
  <c r="O143" i="2"/>
  <c r="N143" i="2"/>
  <c r="M143" i="2"/>
  <c r="K143" i="2"/>
  <c r="L143" i="2" s="1"/>
  <c r="P142" i="2"/>
  <c r="Z142" i="2" s="1"/>
  <c r="O142" i="2"/>
  <c r="N142" i="2"/>
  <c r="M142" i="2"/>
  <c r="L142" i="2"/>
  <c r="K142" i="2"/>
  <c r="P141" i="2"/>
  <c r="Z141" i="2" s="1"/>
  <c r="O141" i="2"/>
  <c r="N141" i="2"/>
  <c r="M141" i="2"/>
  <c r="L141" i="2"/>
  <c r="K141" i="2"/>
  <c r="S140" i="2"/>
  <c r="P140" i="2"/>
  <c r="O140" i="2"/>
  <c r="Z140" i="2" s="1"/>
  <c r="N140" i="2"/>
  <c r="M140" i="2"/>
  <c r="K140" i="2"/>
  <c r="L140" i="2" s="1"/>
  <c r="P139" i="2"/>
  <c r="O139" i="2"/>
  <c r="Z139" i="2" s="1"/>
  <c r="N139" i="2"/>
  <c r="M139" i="2"/>
  <c r="S139" i="2" s="1"/>
  <c r="V139" i="2" s="1"/>
  <c r="K139" i="2"/>
  <c r="L139" i="2" s="1"/>
  <c r="P138" i="2"/>
  <c r="S138" i="2" s="1"/>
  <c r="O138" i="2"/>
  <c r="N138" i="2"/>
  <c r="M138" i="2"/>
  <c r="L138" i="2"/>
  <c r="K138" i="2"/>
  <c r="P137" i="2"/>
  <c r="Z137" i="2" s="1"/>
  <c r="O137" i="2"/>
  <c r="N137" i="2"/>
  <c r="M137" i="2"/>
  <c r="L137" i="2"/>
  <c r="K137" i="2"/>
  <c r="S136" i="2"/>
  <c r="U136" i="2" s="1"/>
  <c r="P136" i="2"/>
  <c r="O136" i="2"/>
  <c r="Z136" i="2" s="1"/>
  <c r="N136" i="2"/>
  <c r="M136" i="2"/>
  <c r="K136" i="2"/>
  <c r="L136" i="2" s="1"/>
  <c r="P135" i="2"/>
  <c r="O135" i="2"/>
  <c r="Z135" i="2" s="1"/>
  <c r="N135" i="2"/>
  <c r="M135" i="2"/>
  <c r="S135" i="2" s="1"/>
  <c r="K135" i="2"/>
  <c r="L135" i="2" s="1"/>
  <c r="S134" i="2"/>
  <c r="P134" i="2"/>
  <c r="Z134" i="2" s="1"/>
  <c r="O134" i="2"/>
  <c r="N134" i="2"/>
  <c r="M134" i="2"/>
  <c r="L134" i="2"/>
  <c r="K134" i="2"/>
  <c r="P133" i="2"/>
  <c r="Z133" i="2" s="1"/>
  <c r="O133" i="2"/>
  <c r="N133" i="2"/>
  <c r="M133" i="2"/>
  <c r="L133" i="2"/>
  <c r="K133" i="2"/>
  <c r="S132" i="2"/>
  <c r="P132" i="2"/>
  <c r="O132" i="2"/>
  <c r="Z132" i="2" s="1"/>
  <c r="N132" i="2"/>
  <c r="M132" i="2"/>
  <c r="K132" i="2"/>
  <c r="L132" i="2" s="1"/>
  <c r="P131" i="2"/>
  <c r="O131" i="2"/>
  <c r="Z131" i="2" s="1"/>
  <c r="N131" i="2"/>
  <c r="M131" i="2"/>
  <c r="S131" i="2" s="1"/>
  <c r="V131" i="2" s="1"/>
  <c r="K131" i="2"/>
  <c r="L131" i="2" s="1"/>
  <c r="P130" i="2"/>
  <c r="O130" i="2"/>
  <c r="N130" i="2"/>
  <c r="M130" i="2"/>
  <c r="L130" i="2"/>
  <c r="K130" i="2"/>
  <c r="P129" i="2"/>
  <c r="Z129" i="2" s="1"/>
  <c r="O129" i="2"/>
  <c r="N129" i="2"/>
  <c r="M129" i="2"/>
  <c r="L129" i="2"/>
  <c r="K129" i="2"/>
  <c r="V128" i="2"/>
  <c r="S128" i="2"/>
  <c r="U128" i="2" s="1"/>
  <c r="P128" i="2"/>
  <c r="O128" i="2"/>
  <c r="Z128" i="2" s="1"/>
  <c r="N128" i="2"/>
  <c r="M128" i="2"/>
  <c r="K128" i="2"/>
  <c r="L128" i="2" s="1"/>
  <c r="P127" i="2"/>
  <c r="O127" i="2"/>
  <c r="N127" i="2"/>
  <c r="M127" i="2"/>
  <c r="S127" i="2" s="1"/>
  <c r="K127" i="2"/>
  <c r="L127" i="2" s="1"/>
  <c r="P126" i="2"/>
  <c r="Z126" i="2" s="1"/>
  <c r="O126" i="2"/>
  <c r="N126" i="2"/>
  <c r="M126" i="2"/>
  <c r="L126" i="2"/>
  <c r="K126" i="2"/>
  <c r="P125" i="2"/>
  <c r="Z125" i="2" s="1"/>
  <c r="O125" i="2"/>
  <c r="N125" i="2"/>
  <c r="M125" i="2"/>
  <c r="L125" i="2"/>
  <c r="K125" i="2"/>
  <c r="S124" i="2"/>
  <c r="P124" i="2"/>
  <c r="O124" i="2"/>
  <c r="Z124" i="2" s="1"/>
  <c r="N124" i="2"/>
  <c r="M124" i="2"/>
  <c r="K124" i="2"/>
  <c r="L124" i="2" s="1"/>
  <c r="P123" i="2"/>
  <c r="O123" i="2"/>
  <c r="Z123" i="2" s="1"/>
  <c r="N123" i="2"/>
  <c r="M123" i="2"/>
  <c r="S123" i="2" s="1"/>
  <c r="V123" i="2" s="1"/>
  <c r="K123" i="2"/>
  <c r="L123" i="2" s="1"/>
  <c r="P122" i="2"/>
  <c r="S122" i="2" s="1"/>
  <c r="O122" i="2"/>
  <c r="N122" i="2"/>
  <c r="M122" i="2"/>
  <c r="L122" i="2"/>
  <c r="K122" i="2"/>
  <c r="P121" i="2"/>
  <c r="Z121" i="2" s="1"/>
  <c r="O121" i="2"/>
  <c r="N121" i="2"/>
  <c r="M121" i="2"/>
  <c r="L121" i="2"/>
  <c r="K121" i="2"/>
  <c r="S120" i="2"/>
  <c r="U120" i="2" s="1"/>
  <c r="P120" i="2"/>
  <c r="O120" i="2"/>
  <c r="Z120" i="2" s="1"/>
  <c r="N120" i="2"/>
  <c r="M120" i="2"/>
  <c r="K120" i="2"/>
  <c r="L120" i="2" s="1"/>
  <c r="P119" i="2"/>
  <c r="O119" i="2"/>
  <c r="Z119" i="2" s="1"/>
  <c r="N119" i="2"/>
  <c r="M119" i="2"/>
  <c r="S119" i="2" s="1"/>
  <c r="K119" i="2"/>
  <c r="L119" i="2" s="1"/>
  <c r="S118" i="2"/>
  <c r="P118" i="2"/>
  <c r="Z118" i="2" s="1"/>
  <c r="O118" i="2"/>
  <c r="N118" i="2"/>
  <c r="M118" i="2"/>
  <c r="L118" i="2"/>
  <c r="K118" i="2"/>
  <c r="P117" i="2"/>
  <c r="Z117" i="2" s="1"/>
  <c r="O117" i="2"/>
  <c r="N117" i="2"/>
  <c r="M117" i="2"/>
  <c r="L117" i="2"/>
  <c r="K117" i="2"/>
  <c r="S116" i="2"/>
  <c r="P116" i="2"/>
  <c r="O116" i="2"/>
  <c r="Z116" i="2" s="1"/>
  <c r="N116" i="2"/>
  <c r="M116" i="2"/>
  <c r="K116" i="2"/>
  <c r="L116" i="2" s="1"/>
  <c r="P115" i="2"/>
  <c r="O115" i="2"/>
  <c r="Z115" i="2" s="1"/>
  <c r="N115" i="2"/>
  <c r="M115" i="2"/>
  <c r="S115" i="2" s="1"/>
  <c r="V115" i="2" s="1"/>
  <c r="K115" i="2"/>
  <c r="L115" i="2" s="1"/>
  <c r="P114" i="2"/>
  <c r="O114" i="2"/>
  <c r="N114" i="2"/>
  <c r="M114" i="2"/>
  <c r="L114" i="2"/>
  <c r="K114" i="2"/>
  <c r="P113" i="2"/>
  <c r="Z113" i="2" s="1"/>
  <c r="O113" i="2"/>
  <c r="N113" i="2"/>
  <c r="M113" i="2"/>
  <c r="L113" i="2"/>
  <c r="K113" i="2"/>
  <c r="S112" i="2"/>
  <c r="U112" i="2" s="1"/>
  <c r="P112" i="2"/>
  <c r="O112" i="2"/>
  <c r="Z112" i="2" s="1"/>
  <c r="N112" i="2"/>
  <c r="M112" i="2"/>
  <c r="K112" i="2"/>
  <c r="L112" i="2" s="1"/>
  <c r="P111" i="2"/>
  <c r="O111" i="2"/>
  <c r="Z111" i="2" s="1"/>
  <c r="N111" i="2"/>
  <c r="M111" i="2"/>
  <c r="S111" i="2" s="1"/>
  <c r="V111" i="2" s="1"/>
  <c r="K111" i="2"/>
  <c r="L111" i="2" s="1"/>
  <c r="Z110" i="2"/>
  <c r="P110" i="2"/>
  <c r="S110" i="2" s="1"/>
  <c r="O110" i="2"/>
  <c r="N110" i="2"/>
  <c r="M110" i="2"/>
  <c r="L110" i="2"/>
  <c r="K110" i="2"/>
  <c r="Z109" i="2"/>
  <c r="P109" i="2"/>
  <c r="O109" i="2"/>
  <c r="N109" i="2"/>
  <c r="M109" i="2"/>
  <c r="L109" i="2"/>
  <c r="K109" i="2"/>
  <c r="V108" i="2"/>
  <c r="S108" i="2"/>
  <c r="U108" i="2" s="1"/>
  <c r="P108" i="2"/>
  <c r="O108" i="2"/>
  <c r="Z108" i="2" s="1"/>
  <c r="N108" i="2"/>
  <c r="M108" i="2"/>
  <c r="K108" i="2"/>
  <c r="L108" i="2" s="1"/>
  <c r="Z107" i="2"/>
  <c r="P107" i="2"/>
  <c r="O107" i="2"/>
  <c r="N107" i="2"/>
  <c r="M107" i="2"/>
  <c r="S107" i="2" s="1"/>
  <c r="V107" i="2" s="1"/>
  <c r="K107" i="2"/>
  <c r="L107" i="2" s="1"/>
  <c r="P106" i="2"/>
  <c r="Z106" i="2" s="1"/>
  <c r="O106" i="2"/>
  <c r="N106" i="2"/>
  <c r="M106" i="2"/>
  <c r="L106" i="2"/>
  <c r="K106" i="2"/>
  <c r="P105" i="2"/>
  <c r="O105" i="2"/>
  <c r="Z105" i="2" s="1"/>
  <c r="N105" i="2"/>
  <c r="M105" i="2"/>
  <c r="S105" i="2" s="1"/>
  <c r="K105" i="2"/>
  <c r="L105" i="2" s="1"/>
  <c r="U104" i="2"/>
  <c r="P104" i="2"/>
  <c r="S104" i="2" s="1"/>
  <c r="V104" i="2" s="1"/>
  <c r="O104" i="2"/>
  <c r="Z104" i="2" s="1"/>
  <c r="N104" i="2"/>
  <c r="M104" i="2"/>
  <c r="K104" i="2"/>
  <c r="L104" i="2" s="1"/>
  <c r="Z103" i="2"/>
  <c r="P103" i="2"/>
  <c r="O103" i="2"/>
  <c r="N103" i="2"/>
  <c r="M103" i="2"/>
  <c r="S103" i="2" s="1"/>
  <c r="K103" i="2"/>
  <c r="L103" i="2" s="1"/>
  <c r="Z102" i="2"/>
  <c r="P102" i="2"/>
  <c r="O102" i="2"/>
  <c r="N102" i="2"/>
  <c r="M102" i="2"/>
  <c r="S102" i="2" s="1"/>
  <c r="L102" i="2"/>
  <c r="K102" i="2"/>
  <c r="P101" i="2"/>
  <c r="O101" i="2"/>
  <c r="N101" i="2"/>
  <c r="M101" i="2"/>
  <c r="K101" i="2"/>
  <c r="L101" i="2" s="1"/>
  <c r="P100" i="2"/>
  <c r="S100" i="2" s="1"/>
  <c r="O100" i="2"/>
  <c r="N100" i="2"/>
  <c r="M100" i="2"/>
  <c r="L100" i="2"/>
  <c r="K100" i="2"/>
  <c r="S99" i="2"/>
  <c r="V99" i="2" s="1"/>
  <c r="P99" i="2"/>
  <c r="O99" i="2"/>
  <c r="Z99" i="2" s="1"/>
  <c r="N99" i="2"/>
  <c r="M99" i="2"/>
  <c r="K99" i="2"/>
  <c r="L99" i="2" s="1"/>
  <c r="P98" i="2"/>
  <c r="Z98" i="2" s="1"/>
  <c r="O98" i="2"/>
  <c r="N98" i="2"/>
  <c r="M98" i="2"/>
  <c r="L98" i="2"/>
  <c r="K98" i="2"/>
  <c r="P97" i="2"/>
  <c r="O97" i="2"/>
  <c r="Z97" i="2" s="1"/>
  <c r="N97" i="2"/>
  <c r="M97" i="2"/>
  <c r="S97" i="2" s="1"/>
  <c r="V97" i="2" s="1"/>
  <c r="K97" i="2"/>
  <c r="L97" i="2" s="1"/>
  <c r="P96" i="2"/>
  <c r="S96" i="2" s="1"/>
  <c r="V96" i="2" s="1"/>
  <c r="O96" i="2"/>
  <c r="Z96" i="2" s="1"/>
  <c r="N96" i="2"/>
  <c r="M96" i="2"/>
  <c r="K96" i="2"/>
  <c r="L96" i="2" s="1"/>
  <c r="Z95" i="2"/>
  <c r="P95" i="2"/>
  <c r="O95" i="2"/>
  <c r="N95" i="2"/>
  <c r="M95" i="2"/>
  <c r="S95" i="2" s="1"/>
  <c r="K95" i="2"/>
  <c r="L95" i="2" s="1"/>
  <c r="P94" i="2"/>
  <c r="S94" i="2" s="1"/>
  <c r="O94" i="2"/>
  <c r="N94" i="2"/>
  <c r="M94" i="2"/>
  <c r="K94" i="2"/>
  <c r="L94" i="2" s="1"/>
  <c r="Z93" i="2"/>
  <c r="P93" i="2"/>
  <c r="O93" i="2"/>
  <c r="N93" i="2"/>
  <c r="M93" i="2"/>
  <c r="S93" i="2" s="1"/>
  <c r="K93" i="2"/>
  <c r="L93" i="2" s="1"/>
  <c r="P92" i="2"/>
  <c r="Z92" i="2" s="1"/>
  <c r="O92" i="2"/>
  <c r="N92" i="2"/>
  <c r="M92" i="2"/>
  <c r="L92" i="2"/>
  <c r="K92" i="2"/>
  <c r="P91" i="2"/>
  <c r="O91" i="2"/>
  <c r="N91" i="2"/>
  <c r="M91" i="2"/>
  <c r="L91" i="2"/>
  <c r="K91" i="2"/>
  <c r="P90" i="2"/>
  <c r="S90" i="2" s="1"/>
  <c r="O90" i="2"/>
  <c r="N90" i="2"/>
  <c r="M90" i="2"/>
  <c r="K90" i="2"/>
  <c r="L90" i="2" s="1"/>
  <c r="Z89" i="2"/>
  <c r="P89" i="2"/>
  <c r="O89" i="2"/>
  <c r="N89" i="2"/>
  <c r="M89" i="2"/>
  <c r="S89" i="2" s="1"/>
  <c r="K89" i="2"/>
  <c r="L89" i="2" s="1"/>
  <c r="P88" i="2"/>
  <c r="Z88" i="2" s="1"/>
  <c r="O88" i="2"/>
  <c r="N88" i="2"/>
  <c r="M88" i="2"/>
  <c r="L88" i="2"/>
  <c r="K88" i="2"/>
  <c r="P87" i="2"/>
  <c r="O87" i="2"/>
  <c r="N87" i="2"/>
  <c r="M87" i="2"/>
  <c r="L87" i="2"/>
  <c r="K87" i="2"/>
  <c r="P86" i="2"/>
  <c r="S86" i="2" s="1"/>
  <c r="O86" i="2"/>
  <c r="N86" i="2"/>
  <c r="M86" i="2"/>
  <c r="K86" i="2"/>
  <c r="L86" i="2" s="1"/>
  <c r="Z85" i="2"/>
  <c r="P85" i="2"/>
  <c r="O85" i="2"/>
  <c r="N85" i="2"/>
  <c r="M85" i="2"/>
  <c r="S85" i="2" s="1"/>
  <c r="K85" i="2"/>
  <c r="L85" i="2" s="1"/>
  <c r="P84" i="2"/>
  <c r="Z84" i="2" s="1"/>
  <c r="O84" i="2"/>
  <c r="N84" i="2"/>
  <c r="M84" i="2"/>
  <c r="L84" i="2"/>
  <c r="K84" i="2"/>
  <c r="P83" i="2"/>
  <c r="O83" i="2"/>
  <c r="N83" i="2"/>
  <c r="M83" i="2"/>
  <c r="L83" i="2"/>
  <c r="K83" i="2"/>
  <c r="P82" i="2"/>
  <c r="S82" i="2" s="1"/>
  <c r="O82" i="2"/>
  <c r="N82" i="2"/>
  <c r="M82" i="2"/>
  <c r="K82" i="2"/>
  <c r="L82" i="2" s="1"/>
  <c r="Z81" i="2"/>
  <c r="P81" i="2"/>
  <c r="O81" i="2"/>
  <c r="N81" i="2"/>
  <c r="M81" i="2"/>
  <c r="S81" i="2" s="1"/>
  <c r="K81" i="2"/>
  <c r="L81" i="2" s="1"/>
  <c r="P80" i="2"/>
  <c r="Z80" i="2" s="1"/>
  <c r="O80" i="2"/>
  <c r="N80" i="2"/>
  <c r="M80" i="2"/>
  <c r="L80" i="2"/>
  <c r="K80" i="2"/>
  <c r="P79" i="2"/>
  <c r="O79" i="2"/>
  <c r="N79" i="2"/>
  <c r="M79" i="2"/>
  <c r="L79" i="2"/>
  <c r="K79" i="2"/>
  <c r="P78" i="2"/>
  <c r="S78" i="2" s="1"/>
  <c r="O78" i="2"/>
  <c r="N78" i="2"/>
  <c r="M78" i="2"/>
  <c r="K78" i="2"/>
  <c r="L78" i="2" s="1"/>
  <c r="Z77" i="2"/>
  <c r="P77" i="2"/>
  <c r="O77" i="2"/>
  <c r="N77" i="2"/>
  <c r="M77" i="2"/>
  <c r="S77" i="2" s="1"/>
  <c r="K77" i="2"/>
  <c r="L77" i="2" s="1"/>
  <c r="P76" i="2"/>
  <c r="Z76" i="2" s="1"/>
  <c r="O76" i="2"/>
  <c r="N76" i="2"/>
  <c r="M76" i="2"/>
  <c r="L76" i="2"/>
  <c r="K76" i="2"/>
  <c r="P75" i="2"/>
  <c r="O75" i="2"/>
  <c r="N75" i="2"/>
  <c r="M75" i="2"/>
  <c r="L75" i="2"/>
  <c r="K75" i="2"/>
  <c r="P74" i="2"/>
  <c r="S74" i="2" s="1"/>
  <c r="O74" i="2"/>
  <c r="N74" i="2"/>
  <c r="M74" i="2"/>
  <c r="K74" i="2"/>
  <c r="L74" i="2" s="1"/>
  <c r="Z73" i="2"/>
  <c r="P73" i="2"/>
  <c r="O73" i="2"/>
  <c r="N73" i="2"/>
  <c r="M73" i="2"/>
  <c r="S73" i="2" s="1"/>
  <c r="K73" i="2"/>
  <c r="L73" i="2" s="1"/>
  <c r="P72" i="2"/>
  <c r="Z72" i="2" s="1"/>
  <c r="O72" i="2"/>
  <c r="N72" i="2"/>
  <c r="M72" i="2"/>
  <c r="L72" i="2"/>
  <c r="K72" i="2"/>
  <c r="P71" i="2"/>
  <c r="O71" i="2"/>
  <c r="N71" i="2"/>
  <c r="M71" i="2"/>
  <c r="L71" i="2"/>
  <c r="K71" i="2"/>
  <c r="P70" i="2"/>
  <c r="S70" i="2" s="1"/>
  <c r="O70" i="2"/>
  <c r="N70" i="2"/>
  <c r="M70" i="2"/>
  <c r="K70" i="2"/>
  <c r="L70" i="2" s="1"/>
  <c r="Z69" i="2"/>
  <c r="P69" i="2"/>
  <c r="O69" i="2"/>
  <c r="N69" i="2"/>
  <c r="M69" i="2"/>
  <c r="S69" i="2" s="1"/>
  <c r="K69" i="2"/>
  <c r="L69" i="2" s="1"/>
  <c r="P68" i="2"/>
  <c r="Z68" i="2" s="1"/>
  <c r="O68" i="2"/>
  <c r="N68" i="2"/>
  <c r="M68" i="2"/>
  <c r="L68" i="2"/>
  <c r="K68" i="2"/>
  <c r="P67" i="2"/>
  <c r="O67" i="2"/>
  <c r="N67" i="2"/>
  <c r="M67" i="2"/>
  <c r="L67" i="2"/>
  <c r="K67" i="2"/>
  <c r="P66" i="2"/>
  <c r="S66" i="2" s="1"/>
  <c r="O66" i="2"/>
  <c r="N66" i="2"/>
  <c r="M66" i="2"/>
  <c r="K66" i="2"/>
  <c r="L66" i="2" s="1"/>
  <c r="Z65" i="2"/>
  <c r="P65" i="2"/>
  <c r="O65" i="2"/>
  <c r="N65" i="2"/>
  <c r="M65" i="2"/>
  <c r="S65" i="2" s="1"/>
  <c r="K65" i="2"/>
  <c r="L65" i="2" s="1"/>
  <c r="P64" i="2"/>
  <c r="Z64" i="2" s="1"/>
  <c r="O64" i="2"/>
  <c r="N64" i="2"/>
  <c r="M64" i="2"/>
  <c r="L64" i="2"/>
  <c r="K64" i="2"/>
  <c r="P63" i="2"/>
  <c r="O63" i="2"/>
  <c r="N63" i="2"/>
  <c r="M63" i="2"/>
  <c r="L63" i="2"/>
  <c r="K63" i="2"/>
  <c r="P62" i="2"/>
  <c r="S62" i="2" s="1"/>
  <c r="O62" i="2"/>
  <c r="N62" i="2"/>
  <c r="M62" i="2"/>
  <c r="K62" i="2"/>
  <c r="L62" i="2" s="1"/>
  <c r="Z61" i="2"/>
  <c r="P61" i="2"/>
  <c r="O61" i="2"/>
  <c r="N61" i="2"/>
  <c r="M61" i="2"/>
  <c r="S61" i="2" s="1"/>
  <c r="K61" i="2"/>
  <c r="L61" i="2" s="1"/>
  <c r="P60" i="2"/>
  <c r="Z60" i="2" s="1"/>
  <c r="O60" i="2"/>
  <c r="N60" i="2"/>
  <c r="M60" i="2"/>
  <c r="L60" i="2"/>
  <c r="K60" i="2"/>
  <c r="P59" i="2"/>
  <c r="O59" i="2"/>
  <c r="N59" i="2"/>
  <c r="M59" i="2"/>
  <c r="L59" i="2"/>
  <c r="K59" i="2"/>
  <c r="P58" i="2"/>
  <c r="S58" i="2" s="1"/>
  <c r="O58" i="2"/>
  <c r="N58" i="2"/>
  <c r="M58" i="2"/>
  <c r="K58" i="2"/>
  <c r="L58" i="2" s="1"/>
  <c r="Z57" i="2"/>
  <c r="P57" i="2"/>
  <c r="O57" i="2"/>
  <c r="N57" i="2"/>
  <c r="M57" i="2"/>
  <c r="S57" i="2" s="1"/>
  <c r="K57" i="2"/>
  <c r="L57" i="2" s="1"/>
  <c r="P56" i="2"/>
  <c r="Z56" i="2" s="1"/>
  <c r="O56" i="2"/>
  <c r="N56" i="2"/>
  <c r="M56" i="2"/>
  <c r="L56" i="2"/>
  <c r="K56" i="2"/>
  <c r="P55" i="2"/>
  <c r="O55" i="2"/>
  <c r="N55" i="2"/>
  <c r="M55" i="2"/>
  <c r="L55" i="2"/>
  <c r="K55" i="2"/>
  <c r="P54" i="2"/>
  <c r="S54" i="2" s="1"/>
  <c r="O54" i="2"/>
  <c r="N54" i="2"/>
  <c r="M54" i="2"/>
  <c r="K54" i="2"/>
  <c r="L54" i="2" s="1"/>
  <c r="Z53" i="2"/>
  <c r="P53" i="2"/>
  <c r="O53" i="2"/>
  <c r="N53" i="2"/>
  <c r="M53" i="2"/>
  <c r="S53" i="2" s="1"/>
  <c r="K53" i="2"/>
  <c r="L53" i="2" s="1"/>
  <c r="P52" i="2"/>
  <c r="Z52" i="2" s="1"/>
  <c r="O52" i="2"/>
  <c r="N52" i="2"/>
  <c r="M52" i="2"/>
  <c r="L52" i="2"/>
  <c r="K52" i="2"/>
  <c r="P51" i="2"/>
  <c r="O51" i="2"/>
  <c r="N51" i="2"/>
  <c r="M51" i="2"/>
  <c r="L51" i="2"/>
  <c r="K51" i="2"/>
  <c r="P50" i="2"/>
  <c r="S50" i="2" s="1"/>
  <c r="O50" i="2"/>
  <c r="N50" i="2"/>
  <c r="M50" i="2"/>
  <c r="K50" i="2"/>
  <c r="L50" i="2" s="1"/>
  <c r="Z49" i="2"/>
  <c r="P49" i="2"/>
  <c r="O49" i="2"/>
  <c r="N49" i="2"/>
  <c r="M49" i="2"/>
  <c r="S49" i="2" s="1"/>
  <c r="K49" i="2"/>
  <c r="L49" i="2" s="1"/>
  <c r="P48" i="2"/>
  <c r="Z48" i="2" s="1"/>
  <c r="O48" i="2"/>
  <c r="N48" i="2"/>
  <c r="M48" i="2"/>
  <c r="L48" i="2"/>
  <c r="K48" i="2"/>
  <c r="P47" i="2"/>
  <c r="O47" i="2"/>
  <c r="N47" i="2"/>
  <c r="M47" i="2"/>
  <c r="L47" i="2"/>
  <c r="K47" i="2"/>
  <c r="P46" i="2"/>
  <c r="S46" i="2" s="1"/>
  <c r="O46" i="2"/>
  <c r="N46" i="2"/>
  <c r="M46" i="2"/>
  <c r="K46" i="2"/>
  <c r="L46" i="2" s="1"/>
  <c r="Z45" i="2"/>
  <c r="P45" i="2"/>
  <c r="O45" i="2"/>
  <c r="N45" i="2"/>
  <c r="M45" i="2"/>
  <c r="S45" i="2" s="1"/>
  <c r="K45" i="2"/>
  <c r="L45" i="2" s="1"/>
  <c r="P44" i="2"/>
  <c r="Z44" i="2" s="1"/>
  <c r="O44" i="2"/>
  <c r="N44" i="2"/>
  <c r="M44" i="2"/>
  <c r="L44" i="2"/>
  <c r="K44" i="2"/>
  <c r="P43" i="2"/>
  <c r="O43" i="2"/>
  <c r="N43" i="2"/>
  <c r="M43" i="2"/>
  <c r="L43" i="2"/>
  <c r="K43" i="2"/>
  <c r="P42" i="2"/>
  <c r="S42" i="2" s="1"/>
  <c r="O42" i="2"/>
  <c r="N42" i="2"/>
  <c r="M42" i="2"/>
  <c r="K42" i="2"/>
  <c r="L42" i="2" s="1"/>
  <c r="Z41" i="2"/>
  <c r="P41" i="2"/>
  <c r="O41" i="2"/>
  <c r="N41" i="2"/>
  <c r="M41" i="2"/>
  <c r="S41" i="2" s="1"/>
  <c r="K41" i="2"/>
  <c r="L41" i="2" s="1"/>
  <c r="P40" i="2"/>
  <c r="Z40" i="2" s="1"/>
  <c r="O40" i="2"/>
  <c r="N40" i="2"/>
  <c r="M40" i="2"/>
  <c r="L40" i="2"/>
  <c r="K40" i="2"/>
  <c r="P39" i="2"/>
  <c r="O39" i="2"/>
  <c r="N39" i="2"/>
  <c r="M39" i="2"/>
  <c r="L39" i="2"/>
  <c r="K39" i="2"/>
  <c r="P38" i="2"/>
  <c r="S38" i="2" s="1"/>
  <c r="O38" i="2"/>
  <c r="N38" i="2"/>
  <c r="M38" i="2"/>
  <c r="K38" i="2"/>
  <c r="L38" i="2" s="1"/>
  <c r="Z37" i="2"/>
  <c r="P37" i="2"/>
  <c r="O37" i="2"/>
  <c r="N37" i="2"/>
  <c r="M37" i="2"/>
  <c r="S37" i="2" s="1"/>
  <c r="K37" i="2"/>
  <c r="L37" i="2" s="1"/>
  <c r="P36" i="2"/>
  <c r="Z36" i="2" s="1"/>
  <c r="O36" i="2"/>
  <c r="N36" i="2"/>
  <c r="M36" i="2"/>
  <c r="L36" i="2"/>
  <c r="K36" i="2"/>
  <c r="P35" i="2"/>
  <c r="O35" i="2"/>
  <c r="N35" i="2"/>
  <c r="M35" i="2"/>
  <c r="L35" i="2"/>
  <c r="K35" i="2"/>
  <c r="P34" i="2"/>
  <c r="S34" i="2" s="1"/>
  <c r="O34" i="2"/>
  <c r="N34" i="2"/>
  <c r="M34" i="2"/>
  <c r="K34" i="2"/>
  <c r="L34" i="2" s="1"/>
  <c r="Z33" i="2"/>
  <c r="P33" i="2"/>
  <c r="O33" i="2"/>
  <c r="N33" i="2"/>
  <c r="M33" i="2"/>
  <c r="S33" i="2" s="1"/>
  <c r="K33" i="2"/>
  <c r="L33" i="2" s="1"/>
  <c r="P32" i="2"/>
  <c r="Z32" i="2" s="1"/>
  <c r="O32" i="2"/>
  <c r="N32" i="2"/>
  <c r="M32" i="2"/>
  <c r="L32" i="2"/>
  <c r="K32" i="2"/>
  <c r="P31" i="2"/>
  <c r="S31" i="2" s="1"/>
  <c r="V31" i="2" s="1"/>
  <c r="O31" i="2"/>
  <c r="N31" i="2"/>
  <c r="M31" i="2"/>
  <c r="L31" i="2"/>
  <c r="K31" i="2"/>
  <c r="S30" i="2"/>
  <c r="V30" i="2" s="1"/>
  <c r="P30" i="2"/>
  <c r="O30" i="2"/>
  <c r="Z30" i="2" s="1"/>
  <c r="N30" i="2"/>
  <c r="M30" i="2"/>
  <c r="K30" i="2"/>
  <c r="L30" i="2" s="1"/>
  <c r="Z29" i="2"/>
  <c r="P29" i="2"/>
  <c r="O29" i="2"/>
  <c r="N29" i="2"/>
  <c r="M29" i="2"/>
  <c r="S29" i="2" s="1"/>
  <c r="L29" i="2"/>
  <c r="K29" i="2"/>
  <c r="Z28" i="2"/>
  <c r="P28" i="2"/>
  <c r="O28" i="2"/>
  <c r="N28" i="2"/>
  <c r="M28" i="2"/>
  <c r="S28" i="2" s="1"/>
  <c r="U28" i="2" s="1"/>
  <c r="L28" i="2"/>
  <c r="K28" i="2"/>
  <c r="V27" i="2"/>
  <c r="U27" i="2"/>
  <c r="P27" i="2"/>
  <c r="S27" i="2" s="1"/>
  <c r="O27" i="2"/>
  <c r="Z27" i="2" s="1"/>
  <c r="N27" i="2"/>
  <c r="M27" i="2"/>
  <c r="K27" i="2"/>
  <c r="L27" i="2" s="1"/>
  <c r="S26" i="2"/>
  <c r="V26" i="2" s="1"/>
  <c r="P26" i="2"/>
  <c r="O26" i="2"/>
  <c r="Z26" i="2" s="1"/>
  <c r="N26" i="2"/>
  <c r="M26" i="2"/>
  <c r="K26" i="2"/>
  <c r="L26" i="2" s="1"/>
  <c r="Z25" i="2"/>
  <c r="S25" i="2"/>
  <c r="P25" i="2"/>
  <c r="O25" i="2"/>
  <c r="N25" i="2"/>
  <c r="M25" i="2"/>
  <c r="L25" i="2"/>
  <c r="K25" i="2"/>
  <c r="P24" i="2"/>
  <c r="Z24" i="2" s="1"/>
  <c r="O24" i="2"/>
  <c r="N24" i="2"/>
  <c r="M24" i="2"/>
  <c r="L24" i="2"/>
  <c r="K24" i="2"/>
  <c r="P23" i="2"/>
  <c r="S23" i="2" s="1"/>
  <c r="V23" i="2" s="1"/>
  <c r="O23" i="2"/>
  <c r="N23" i="2"/>
  <c r="M23" i="2"/>
  <c r="L23" i="2"/>
  <c r="K23" i="2"/>
  <c r="S22" i="2"/>
  <c r="V22" i="2" s="1"/>
  <c r="P22" i="2"/>
  <c r="O22" i="2"/>
  <c r="Z22" i="2" s="1"/>
  <c r="N22" i="2"/>
  <c r="M22" i="2"/>
  <c r="K22" i="2"/>
  <c r="L22" i="2" s="1"/>
  <c r="Z21" i="2"/>
  <c r="P21" i="2"/>
  <c r="O21" i="2"/>
  <c r="N21" i="2"/>
  <c r="M21" i="2"/>
  <c r="S21" i="2" s="1"/>
  <c r="L21" i="2"/>
  <c r="K21" i="2"/>
  <c r="Z20" i="2"/>
  <c r="P20" i="2"/>
  <c r="O20" i="2"/>
  <c r="N20" i="2"/>
  <c r="M20" i="2"/>
  <c r="S20" i="2" s="1"/>
  <c r="U20" i="2" s="1"/>
  <c r="L20" i="2"/>
  <c r="K20" i="2"/>
  <c r="U19" i="2"/>
  <c r="P19" i="2"/>
  <c r="S19" i="2" s="1"/>
  <c r="V19" i="2" s="1"/>
  <c r="O19" i="2"/>
  <c r="Z19" i="2" s="1"/>
  <c r="N19" i="2"/>
  <c r="M19" i="2"/>
  <c r="K19" i="2"/>
  <c r="L19" i="2" s="1"/>
  <c r="U18" i="2"/>
  <c r="S18" i="2"/>
  <c r="V18" i="2" s="1"/>
  <c r="P18" i="2"/>
  <c r="O18" i="2"/>
  <c r="Z18" i="2" s="1"/>
  <c r="N18" i="2"/>
  <c r="M18" i="2"/>
  <c r="K18" i="2"/>
  <c r="L18" i="2" s="1"/>
  <c r="Z17" i="2"/>
  <c r="S17" i="2"/>
  <c r="P17" i="2"/>
  <c r="O17" i="2"/>
  <c r="N17" i="2"/>
  <c r="M17" i="2"/>
  <c r="L17" i="2"/>
  <c r="K17" i="2"/>
  <c r="Z16" i="2"/>
  <c r="P16" i="2"/>
  <c r="O16" i="2"/>
  <c r="N16" i="2"/>
  <c r="M16" i="2"/>
  <c r="S16" i="2" s="1"/>
  <c r="L16" i="2"/>
  <c r="K16" i="2"/>
  <c r="Z15" i="2"/>
  <c r="P15" i="2"/>
  <c r="O15" i="2"/>
  <c r="N15" i="2"/>
  <c r="M15" i="2"/>
  <c r="S15" i="2" s="1"/>
  <c r="U15" i="2" s="1"/>
  <c r="L15" i="2"/>
  <c r="K15" i="2"/>
  <c r="V14" i="2"/>
  <c r="U14" i="2"/>
  <c r="P14" i="2"/>
  <c r="S14" i="2" s="1"/>
  <c r="O14" i="2"/>
  <c r="Z14" i="2" s="1"/>
  <c r="N14" i="2"/>
  <c r="M14" i="2"/>
  <c r="K14" i="2"/>
  <c r="L14" i="2" s="1"/>
  <c r="S13" i="2"/>
  <c r="V13" i="2" s="1"/>
  <c r="P13" i="2"/>
  <c r="O13" i="2"/>
  <c r="Z13" i="2" s="1"/>
  <c r="N13" i="2"/>
  <c r="M13" i="2"/>
  <c r="K13" i="2"/>
  <c r="L13" i="2" s="1"/>
  <c r="Z12" i="2"/>
  <c r="S12" i="2"/>
  <c r="P12" i="2"/>
  <c r="O12" i="2"/>
  <c r="N12" i="2"/>
  <c r="M12" i="2"/>
  <c r="L12" i="2"/>
  <c r="K12" i="2"/>
  <c r="P11" i="2"/>
  <c r="Z11" i="2" s="1"/>
  <c r="O11" i="2"/>
  <c r="N11" i="2"/>
  <c r="M11" i="2"/>
  <c r="L11" i="2"/>
  <c r="K11" i="2"/>
  <c r="P10" i="2"/>
  <c r="S10" i="2" s="1"/>
  <c r="V10" i="2" s="1"/>
  <c r="O10" i="2"/>
  <c r="N10" i="2"/>
  <c r="M10" i="2"/>
  <c r="L10" i="2"/>
  <c r="K10" i="2"/>
  <c r="S9" i="2"/>
  <c r="V9" i="2" s="1"/>
  <c r="P9" i="2"/>
  <c r="O9" i="2"/>
  <c r="Z9" i="2" s="1"/>
  <c r="N9" i="2"/>
  <c r="M9" i="2"/>
  <c r="K9" i="2"/>
  <c r="L9" i="2" s="1"/>
  <c r="Z8" i="2"/>
  <c r="P8" i="2"/>
  <c r="O8" i="2"/>
  <c r="N8" i="2"/>
  <c r="M8" i="2"/>
  <c r="S8" i="2" s="1"/>
  <c r="L8" i="2"/>
  <c r="K8" i="2"/>
  <c r="Z7" i="2"/>
  <c r="P7" i="2"/>
  <c r="O7" i="2"/>
  <c r="N7" i="2"/>
  <c r="M7" i="2"/>
  <c r="S7" i="2" s="1"/>
  <c r="U7" i="2" s="1"/>
  <c r="L7" i="2"/>
  <c r="K7" i="2"/>
  <c r="U6" i="2"/>
  <c r="P6" i="2"/>
  <c r="S6" i="2" s="1"/>
  <c r="V6" i="2" s="1"/>
  <c r="O6" i="2"/>
  <c r="Z6" i="2" s="1"/>
  <c r="N6" i="2"/>
  <c r="M6" i="2"/>
  <c r="K6" i="2"/>
  <c r="L6" i="2" s="1"/>
  <c r="U5" i="2"/>
  <c r="S5" i="2"/>
  <c r="V5" i="2" s="1"/>
  <c r="P5" i="2"/>
  <c r="O5" i="2"/>
  <c r="Z5" i="2" s="1"/>
  <c r="N5" i="2"/>
  <c r="M5" i="2"/>
  <c r="K5" i="2"/>
  <c r="L5" i="2" s="1"/>
  <c r="Z4" i="2"/>
  <c r="S4" i="2"/>
  <c r="P4" i="2"/>
  <c r="O4" i="2"/>
  <c r="N4" i="2"/>
  <c r="M4" i="2"/>
  <c r="L4" i="2"/>
  <c r="K4" i="2"/>
  <c r="P3" i="2"/>
  <c r="Z3" i="2" s="1"/>
  <c r="O3" i="2"/>
  <c r="N3" i="2"/>
  <c r="M3" i="2"/>
  <c r="L3" i="2"/>
  <c r="K3" i="2"/>
  <c r="V705" i="2" l="1"/>
  <c r="W705" i="2"/>
  <c r="Z715" i="2"/>
  <c r="Z707" i="2"/>
  <c r="Z703" i="2"/>
  <c r="Z699" i="2"/>
  <c r="S725" i="2"/>
  <c r="W725" i="2" s="1"/>
  <c r="S723" i="2"/>
  <c r="W723" i="2" s="1"/>
  <c r="Z717" i="2"/>
  <c r="S709" i="2"/>
  <c r="W709" i="2" s="1"/>
  <c r="Z721" i="2"/>
  <c r="S713" i="2"/>
  <c r="W713" i="2" s="1"/>
  <c r="S711" i="2"/>
  <c r="W711" i="2" s="1"/>
  <c r="Z705" i="2"/>
  <c r="Z697" i="2"/>
  <c r="Z693" i="2"/>
  <c r="Q706" i="2"/>
  <c r="S706" i="2" s="1"/>
  <c r="Q702" i="2"/>
  <c r="S702" i="2" s="1"/>
  <c r="Z725" i="2"/>
  <c r="S717" i="2"/>
  <c r="W717" i="2" s="1"/>
  <c r="S715" i="2"/>
  <c r="W715" i="2" s="1"/>
  <c r="Z709" i="2"/>
  <c r="Z706" i="2"/>
  <c r="Q701" i="2"/>
  <c r="S701" i="2" s="1"/>
  <c r="S721" i="2"/>
  <c r="W721" i="2" s="1"/>
  <c r="S719" i="2"/>
  <c r="W719" i="2" s="1"/>
  <c r="Z713" i="2"/>
  <c r="Z704" i="2"/>
  <c r="Z700" i="2"/>
  <c r="S697" i="2"/>
  <c r="S693" i="2"/>
  <c r="Q724" i="2"/>
  <c r="S724" i="2" s="1"/>
  <c r="Q720" i="2"/>
  <c r="Z720" i="2" s="1"/>
  <c r="Q716" i="2"/>
  <c r="S716" i="2" s="1"/>
  <c r="Q712" i="2"/>
  <c r="S712" i="2" s="1"/>
  <c r="Q708" i="2"/>
  <c r="Z708" i="2" s="1"/>
  <c r="Q696" i="2"/>
  <c r="S696" i="2" s="1"/>
  <c r="O723" i="3"/>
  <c r="N723" i="3"/>
  <c r="M723" i="3"/>
  <c r="O719" i="3"/>
  <c r="N719" i="3"/>
  <c r="M719" i="3"/>
  <c r="N715" i="3"/>
  <c r="O715" i="3"/>
  <c r="M715" i="3"/>
  <c r="O711" i="3"/>
  <c r="M711" i="3"/>
  <c r="N711" i="3"/>
  <c r="N707" i="3"/>
  <c r="O707" i="3"/>
  <c r="M707" i="3"/>
  <c r="O695" i="3"/>
  <c r="N695" i="3"/>
  <c r="M695" i="3"/>
  <c r="O703" i="3"/>
  <c r="M703" i="3"/>
  <c r="N703" i="3"/>
  <c r="N726" i="3"/>
  <c r="M726" i="3"/>
  <c r="O726" i="3"/>
  <c r="O722" i="3"/>
  <c r="N722" i="3"/>
  <c r="M722" i="3"/>
  <c r="N718" i="3"/>
  <c r="M718" i="3"/>
  <c r="O718" i="3"/>
  <c r="O714" i="3"/>
  <c r="N714" i="3"/>
  <c r="M714" i="3"/>
  <c r="O710" i="3"/>
  <c r="N710" i="3"/>
  <c r="M710" i="3"/>
  <c r="O706" i="3"/>
  <c r="N706" i="3"/>
  <c r="M706" i="3"/>
  <c r="O702" i="3"/>
  <c r="N702" i="3"/>
  <c r="M702" i="3"/>
  <c r="O698" i="3"/>
  <c r="N698" i="3"/>
  <c r="M698" i="3"/>
  <c r="N694" i="3"/>
  <c r="M694" i="3"/>
  <c r="O694" i="3"/>
  <c r="O699" i="3"/>
  <c r="N699" i="3"/>
  <c r="M699" i="3"/>
  <c r="O725" i="3"/>
  <c r="N725" i="3"/>
  <c r="M725" i="3"/>
  <c r="O721" i="3"/>
  <c r="N721" i="3"/>
  <c r="M721" i="3"/>
  <c r="O717" i="3"/>
  <c r="N717" i="3"/>
  <c r="M717" i="3"/>
  <c r="O713" i="3"/>
  <c r="N713" i="3"/>
  <c r="M713" i="3"/>
  <c r="O709" i="3"/>
  <c r="N709" i="3"/>
  <c r="M709" i="3"/>
  <c r="O705" i="3"/>
  <c r="N705" i="3"/>
  <c r="M705" i="3"/>
  <c r="O701" i="3"/>
  <c r="N701" i="3"/>
  <c r="M701" i="3"/>
  <c r="O697" i="3"/>
  <c r="N697" i="3"/>
  <c r="M697" i="3"/>
  <c r="O693" i="3"/>
  <c r="N693" i="3"/>
  <c r="M693" i="3"/>
  <c r="O724" i="3"/>
  <c r="N724" i="3"/>
  <c r="M724" i="3"/>
  <c r="O720" i="3"/>
  <c r="N720" i="3"/>
  <c r="M720" i="3"/>
  <c r="O716" i="3"/>
  <c r="N716" i="3"/>
  <c r="M716" i="3"/>
  <c r="O712" i="3"/>
  <c r="N712" i="3"/>
  <c r="M712" i="3"/>
  <c r="O708" i="3"/>
  <c r="N708" i="3"/>
  <c r="M708" i="3"/>
  <c r="O704" i="3"/>
  <c r="N704" i="3"/>
  <c r="M704" i="3"/>
  <c r="O700" i="3"/>
  <c r="N700" i="3"/>
  <c r="M700" i="3"/>
  <c r="O696" i="3"/>
  <c r="N696" i="3"/>
  <c r="M696" i="3"/>
  <c r="V20" i="2"/>
  <c r="U97" i="2"/>
  <c r="V272" i="2"/>
  <c r="V7" i="2"/>
  <c r="U13" i="2"/>
  <c r="U26" i="2"/>
  <c r="U96" i="2"/>
  <c r="U99" i="2"/>
  <c r="V120" i="2"/>
  <c r="V136" i="2"/>
  <c r="V148" i="2"/>
  <c r="U151" i="2"/>
  <c r="U167" i="2"/>
  <c r="U171" i="2"/>
  <c r="V180" i="2"/>
  <c r="U199" i="2"/>
  <c r="U219" i="2"/>
  <c r="U227" i="2"/>
  <c r="U235" i="2"/>
  <c r="U247" i="2"/>
  <c r="U255" i="2"/>
  <c r="U259" i="2"/>
  <c r="U271" i="2"/>
  <c r="U689" i="2"/>
  <c r="U526" i="2"/>
  <c r="U504" i="2"/>
  <c r="U488" i="2"/>
  <c r="U460" i="2"/>
  <c r="U456" i="2"/>
  <c r="U452" i="2"/>
  <c r="U424" i="2"/>
  <c r="U408" i="2"/>
  <c r="U328" i="2"/>
  <c r="U115" i="2"/>
  <c r="U131" i="2"/>
  <c r="U147" i="2"/>
  <c r="U275" i="2"/>
  <c r="U279" i="2"/>
  <c r="U283" i="2"/>
  <c r="U681" i="2"/>
  <c r="U677" i="2"/>
  <c r="U673" i="2"/>
  <c r="U669" i="2"/>
  <c r="U665" i="2"/>
  <c r="U661" i="2"/>
  <c r="U657" i="2"/>
  <c r="V630" i="2"/>
  <c r="V591" i="2"/>
  <c r="V587" i="2"/>
  <c r="U582" i="2"/>
  <c r="V465" i="2"/>
  <c r="U420" i="2"/>
  <c r="V15" i="2"/>
  <c r="V28" i="2"/>
  <c r="U245" i="2"/>
  <c r="U253" i="2"/>
  <c r="V583" i="2"/>
  <c r="U578" i="2"/>
  <c r="U554" i="2"/>
  <c r="V539" i="2"/>
  <c r="U522" i="2"/>
  <c r="U518" i="2"/>
  <c r="U514" i="2"/>
  <c r="U510" i="2"/>
  <c r="U496" i="2"/>
  <c r="V449" i="2"/>
  <c r="U416" i="2"/>
  <c r="U396" i="2"/>
  <c r="U392" i="2"/>
  <c r="U370" i="2"/>
  <c r="U344" i="2"/>
  <c r="V725" i="2"/>
  <c r="U725" i="2"/>
  <c r="U723" i="2"/>
  <c r="V723" i="2"/>
  <c r="V721" i="2"/>
  <c r="U721" i="2"/>
  <c r="U719" i="2"/>
  <c r="V719" i="2"/>
  <c r="V717" i="2"/>
  <c r="U717" i="2"/>
  <c r="U715" i="2"/>
  <c r="V715" i="2"/>
  <c r="V713" i="2"/>
  <c r="U713" i="2"/>
  <c r="U711" i="2"/>
  <c r="V711" i="2"/>
  <c r="V709" i="2"/>
  <c r="U709" i="2"/>
  <c r="U648" i="2"/>
  <c r="V648" i="2"/>
  <c r="U624" i="2"/>
  <c r="V624" i="2"/>
  <c r="U692" i="2"/>
  <c r="V692" i="2"/>
  <c r="U628" i="2"/>
  <c r="V628" i="2"/>
  <c r="U616" i="2"/>
  <c r="V616" i="2"/>
  <c r="U620" i="2"/>
  <c r="V620" i="2"/>
  <c r="Z726" i="2"/>
  <c r="S726" i="2"/>
  <c r="W726" i="2" s="1"/>
  <c r="Z722" i="2"/>
  <c r="S722" i="2"/>
  <c r="W722" i="2" s="1"/>
  <c r="Z718" i="2"/>
  <c r="S718" i="2"/>
  <c r="W718" i="2" s="1"/>
  <c r="Z714" i="2"/>
  <c r="S714" i="2"/>
  <c r="W714" i="2" s="1"/>
  <c r="Z710" i="2"/>
  <c r="S710" i="2"/>
  <c r="W710" i="2" s="1"/>
  <c r="S707" i="2"/>
  <c r="W707" i="2" s="1"/>
  <c r="Z678" i="2"/>
  <c r="S678" i="2"/>
  <c r="U676" i="2"/>
  <c r="V676" i="2"/>
  <c r="S635" i="2"/>
  <c r="U632" i="2"/>
  <c r="V632" i="2"/>
  <c r="S615" i="2"/>
  <c r="U597" i="2"/>
  <c r="V597" i="2"/>
  <c r="S568" i="2"/>
  <c r="Z551" i="2"/>
  <c r="S551" i="2"/>
  <c r="V538" i="2"/>
  <c r="U538" i="2"/>
  <c r="U532" i="2"/>
  <c r="V532" i="2"/>
  <c r="V340" i="2"/>
  <c r="U340" i="2"/>
  <c r="S708" i="2"/>
  <c r="W708" i="2" s="1"/>
  <c r="U705" i="2"/>
  <c r="S699" i="2"/>
  <c r="W699" i="2" s="1"/>
  <c r="S695" i="2"/>
  <c r="W695" i="2" s="1"/>
  <c r="S691" i="2"/>
  <c r="V682" i="2"/>
  <c r="S679" i="2"/>
  <c r="V674" i="2"/>
  <c r="S671" i="2"/>
  <c r="S663" i="2"/>
  <c r="V658" i="2"/>
  <c r="Z650" i="2"/>
  <c r="S650" i="2"/>
  <c r="Z649" i="2"/>
  <c r="U645" i="2"/>
  <c r="U641" i="2"/>
  <c r="U640" i="2"/>
  <c r="V640" i="2"/>
  <c r="V638" i="2"/>
  <c r="U633" i="2"/>
  <c r="U629" i="2"/>
  <c r="Z628" i="2"/>
  <c r="Z625" i="2"/>
  <c r="U621" i="2"/>
  <c r="Z620" i="2"/>
  <c r="Z617" i="2"/>
  <c r="U613" i="2"/>
  <c r="V610" i="2"/>
  <c r="U610" i="2"/>
  <c r="S604" i="2"/>
  <c r="Z581" i="2"/>
  <c r="S581" i="2"/>
  <c r="U565" i="2"/>
  <c r="V565" i="2"/>
  <c r="Z559" i="2"/>
  <c r="S559" i="2"/>
  <c r="U423" i="2"/>
  <c r="V423" i="2"/>
  <c r="V412" i="2"/>
  <c r="U412" i="2"/>
  <c r="Z698" i="2"/>
  <c r="S698" i="2"/>
  <c r="W698" i="2" s="1"/>
  <c r="U660" i="2"/>
  <c r="V660" i="2"/>
  <c r="U644" i="2"/>
  <c r="V644" i="2"/>
  <c r="S643" i="2"/>
  <c r="S631" i="2"/>
  <c r="S623" i="2"/>
  <c r="V618" i="2"/>
  <c r="U557" i="2"/>
  <c r="V557" i="2"/>
  <c r="U545" i="2"/>
  <c r="V545" i="2"/>
  <c r="V312" i="2"/>
  <c r="U312" i="2"/>
  <c r="V308" i="2"/>
  <c r="U308" i="2"/>
  <c r="V304" i="2"/>
  <c r="U304" i="2"/>
  <c r="U700" i="2"/>
  <c r="V700" i="2"/>
  <c r="Z686" i="2"/>
  <c r="S686" i="2"/>
  <c r="U680" i="2"/>
  <c r="V680" i="2"/>
  <c r="U672" i="2"/>
  <c r="V672" i="2"/>
  <c r="Z666" i="2"/>
  <c r="S666" i="2"/>
  <c r="U664" i="2"/>
  <c r="V664" i="2"/>
  <c r="U656" i="2"/>
  <c r="V656" i="2"/>
  <c r="S655" i="2"/>
  <c r="U652" i="2"/>
  <c r="V652" i="2"/>
  <c r="S651" i="2"/>
  <c r="S639" i="2"/>
  <c r="S627" i="2"/>
  <c r="S619" i="2"/>
  <c r="S600" i="2"/>
  <c r="V590" i="2"/>
  <c r="U590" i="2"/>
  <c r="V542" i="2"/>
  <c r="U542" i="2"/>
  <c r="V534" i="2"/>
  <c r="U534" i="2"/>
  <c r="U529" i="2"/>
  <c r="V529" i="2"/>
  <c r="U457" i="2"/>
  <c r="V457" i="2"/>
  <c r="U455" i="2"/>
  <c r="V455" i="2"/>
  <c r="V444" i="2"/>
  <c r="U444" i="2"/>
  <c r="U704" i="2"/>
  <c r="V704" i="2"/>
  <c r="Z694" i="2"/>
  <c r="S694" i="2"/>
  <c r="W694" i="2" s="1"/>
  <c r="Z690" i="2"/>
  <c r="S690" i="2"/>
  <c r="U688" i="2"/>
  <c r="V688" i="2"/>
  <c r="Z670" i="2"/>
  <c r="S670" i="2"/>
  <c r="U668" i="2"/>
  <c r="V668" i="2"/>
  <c r="Z662" i="2"/>
  <c r="S662" i="2"/>
  <c r="S647" i="2"/>
  <c r="U593" i="2"/>
  <c r="V593" i="2"/>
  <c r="U553" i="2"/>
  <c r="V553" i="2"/>
  <c r="V300" i="2"/>
  <c r="U300" i="2"/>
  <c r="S703" i="2"/>
  <c r="W703" i="2" s="1"/>
  <c r="Z702" i="2"/>
  <c r="Z696" i="2"/>
  <c r="Z692" i="2"/>
  <c r="S687" i="2"/>
  <c r="U684" i="2"/>
  <c r="V684" i="2"/>
  <c r="S683" i="2"/>
  <c r="Z682" i="2"/>
  <c r="S675" i="2"/>
  <c r="Z674" i="2"/>
  <c r="S667" i="2"/>
  <c r="S659" i="2"/>
  <c r="Z658" i="2"/>
  <c r="U653" i="2"/>
  <c r="S649" i="2"/>
  <c r="Z648" i="2"/>
  <c r="Z646" i="2"/>
  <c r="S646" i="2"/>
  <c r="Z645" i="2"/>
  <c r="Z642" i="2"/>
  <c r="S642" i="2"/>
  <c r="Z638" i="2"/>
  <c r="U636" i="2"/>
  <c r="V636" i="2"/>
  <c r="Z629" i="2"/>
  <c r="U625" i="2"/>
  <c r="Z624" i="2"/>
  <c r="Z621" i="2"/>
  <c r="S617" i="2"/>
  <c r="Z616" i="2"/>
  <c r="Z613" i="2"/>
  <c r="U609" i="2"/>
  <c r="V609" i="2"/>
  <c r="V606" i="2"/>
  <c r="U606" i="2"/>
  <c r="U601" i="2"/>
  <c r="V601" i="2"/>
  <c r="S596" i="2"/>
  <c r="V586" i="2"/>
  <c r="U586" i="2"/>
  <c r="V562" i="2"/>
  <c r="U562" i="2"/>
  <c r="U549" i="2"/>
  <c r="V549" i="2"/>
  <c r="U533" i="2"/>
  <c r="V533" i="2"/>
  <c r="Z531" i="2"/>
  <c r="S531" i="2"/>
  <c r="Z503" i="2"/>
  <c r="S503" i="2"/>
  <c r="Z495" i="2"/>
  <c r="S495" i="2"/>
  <c r="Z487" i="2"/>
  <c r="S487" i="2"/>
  <c r="S608" i="2"/>
  <c r="Z607" i="2"/>
  <c r="S607" i="2"/>
  <c r="Z606" i="2"/>
  <c r="S605" i="2"/>
  <c r="U602" i="2"/>
  <c r="U598" i="2"/>
  <c r="U594" i="2"/>
  <c r="Z593" i="2"/>
  <c r="Z586" i="2"/>
  <c r="V579" i="2"/>
  <c r="S572" i="2"/>
  <c r="S569" i="2"/>
  <c r="U566" i="2"/>
  <c r="Z565" i="2"/>
  <c r="S560" i="2"/>
  <c r="S552" i="2"/>
  <c r="V547" i="2"/>
  <c r="Z545" i="2"/>
  <c r="Z543" i="2"/>
  <c r="S543" i="2"/>
  <c r="Z542" i="2"/>
  <c r="Z538" i="2"/>
  <c r="Z534" i="2"/>
  <c r="U477" i="2"/>
  <c r="V477" i="2"/>
  <c r="U475" i="2"/>
  <c r="V475" i="2"/>
  <c r="V448" i="2"/>
  <c r="U448" i="2"/>
  <c r="S434" i="2"/>
  <c r="S426" i="2"/>
  <c r="S612" i="2"/>
  <c r="V599" i="2"/>
  <c r="V595" i="2"/>
  <c r="S592" i="2"/>
  <c r="S589" i="2"/>
  <c r="S588" i="2"/>
  <c r="U585" i="2"/>
  <c r="V585" i="2"/>
  <c r="S584" i="2"/>
  <c r="Z575" i="2"/>
  <c r="S575" i="2"/>
  <c r="S573" i="2"/>
  <c r="U570" i="2"/>
  <c r="S564" i="2"/>
  <c r="S561" i="2"/>
  <c r="U558" i="2"/>
  <c r="Z555" i="2"/>
  <c r="S555" i="2"/>
  <c r="U550" i="2"/>
  <c r="S544" i="2"/>
  <c r="U541" i="2"/>
  <c r="V541" i="2"/>
  <c r="S540" i="2"/>
  <c r="U537" i="2"/>
  <c r="V537" i="2"/>
  <c r="S536" i="2"/>
  <c r="U530" i="2"/>
  <c r="Z527" i="2"/>
  <c r="S527" i="2"/>
  <c r="V523" i="2"/>
  <c r="U521" i="2"/>
  <c r="V521" i="2"/>
  <c r="V519" i="2"/>
  <c r="U517" i="2"/>
  <c r="V517" i="2"/>
  <c r="V515" i="2"/>
  <c r="U513" i="2"/>
  <c r="V513" i="2"/>
  <c r="V511" i="2"/>
  <c r="U509" i="2"/>
  <c r="V509" i="2"/>
  <c r="Z508" i="2"/>
  <c r="S506" i="2"/>
  <c r="S498" i="2"/>
  <c r="S490" i="2"/>
  <c r="V480" i="2"/>
  <c r="U480" i="2"/>
  <c r="Z463" i="2"/>
  <c r="S463" i="2"/>
  <c r="Z451" i="2"/>
  <c r="S451" i="2"/>
  <c r="V436" i="2"/>
  <c r="U436" i="2"/>
  <c r="V428" i="2"/>
  <c r="U428" i="2"/>
  <c r="U419" i="2"/>
  <c r="V419" i="2"/>
  <c r="Z603" i="2"/>
  <c r="S603" i="2"/>
  <c r="S580" i="2"/>
  <c r="U577" i="2"/>
  <c r="V577" i="2"/>
  <c r="S576" i="2"/>
  <c r="S571" i="2"/>
  <c r="Z567" i="2"/>
  <c r="S567" i="2"/>
  <c r="S556" i="2"/>
  <c r="S548" i="2"/>
  <c r="S528" i="2"/>
  <c r="U525" i="2"/>
  <c r="V525" i="2"/>
  <c r="S524" i="2"/>
  <c r="S520" i="2"/>
  <c r="S516" i="2"/>
  <c r="S512" i="2"/>
  <c r="U508" i="2"/>
  <c r="V508" i="2"/>
  <c r="V500" i="2"/>
  <c r="U500" i="2"/>
  <c r="V492" i="2"/>
  <c r="U492" i="2"/>
  <c r="V484" i="2"/>
  <c r="U484" i="2"/>
  <c r="Z469" i="2"/>
  <c r="S469" i="2"/>
  <c r="U467" i="2"/>
  <c r="V467" i="2"/>
  <c r="V440" i="2"/>
  <c r="U440" i="2"/>
  <c r="U431" i="2"/>
  <c r="V431" i="2"/>
  <c r="S422" i="2"/>
  <c r="Z401" i="2"/>
  <c r="S401" i="2"/>
  <c r="U385" i="2"/>
  <c r="V385" i="2"/>
  <c r="U383" i="2"/>
  <c r="V383" i="2"/>
  <c r="U507" i="2"/>
  <c r="V507" i="2"/>
  <c r="Z501" i="2"/>
  <c r="S501" i="2"/>
  <c r="Z500" i="2"/>
  <c r="U499" i="2"/>
  <c r="V499" i="2"/>
  <c r="Z493" i="2"/>
  <c r="S493" i="2"/>
  <c r="Z492" i="2"/>
  <c r="U491" i="2"/>
  <c r="V491" i="2"/>
  <c r="Z485" i="2"/>
  <c r="S485" i="2"/>
  <c r="Z484" i="2"/>
  <c r="Z481" i="2"/>
  <c r="S481" i="2"/>
  <c r="S478" i="2"/>
  <c r="Z477" i="2"/>
  <c r="S470" i="2"/>
  <c r="S458" i="2"/>
  <c r="Z457" i="2"/>
  <c r="Z448" i="2"/>
  <c r="Z444" i="2"/>
  <c r="Z441" i="2"/>
  <c r="S441" i="2"/>
  <c r="Z440" i="2"/>
  <c r="Z437" i="2"/>
  <c r="S437" i="2"/>
  <c r="Z436" i="2"/>
  <c r="U435" i="2"/>
  <c r="V435" i="2"/>
  <c r="Z431" i="2"/>
  <c r="Z428" i="2"/>
  <c r="U427" i="2"/>
  <c r="V427" i="2"/>
  <c r="U415" i="2"/>
  <c r="V415" i="2"/>
  <c r="S414" i="2"/>
  <c r="Z412" i="2"/>
  <c r="S405" i="2"/>
  <c r="Z405" i="2"/>
  <c r="Z393" i="2"/>
  <c r="S393" i="2"/>
  <c r="U391" i="2"/>
  <c r="V391" i="2"/>
  <c r="U367" i="2"/>
  <c r="V367" i="2"/>
  <c r="S502" i="2"/>
  <c r="S494" i="2"/>
  <c r="S486" i="2"/>
  <c r="U483" i="2"/>
  <c r="V483" i="2"/>
  <c r="S482" i="2"/>
  <c r="U479" i="2"/>
  <c r="V479" i="2"/>
  <c r="Z475" i="2"/>
  <c r="Z473" i="2"/>
  <c r="S473" i="2"/>
  <c r="Z472" i="2"/>
  <c r="U471" i="2"/>
  <c r="V471" i="2"/>
  <c r="Z467" i="2"/>
  <c r="Z461" i="2"/>
  <c r="S461" i="2"/>
  <c r="Z460" i="2"/>
  <c r="U459" i="2"/>
  <c r="V459" i="2"/>
  <c r="Z455" i="2"/>
  <c r="Z453" i="2"/>
  <c r="S453" i="2"/>
  <c r="S450" i="2"/>
  <c r="Z449" i="2"/>
  <c r="U447" i="2"/>
  <c r="V447" i="2"/>
  <c r="S446" i="2"/>
  <c r="Z445" i="2"/>
  <c r="U443" i="2"/>
  <c r="V443" i="2"/>
  <c r="S442" i="2"/>
  <c r="U439" i="2"/>
  <c r="V439" i="2"/>
  <c r="S438" i="2"/>
  <c r="S430" i="2"/>
  <c r="V421" i="2"/>
  <c r="Z417" i="2"/>
  <c r="S417" i="2"/>
  <c r="Z413" i="2"/>
  <c r="U411" i="2"/>
  <c r="V411" i="2"/>
  <c r="S410" i="2"/>
  <c r="Z408" i="2"/>
  <c r="V372" i="2"/>
  <c r="U372" i="2"/>
  <c r="Z507" i="2"/>
  <c r="Z505" i="2"/>
  <c r="S505" i="2"/>
  <c r="Z504" i="2"/>
  <c r="Z499" i="2"/>
  <c r="Z497" i="2"/>
  <c r="S497" i="2"/>
  <c r="Z496" i="2"/>
  <c r="Z491" i="2"/>
  <c r="Z489" i="2"/>
  <c r="S489" i="2"/>
  <c r="Z488" i="2"/>
  <c r="S474" i="2"/>
  <c r="S466" i="2"/>
  <c r="Z465" i="2"/>
  <c r="S462" i="2"/>
  <c r="S454" i="2"/>
  <c r="Z433" i="2"/>
  <c r="S433" i="2"/>
  <c r="Z432" i="2"/>
  <c r="Z427" i="2"/>
  <c r="Z425" i="2"/>
  <c r="S425" i="2"/>
  <c r="Z424" i="2"/>
  <c r="S418" i="2"/>
  <c r="Z409" i="2"/>
  <c r="U407" i="2"/>
  <c r="V407" i="2"/>
  <c r="S406" i="2"/>
  <c r="U399" i="2"/>
  <c r="V399" i="2"/>
  <c r="U359" i="2"/>
  <c r="V359" i="2"/>
  <c r="U403" i="2"/>
  <c r="V403" i="2"/>
  <c r="S402" i="2"/>
  <c r="S394" i="2"/>
  <c r="S386" i="2"/>
  <c r="Z385" i="2"/>
  <c r="U375" i="2"/>
  <c r="V375" i="2"/>
  <c r="S374" i="2"/>
  <c r="Z372" i="2"/>
  <c r="U369" i="2"/>
  <c r="V369" i="2"/>
  <c r="S366" i="2"/>
  <c r="U361" i="2"/>
  <c r="V361" i="2"/>
  <c r="S358" i="2"/>
  <c r="V332" i="2"/>
  <c r="U332" i="2"/>
  <c r="S315" i="2"/>
  <c r="U400" i="2"/>
  <c r="Z399" i="2"/>
  <c r="Z397" i="2"/>
  <c r="S397" i="2"/>
  <c r="Z396" i="2"/>
  <c r="U395" i="2"/>
  <c r="V395" i="2"/>
  <c r="Z391" i="2"/>
  <c r="Z388" i="2"/>
  <c r="U387" i="2"/>
  <c r="V387" i="2"/>
  <c r="Z383" i="2"/>
  <c r="Z381" i="2"/>
  <c r="S381" i="2"/>
  <c r="Z380" i="2"/>
  <c r="Z373" i="2"/>
  <c r="U371" i="2"/>
  <c r="V371" i="2"/>
  <c r="U363" i="2"/>
  <c r="V363" i="2"/>
  <c r="U355" i="2"/>
  <c r="V355" i="2"/>
  <c r="S318" i="2"/>
  <c r="S398" i="2"/>
  <c r="S390" i="2"/>
  <c r="S382" i="2"/>
  <c r="U379" i="2"/>
  <c r="V379" i="2"/>
  <c r="S378" i="2"/>
  <c r="Z377" i="2"/>
  <c r="U365" i="2"/>
  <c r="V365" i="2"/>
  <c r="U357" i="2"/>
  <c r="V357" i="2"/>
  <c r="V348" i="2"/>
  <c r="U348" i="2"/>
  <c r="S368" i="2"/>
  <c r="S360" i="2"/>
  <c r="Z353" i="2"/>
  <c r="V351" i="2"/>
  <c r="U351" i="2"/>
  <c r="S350" i="2"/>
  <c r="S349" i="2"/>
  <c r="Z345" i="2"/>
  <c r="V343" i="2"/>
  <c r="U343" i="2"/>
  <c r="S342" i="2"/>
  <c r="S341" i="2"/>
  <c r="Z337" i="2"/>
  <c r="V335" i="2"/>
  <c r="U335" i="2"/>
  <c r="S334" i="2"/>
  <c r="S333" i="2"/>
  <c r="Z329" i="2"/>
  <c r="V327" i="2"/>
  <c r="U327" i="2"/>
  <c r="S326" i="2"/>
  <c r="S325" i="2"/>
  <c r="S322" i="2"/>
  <c r="S319" i="2"/>
  <c r="V316" i="2"/>
  <c r="U316" i="2"/>
  <c r="Z363" i="2"/>
  <c r="Z355" i="2"/>
  <c r="S323" i="2"/>
  <c r="V320" i="2"/>
  <c r="U320" i="2"/>
  <c r="U311" i="2"/>
  <c r="V311" i="2"/>
  <c r="U307" i="2"/>
  <c r="V307" i="2"/>
  <c r="U303" i="2"/>
  <c r="V303" i="2"/>
  <c r="U299" i="2"/>
  <c r="V299" i="2"/>
  <c r="S364" i="2"/>
  <c r="S356" i="2"/>
  <c r="S354" i="2"/>
  <c r="S353" i="2"/>
  <c r="V347" i="2"/>
  <c r="U347" i="2"/>
  <c r="S346" i="2"/>
  <c r="S345" i="2"/>
  <c r="V339" i="2"/>
  <c r="U339" i="2"/>
  <c r="S338" i="2"/>
  <c r="S337" i="2"/>
  <c r="V331" i="2"/>
  <c r="U331" i="2"/>
  <c r="S330" i="2"/>
  <c r="S329" i="2"/>
  <c r="V324" i="2"/>
  <c r="U324" i="2"/>
  <c r="S314" i="2"/>
  <c r="Z348" i="2"/>
  <c r="Z340" i="2"/>
  <c r="Z332" i="2"/>
  <c r="S310" i="2"/>
  <c r="S309" i="2"/>
  <c r="S306" i="2"/>
  <c r="S305" i="2"/>
  <c r="S302" i="2"/>
  <c r="S301" i="2"/>
  <c r="Z352" i="2"/>
  <c r="Z344" i="2"/>
  <c r="Z336" i="2"/>
  <c r="Z328" i="2"/>
  <c r="V16" i="2"/>
  <c r="U16" i="2"/>
  <c r="V21" i="2"/>
  <c r="U21" i="2"/>
  <c r="V33" i="2"/>
  <c r="U33" i="2"/>
  <c r="V38" i="2"/>
  <c r="U38" i="2"/>
  <c r="V49" i="2"/>
  <c r="U49" i="2"/>
  <c r="V54" i="2"/>
  <c r="U54" i="2"/>
  <c r="V65" i="2"/>
  <c r="U65" i="2"/>
  <c r="V70" i="2"/>
  <c r="U70" i="2"/>
  <c r="V81" i="2"/>
  <c r="U81" i="2"/>
  <c r="V86" i="2"/>
  <c r="U86" i="2"/>
  <c r="V8" i="2"/>
  <c r="U8" i="2"/>
  <c r="V34" i="2"/>
  <c r="U34" i="2"/>
  <c r="V45" i="2"/>
  <c r="U45" i="2"/>
  <c r="V50" i="2"/>
  <c r="U50" i="2"/>
  <c r="V61" i="2"/>
  <c r="U61" i="2"/>
  <c r="V66" i="2"/>
  <c r="U66" i="2"/>
  <c r="V77" i="2"/>
  <c r="U77" i="2"/>
  <c r="V82" i="2"/>
  <c r="U82" i="2"/>
  <c r="V93" i="2"/>
  <c r="U93" i="2"/>
  <c r="V41" i="2"/>
  <c r="U41" i="2"/>
  <c r="V46" i="2"/>
  <c r="U46" i="2"/>
  <c r="V57" i="2"/>
  <c r="U57" i="2"/>
  <c r="V62" i="2"/>
  <c r="U62" i="2"/>
  <c r="V73" i="2"/>
  <c r="U73" i="2"/>
  <c r="V78" i="2"/>
  <c r="U78" i="2"/>
  <c r="V89" i="2"/>
  <c r="U89" i="2"/>
  <c r="V94" i="2"/>
  <c r="U94" i="2"/>
  <c r="V100" i="2"/>
  <c r="U100" i="2"/>
  <c r="V29" i="2"/>
  <c r="U29" i="2"/>
  <c r="V37" i="2"/>
  <c r="U37" i="2"/>
  <c r="V42" i="2"/>
  <c r="U42" i="2"/>
  <c r="V53" i="2"/>
  <c r="U53" i="2"/>
  <c r="V58" i="2"/>
  <c r="U58" i="2"/>
  <c r="V69" i="2"/>
  <c r="U69" i="2"/>
  <c r="V74" i="2"/>
  <c r="U74" i="2"/>
  <c r="V85" i="2"/>
  <c r="U85" i="2"/>
  <c r="V90" i="2"/>
  <c r="U90" i="2"/>
  <c r="U134" i="2"/>
  <c r="V134" i="2"/>
  <c r="V160" i="2"/>
  <c r="U160" i="2"/>
  <c r="V174" i="2"/>
  <c r="U174" i="2"/>
  <c r="V190" i="2"/>
  <c r="U190" i="2"/>
  <c r="V207" i="2"/>
  <c r="U207" i="2"/>
  <c r="U246" i="2"/>
  <c r="V246" i="2"/>
  <c r="S3" i="2"/>
  <c r="U10" i="2"/>
  <c r="S11" i="2"/>
  <c r="U23" i="2"/>
  <c r="S24" i="2"/>
  <c r="U31" i="2"/>
  <c r="S32" i="2"/>
  <c r="S35" i="2"/>
  <c r="S36" i="2"/>
  <c r="S39" i="2"/>
  <c r="S40" i="2"/>
  <c r="S43" i="2"/>
  <c r="S44" i="2"/>
  <c r="S47" i="2"/>
  <c r="S48" i="2"/>
  <c r="S51" i="2"/>
  <c r="S52" i="2"/>
  <c r="S55" i="2"/>
  <c r="S56" i="2"/>
  <c r="S59" i="2"/>
  <c r="S60" i="2"/>
  <c r="S63" i="2"/>
  <c r="S64" i="2"/>
  <c r="S67" i="2"/>
  <c r="S68" i="2"/>
  <c r="S71" i="2"/>
  <c r="S72" i="2"/>
  <c r="S75" i="2"/>
  <c r="S76" i="2"/>
  <c r="S79" i="2"/>
  <c r="S80" i="2"/>
  <c r="S83" i="2"/>
  <c r="S84" i="2"/>
  <c r="S87" i="2"/>
  <c r="S88" i="2"/>
  <c r="S91" i="2"/>
  <c r="S92" i="2"/>
  <c r="V103" i="2"/>
  <c r="U103" i="2"/>
  <c r="S106" i="2"/>
  <c r="S114" i="2"/>
  <c r="Z114" i="2"/>
  <c r="V124" i="2"/>
  <c r="U124" i="2"/>
  <c r="V154" i="2"/>
  <c r="U154" i="2"/>
  <c r="U9" i="2"/>
  <c r="U22" i="2"/>
  <c r="U30" i="2"/>
  <c r="S98" i="2"/>
  <c r="Z101" i="2"/>
  <c r="V105" i="2"/>
  <c r="U105" i="2"/>
  <c r="S130" i="2"/>
  <c r="Z130" i="2"/>
  <c r="V140" i="2"/>
  <c r="U140" i="2"/>
  <c r="V95" i="2"/>
  <c r="U95" i="2"/>
  <c r="U110" i="2"/>
  <c r="V110" i="2"/>
  <c r="S143" i="2"/>
  <c r="V4" i="2"/>
  <c r="U4" i="2"/>
  <c r="Z10" i="2"/>
  <c r="V12" i="2"/>
  <c r="U12" i="2"/>
  <c r="V17" i="2"/>
  <c r="U17" i="2"/>
  <c r="Z23" i="2"/>
  <c r="V25" i="2"/>
  <c r="U25" i="2"/>
  <c r="Z31" i="2"/>
  <c r="Z34" i="2"/>
  <c r="Z35" i="2"/>
  <c r="Z38" i="2"/>
  <c r="Z39" i="2"/>
  <c r="Z42" i="2"/>
  <c r="Z43" i="2"/>
  <c r="Z46" i="2"/>
  <c r="Z47" i="2"/>
  <c r="Z50" i="2"/>
  <c r="Z51" i="2"/>
  <c r="Z54" i="2"/>
  <c r="Z55" i="2"/>
  <c r="Z58" i="2"/>
  <c r="Z59" i="2"/>
  <c r="Z62" i="2"/>
  <c r="Z63" i="2"/>
  <c r="Z66" i="2"/>
  <c r="Z67" i="2"/>
  <c r="Z70" i="2"/>
  <c r="Z71" i="2"/>
  <c r="Z74" i="2"/>
  <c r="Z75" i="2"/>
  <c r="Z78" i="2"/>
  <c r="Z79" i="2"/>
  <c r="Z82" i="2"/>
  <c r="Z83" i="2"/>
  <c r="Z86" i="2"/>
  <c r="Z87" i="2"/>
  <c r="Z90" i="2"/>
  <c r="Z91" i="2"/>
  <c r="Z94" i="2"/>
  <c r="U102" i="2"/>
  <c r="V102" i="2"/>
  <c r="U118" i="2"/>
  <c r="V118" i="2"/>
  <c r="V127" i="2"/>
  <c r="U127" i="2"/>
  <c r="S146" i="2"/>
  <c r="Z146" i="2"/>
  <c r="V150" i="2"/>
  <c r="U150" i="2"/>
  <c r="V162" i="2"/>
  <c r="U162" i="2"/>
  <c r="V169" i="2"/>
  <c r="U169" i="2"/>
  <c r="V185" i="2"/>
  <c r="U185" i="2"/>
  <c r="V201" i="2"/>
  <c r="U201" i="2"/>
  <c r="S101" i="2"/>
  <c r="V112" i="2"/>
  <c r="V116" i="2"/>
  <c r="U116" i="2"/>
  <c r="V119" i="2"/>
  <c r="U119" i="2"/>
  <c r="U122" i="2"/>
  <c r="V122" i="2"/>
  <c r="U123" i="2"/>
  <c r="S126" i="2"/>
  <c r="Z127" i="2"/>
  <c r="V132" i="2"/>
  <c r="U132" i="2"/>
  <c r="V135" i="2"/>
  <c r="U135" i="2"/>
  <c r="U138" i="2"/>
  <c r="V138" i="2"/>
  <c r="U139" i="2"/>
  <c r="S142" i="2"/>
  <c r="Z143" i="2"/>
  <c r="V158" i="2"/>
  <c r="U158" i="2"/>
  <c r="U168" i="2"/>
  <c r="V168" i="2"/>
  <c r="U184" i="2"/>
  <c r="V184" i="2"/>
  <c r="U200" i="2"/>
  <c r="V200" i="2"/>
  <c r="Z100" i="2"/>
  <c r="U107" i="2"/>
  <c r="U111" i="2"/>
  <c r="Z122" i="2"/>
  <c r="Z138" i="2"/>
  <c r="V152" i="2"/>
  <c r="U152" i="2"/>
  <c r="S109" i="2"/>
  <c r="S117" i="2"/>
  <c r="S125" i="2"/>
  <c r="S133" i="2"/>
  <c r="S141" i="2"/>
  <c r="Z148" i="2"/>
  <c r="S153" i="2"/>
  <c r="Z156" i="2"/>
  <c r="S161" i="2"/>
  <c r="V165" i="2"/>
  <c r="U165" i="2"/>
  <c r="V170" i="2"/>
  <c r="U170" i="2"/>
  <c r="Z176" i="2"/>
  <c r="V181" i="2"/>
  <c r="U181" i="2"/>
  <c r="V186" i="2"/>
  <c r="U186" i="2"/>
  <c r="Z192" i="2"/>
  <c r="V197" i="2"/>
  <c r="U197" i="2"/>
  <c r="V202" i="2"/>
  <c r="U202" i="2"/>
  <c r="V211" i="2"/>
  <c r="U211" i="2"/>
  <c r="V243" i="2"/>
  <c r="U243" i="2"/>
  <c r="V166" i="2"/>
  <c r="U166" i="2"/>
  <c r="V177" i="2"/>
  <c r="U177" i="2"/>
  <c r="V182" i="2"/>
  <c r="U182" i="2"/>
  <c r="V193" i="2"/>
  <c r="U193" i="2"/>
  <c r="V198" i="2"/>
  <c r="U198" i="2"/>
  <c r="V215" i="2"/>
  <c r="U215" i="2"/>
  <c r="U254" i="2"/>
  <c r="V254" i="2"/>
  <c r="V265" i="2"/>
  <c r="U265" i="2"/>
  <c r="V287" i="2"/>
  <c r="U287" i="2"/>
  <c r="S113" i="2"/>
  <c r="S121" i="2"/>
  <c r="S129" i="2"/>
  <c r="S137" i="2"/>
  <c r="S145" i="2"/>
  <c r="S149" i="2"/>
  <c r="Z152" i="2"/>
  <c r="S157" i="2"/>
  <c r="Z160" i="2"/>
  <c r="Z168" i="2"/>
  <c r="V173" i="2"/>
  <c r="U173" i="2"/>
  <c r="V176" i="2"/>
  <c r="V178" i="2"/>
  <c r="U178" i="2"/>
  <c r="Z184" i="2"/>
  <c r="V189" i="2"/>
  <c r="U189" i="2"/>
  <c r="V192" i="2"/>
  <c r="V194" i="2"/>
  <c r="U194" i="2"/>
  <c r="Z200" i="2"/>
  <c r="V203" i="2"/>
  <c r="U203" i="2"/>
  <c r="V251" i="2"/>
  <c r="U251" i="2"/>
  <c r="S204" i="2"/>
  <c r="S205" i="2"/>
  <c r="S208" i="2"/>
  <c r="S209" i="2"/>
  <c r="S212" i="2"/>
  <c r="S213" i="2"/>
  <c r="S216" i="2"/>
  <c r="S217" i="2"/>
  <c r="Z220" i="2"/>
  <c r="Z224" i="2"/>
  <c r="Z228" i="2"/>
  <c r="Z232" i="2"/>
  <c r="V258" i="2"/>
  <c r="U258" i="2"/>
  <c r="U264" i="2"/>
  <c r="V264" i="2"/>
  <c r="V281" i="2"/>
  <c r="U281" i="2"/>
  <c r="V294" i="2"/>
  <c r="U294" i="2"/>
  <c r="V206" i="2"/>
  <c r="U206" i="2"/>
  <c r="V210" i="2"/>
  <c r="U210" i="2"/>
  <c r="V214" i="2"/>
  <c r="U214" i="2"/>
  <c r="V218" i="2"/>
  <c r="U218" i="2"/>
  <c r="Z219" i="2"/>
  <c r="V221" i="2"/>
  <c r="U221" i="2"/>
  <c r="V222" i="2"/>
  <c r="U222" i="2"/>
  <c r="Z223" i="2"/>
  <c r="V225" i="2"/>
  <c r="U225" i="2"/>
  <c r="V226" i="2"/>
  <c r="U226" i="2"/>
  <c r="Z227" i="2"/>
  <c r="V229" i="2"/>
  <c r="U229" i="2"/>
  <c r="V230" i="2"/>
  <c r="U230" i="2"/>
  <c r="Z231" i="2"/>
  <c r="V233" i="2"/>
  <c r="U233" i="2"/>
  <c r="V234" i="2"/>
  <c r="U234" i="2"/>
  <c r="Z235" i="2"/>
  <c r="V237" i="2"/>
  <c r="U237" i="2"/>
  <c r="V238" i="2"/>
  <c r="U238" i="2"/>
  <c r="Z239" i="2"/>
  <c r="V241" i="2"/>
  <c r="U241" i="2"/>
  <c r="U242" i="2"/>
  <c r="V242" i="2"/>
  <c r="V244" i="2"/>
  <c r="U250" i="2"/>
  <c r="V250" i="2"/>
  <c r="V252" i="2"/>
  <c r="U257" i="2"/>
  <c r="V257" i="2"/>
  <c r="U280" i="2"/>
  <c r="V280" i="2"/>
  <c r="V292" i="2"/>
  <c r="V297" i="2"/>
  <c r="U297" i="2"/>
  <c r="Z203" i="2"/>
  <c r="Z204" i="2"/>
  <c r="Z207" i="2"/>
  <c r="Z208" i="2"/>
  <c r="Z211" i="2"/>
  <c r="Z212" i="2"/>
  <c r="Z215" i="2"/>
  <c r="Z216" i="2"/>
  <c r="V220" i="2"/>
  <c r="V224" i="2"/>
  <c r="V228" i="2"/>
  <c r="V232" i="2"/>
  <c r="V236" i="2"/>
  <c r="V240" i="2"/>
  <c r="V248" i="2"/>
  <c r="U248" i="2"/>
  <c r="V270" i="2"/>
  <c r="U270" i="2"/>
  <c r="V288" i="2"/>
  <c r="V291" i="2"/>
  <c r="U291" i="2"/>
  <c r="V298" i="2"/>
  <c r="U298" i="2"/>
  <c r="S249" i="2"/>
  <c r="V261" i="2"/>
  <c r="U261" i="2"/>
  <c r="V266" i="2"/>
  <c r="U266" i="2"/>
  <c r="Z272" i="2"/>
  <c r="V277" i="2"/>
  <c r="U277" i="2"/>
  <c r="V282" i="2"/>
  <c r="U282" i="2"/>
  <c r="Z295" i="2"/>
  <c r="Z298" i="2"/>
  <c r="Z248" i="2"/>
  <c r="Z256" i="2"/>
  <c r="V260" i="2"/>
  <c r="V262" i="2"/>
  <c r="U262" i="2"/>
  <c r="Z268" i="2"/>
  <c r="V273" i="2"/>
  <c r="U273" i="2"/>
  <c r="V276" i="2"/>
  <c r="V278" i="2"/>
  <c r="U278" i="2"/>
  <c r="Z284" i="2"/>
  <c r="Z288" i="2"/>
  <c r="V293" i="2"/>
  <c r="U293" i="2"/>
  <c r="V296" i="2"/>
  <c r="Z264" i="2"/>
  <c r="V269" i="2"/>
  <c r="U269" i="2"/>
  <c r="V274" i="2"/>
  <c r="U274" i="2"/>
  <c r="Z280" i="2"/>
  <c r="V285" i="2"/>
  <c r="U285" i="2"/>
  <c r="V286" i="2"/>
  <c r="U286" i="2"/>
  <c r="Z287" i="2"/>
  <c r="V289" i="2"/>
  <c r="U289" i="2"/>
  <c r="V290" i="2"/>
  <c r="U290" i="2"/>
  <c r="Z291" i="2"/>
  <c r="Z294" i="2"/>
  <c r="S295" i="2"/>
  <c r="W724" i="2" l="1"/>
  <c r="V724" i="2"/>
  <c r="U724" i="2"/>
  <c r="V701" i="2"/>
  <c r="W701" i="2"/>
  <c r="U701" i="2"/>
  <c r="W712" i="2"/>
  <c r="V712" i="2"/>
  <c r="U712" i="2"/>
  <c r="W716" i="2"/>
  <c r="V716" i="2"/>
  <c r="U716" i="2"/>
  <c r="U702" i="2"/>
  <c r="W702" i="2"/>
  <c r="V702" i="2"/>
  <c r="W696" i="2"/>
  <c r="U696" i="2"/>
  <c r="V696" i="2"/>
  <c r="U706" i="2"/>
  <c r="W706" i="2"/>
  <c r="V706" i="2"/>
  <c r="V697" i="2"/>
  <c r="W697" i="2"/>
  <c r="U697" i="2"/>
  <c r="Z716" i="2"/>
  <c r="S720" i="2"/>
  <c r="Z712" i="2"/>
  <c r="Z701" i="2"/>
  <c r="V693" i="2"/>
  <c r="W693" i="2"/>
  <c r="U693" i="2"/>
  <c r="Z724" i="2"/>
  <c r="U326" i="2"/>
  <c r="V326" i="2"/>
  <c r="U394" i="2"/>
  <c r="V394" i="2"/>
  <c r="U418" i="2"/>
  <c r="V418" i="2"/>
  <c r="U474" i="2"/>
  <c r="V474" i="2"/>
  <c r="U438" i="2"/>
  <c r="V438" i="2"/>
  <c r="U453" i="2"/>
  <c r="V453" i="2"/>
  <c r="U486" i="2"/>
  <c r="V486" i="2"/>
  <c r="U490" i="2"/>
  <c r="V490" i="2"/>
  <c r="U589" i="2"/>
  <c r="V589" i="2"/>
  <c r="U569" i="2"/>
  <c r="V569" i="2"/>
  <c r="U683" i="2"/>
  <c r="V683" i="2"/>
  <c r="U623" i="2"/>
  <c r="V623" i="2"/>
  <c r="U650" i="2"/>
  <c r="V650" i="2"/>
  <c r="U635" i="2"/>
  <c r="V635" i="2"/>
  <c r="U306" i="2"/>
  <c r="V306" i="2"/>
  <c r="U364" i="2"/>
  <c r="V364" i="2"/>
  <c r="U319" i="2"/>
  <c r="V319" i="2"/>
  <c r="U334" i="2"/>
  <c r="V334" i="2"/>
  <c r="U341" i="2"/>
  <c r="V341" i="2"/>
  <c r="U398" i="2"/>
  <c r="V398" i="2"/>
  <c r="U397" i="2"/>
  <c r="V397" i="2"/>
  <c r="U315" i="2"/>
  <c r="V315" i="2"/>
  <c r="U402" i="2"/>
  <c r="V402" i="2"/>
  <c r="U462" i="2"/>
  <c r="V462" i="2"/>
  <c r="U482" i="2"/>
  <c r="V482" i="2"/>
  <c r="U494" i="2"/>
  <c r="V494" i="2"/>
  <c r="U441" i="2"/>
  <c r="V441" i="2"/>
  <c r="U478" i="2"/>
  <c r="V478" i="2"/>
  <c r="U485" i="2"/>
  <c r="V485" i="2"/>
  <c r="U422" i="2"/>
  <c r="V422" i="2"/>
  <c r="U524" i="2"/>
  <c r="V524" i="2"/>
  <c r="U548" i="2"/>
  <c r="V548" i="2"/>
  <c r="U571" i="2"/>
  <c r="V571" i="2"/>
  <c r="U580" i="2"/>
  <c r="V580" i="2"/>
  <c r="U498" i="2"/>
  <c r="V498" i="2"/>
  <c r="U544" i="2"/>
  <c r="V544" i="2"/>
  <c r="U573" i="2"/>
  <c r="V573" i="2"/>
  <c r="U592" i="2"/>
  <c r="V592" i="2"/>
  <c r="U426" i="2"/>
  <c r="V426" i="2"/>
  <c r="U560" i="2"/>
  <c r="V560" i="2"/>
  <c r="U572" i="2"/>
  <c r="V572" i="2"/>
  <c r="U487" i="2"/>
  <c r="V487" i="2"/>
  <c r="U503" i="2"/>
  <c r="V503" i="2"/>
  <c r="U596" i="2"/>
  <c r="V596" i="2"/>
  <c r="U646" i="2"/>
  <c r="V646" i="2"/>
  <c r="U694" i="2"/>
  <c r="V694" i="2"/>
  <c r="U627" i="2"/>
  <c r="V627" i="2"/>
  <c r="U686" i="2"/>
  <c r="V686" i="2"/>
  <c r="U631" i="2"/>
  <c r="V631" i="2"/>
  <c r="U559" i="2"/>
  <c r="V559" i="2"/>
  <c r="U581" i="2"/>
  <c r="V581" i="2"/>
  <c r="U695" i="2"/>
  <c r="V695" i="2"/>
  <c r="U708" i="2"/>
  <c r="V708" i="2"/>
  <c r="U615" i="2"/>
  <c r="V615" i="2"/>
  <c r="U707" i="2"/>
  <c r="V707" i="2"/>
  <c r="U305" i="2"/>
  <c r="V305" i="2"/>
  <c r="U356" i="2"/>
  <c r="V356" i="2"/>
  <c r="U378" i="2"/>
  <c r="V378" i="2"/>
  <c r="V358" i="2"/>
  <c r="U358" i="2"/>
  <c r="U406" i="2"/>
  <c r="V406" i="2"/>
  <c r="U410" i="2"/>
  <c r="V410" i="2"/>
  <c r="U414" i="2"/>
  <c r="V414" i="2"/>
  <c r="U469" i="2"/>
  <c r="V469" i="2"/>
  <c r="U520" i="2"/>
  <c r="V520" i="2"/>
  <c r="U463" i="2"/>
  <c r="V463" i="2"/>
  <c r="U612" i="2"/>
  <c r="V612" i="2"/>
  <c r="U552" i="2"/>
  <c r="V552" i="2"/>
  <c r="U608" i="2"/>
  <c r="V608" i="2"/>
  <c r="V649" i="2"/>
  <c r="U649" i="2"/>
  <c r="U671" i="2"/>
  <c r="V671" i="2"/>
  <c r="U301" i="2"/>
  <c r="V301" i="2"/>
  <c r="U309" i="2"/>
  <c r="V309" i="2"/>
  <c r="U329" i="2"/>
  <c r="V329" i="2"/>
  <c r="U337" i="2"/>
  <c r="V337" i="2"/>
  <c r="U345" i="2"/>
  <c r="V345" i="2"/>
  <c r="U353" i="2"/>
  <c r="V353" i="2"/>
  <c r="U322" i="2"/>
  <c r="V322" i="2"/>
  <c r="U342" i="2"/>
  <c r="V342" i="2"/>
  <c r="U349" i="2"/>
  <c r="V349" i="2"/>
  <c r="U318" i="2"/>
  <c r="V318" i="2"/>
  <c r="U425" i="2"/>
  <c r="V425" i="2"/>
  <c r="U433" i="2"/>
  <c r="V433" i="2"/>
  <c r="U489" i="2"/>
  <c r="V489" i="2"/>
  <c r="U497" i="2"/>
  <c r="V497" i="2"/>
  <c r="U505" i="2"/>
  <c r="V505" i="2"/>
  <c r="U461" i="2"/>
  <c r="V461" i="2"/>
  <c r="U502" i="2"/>
  <c r="V502" i="2"/>
  <c r="U405" i="2"/>
  <c r="V405" i="2"/>
  <c r="U437" i="2"/>
  <c r="V437" i="2"/>
  <c r="U458" i="2"/>
  <c r="V458" i="2"/>
  <c r="U481" i="2"/>
  <c r="V481" i="2"/>
  <c r="U493" i="2"/>
  <c r="V493" i="2"/>
  <c r="U512" i="2"/>
  <c r="V512" i="2"/>
  <c r="U556" i="2"/>
  <c r="V556" i="2"/>
  <c r="U576" i="2"/>
  <c r="V576" i="2"/>
  <c r="U603" i="2"/>
  <c r="V603" i="2"/>
  <c r="U451" i="2"/>
  <c r="V451" i="2"/>
  <c r="U506" i="2"/>
  <c r="V506" i="2"/>
  <c r="U540" i="2"/>
  <c r="V540" i="2"/>
  <c r="U561" i="2"/>
  <c r="V561" i="2"/>
  <c r="U575" i="2"/>
  <c r="V575" i="2"/>
  <c r="U434" i="2"/>
  <c r="V434" i="2"/>
  <c r="U607" i="2"/>
  <c r="V607" i="2"/>
  <c r="V617" i="2"/>
  <c r="U617" i="2"/>
  <c r="U642" i="2"/>
  <c r="V642" i="2"/>
  <c r="U675" i="2"/>
  <c r="V675" i="2"/>
  <c r="U647" i="2"/>
  <c r="V647" i="2"/>
  <c r="U639" i="2"/>
  <c r="V639" i="2"/>
  <c r="U655" i="2"/>
  <c r="V655" i="2"/>
  <c r="U643" i="2"/>
  <c r="V643" i="2"/>
  <c r="U679" i="2"/>
  <c r="V679" i="2"/>
  <c r="U699" i="2"/>
  <c r="V699" i="2"/>
  <c r="U568" i="2"/>
  <c r="V568" i="2"/>
  <c r="V710" i="2"/>
  <c r="U710" i="2"/>
  <c r="U714" i="2"/>
  <c r="V714" i="2"/>
  <c r="V718" i="2"/>
  <c r="U718" i="2"/>
  <c r="U722" i="2"/>
  <c r="V722" i="2"/>
  <c r="V726" i="2"/>
  <c r="U726" i="2"/>
  <c r="U323" i="2"/>
  <c r="V323" i="2"/>
  <c r="U333" i="2"/>
  <c r="V333" i="2"/>
  <c r="V368" i="2"/>
  <c r="U368" i="2"/>
  <c r="U390" i="2"/>
  <c r="V390" i="2"/>
  <c r="U454" i="2"/>
  <c r="V454" i="2"/>
  <c r="U417" i="2"/>
  <c r="V417" i="2"/>
  <c r="U473" i="2"/>
  <c r="V473" i="2"/>
  <c r="U528" i="2"/>
  <c r="V528" i="2"/>
  <c r="U527" i="2"/>
  <c r="V527" i="2"/>
  <c r="U584" i="2"/>
  <c r="V584" i="2"/>
  <c r="U543" i="2"/>
  <c r="V543" i="2"/>
  <c r="U605" i="2"/>
  <c r="V605" i="2"/>
  <c r="U667" i="2"/>
  <c r="V667" i="2"/>
  <c r="U619" i="2"/>
  <c r="V619" i="2"/>
  <c r="U691" i="2"/>
  <c r="V691" i="2"/>
  <c r="U551" i="2"/>
  <c r="V551" i="2"/>
  <c r="U302" i="2"/>
  <c r="V302" i="2"/>
  <c r="U310" i="2"/>
  <c r="V310" i="2"/>
  <c r="U314" i="2"/>
  <c r="V314" i="2"/>
  <c r="U330" i="2"/>
  <c r="V330" i="2"/>
  <c r="U338" i="2"/>
  <c r="V338" i="2"/>
  <c r="U346" i="2"/>
  <c r="V346" i="2"/>
  <c r="U354" i="2"/>
  <c r="V354" i="2"/>
  <c r="U325" i="2"/>
  <c r="V325" i="2"/>
  <c r="U350" i="2"/>
  <c r="V350" i="2"/>
  <c r="V360" i="2"/>
  <c r="U360" i="2"/>
  <c r="U382" i="2"/>
  <c r="V382" i="2"/>
  <c r="U381" i="2"/>
  <c r="V381" i="2"/>
  <c r="V366" i="2"/>
  <c r="U366" i="2"/>
  <c r="U374" i="2"/>
  <c r="V374" i="2"/>
  <c r="U386" i="2"/>
  <c r="V386" i="2"/>
  <c r="U466" i="2"/>
  <c r="V466" i="2"/>
  <c r="U430" i="2"/>
  <c r="V430" i="2"/>
  <c r="U442" i="2"/>
  <c r="V442" i="2"/>
  <c r="U446" i="2"/>
  <c r="V446" i="2"/>
  <c r="U450" i="2"/>
  <c r="V450" i="2"/>
  <c r="U393" i="2"/>
  <c r="V393" i="2"/>
  <c r="U470" i="2"/>
  <c r="V470" i="2"/>
  <c r="U501" i="2"/>
  <c r="V501" i="2"/>
  <c r="U401" i="2"/>
  <c r="V401" i="2"/>
  <c r="U516" i="2"/>
  <c r="V516" i="2"/>
  <c r="U567" i="2"/>
  <c r="V567" i="2"/>
  <c r="U536" i="2"/>
  <c r="V536" i="2"/>
  <c r="U555" i="2"/>
  <c r="V555" i="2"/>
  <c r="U564" i="2"/>
  <c r="V564" i="2"/>
  <c r="U588" i="2"/>
  <c r="V588" i="2"/>
  <c r="U495" i="2"/>
  <c r="V495" i="2"/>
  <c r="U531" i="2"/>
  <c r="V531" i="2"/>
  <c r="U659" i="2"/>
  <c r="V659" i="2"/>
  <c r="U687" i="2"/>
  <c r="V687" i="2"/>
  <c r="U703" i="2"/>
  <c r="V703" i="2"/>
  <c r="U662" i="2"/>
  <c r="V662" i="2"/>
  <c r="U670" i="2"/>
  <c r="V670" i="2"/>
  <c r="U690" i="2"/>
  <c r="V690" i="2"/>
  <c r="U600" i="2"/>
  <c r="V600" i="2"/>
  <c r="U651" i="2"/>
  <c r="V651" i="2"/>
  <c r="U666" i="2"/>
  <c r="V666" i="2"/>
  <c r="U698" i="2"/>
  <c r="V698" i="2"/>
  <c r="U604" i="2"/>
  <c r="V604" i="2"/>
  <c r="U663" i="2"/>
  <c r="V663" i="2"/>
  <c r="U678" i="2"/>
  <c r="V678" i="2"/>
  <c r="U114" i="2"/>
  <c r="V114" i="2"/>
  <c r="U84" i="2"/>
  <c r="V84" i="2"/>
  <c r="U76" i="2"/>
  <c r="V76" i="2"/>
  <c r="U60" i="2"/>
  <c r="V60" i="2"/>
  <c r="U44" i="2"/>
  <c r="V44" i="2"/>
  <c r="U24" i="2"/>
  <c r="V24" i="2"/>
  <c r="U209" i="2"/>
  <c r="V209" i="2"/>
  <c r="V121" i="2"/>
  <c r="U121" i="2"/>
  <c r="V125" i="2"/>
  <c r="U125" i="2"/>
  <c r="U126" i="2"/>
  <c r="V126" i="2"/>
  <c r="V91" i="2"/>
  <c r="U91" i="2"/>
  <c r="V75" i="2"/>
  <c r="U75" i="2"/>
  <c r="V59" i="2"/>
  <c r="U59" i="2"/>
  <c r="V43" i="2"/>
  <c r="U43" i="2"/>
  <c r="V216" i="2"/>
  <c r="U216" i="2"/>
  <c r="V208" i="2"/>
  <c r="U208" i="2"/>
  <c r="V145" i="2"/>
  <c r="U145" i="2"/>
  <c r="V113" i="2"/>
  <c r="U113" i="2"/>
  <c r="V117" i="2"/>
  <c r="U117" i="2"/>
  <c r="U101" i="2"/>
  <c r="V101" i="2"/>
  <c r="U146" i="2"/>
  <c r="V146" i="2"/>
  <c r="U88" i="2"/>
  <c r="V88" i="2"/>
  <c r="U80" i="2"/>
  <c r="V80" i="2"/>
  <c r="U72" i="2"/>
  <c r="V72" i="2"/>
  <c r="U64" i="2"/>
  <c r="V64" i="2"/>
  <c r="U56" i="2"/>
  <c r="V56" i="2"/>
  <c r="U48" i="2"/>
  <c r="V48" i="2"/>
  <c r="U40" i="2"/>
  <c r="V40" i="2"/>
  <c r="U32" i="2"/>
  <c r="V32" i="2"/>
  <c r="U11" i="2"/>
  <c r="V11" i="2"/>
  <c r="V249" i="2"/>
  <c r="U249" i="2"/>
  <c r="V212" i="2"/>
  <c r="U212" i="2"/>
  <c r="V204" i="2"/>
  <c r="U204" i="2"/>
  <c r="V129" i="2"/>
  <c r="U129" i="2"/>
  <c r="V133" i="2"/>
  <c r="U133" i="2"/>
  <c r="U142" i="2"/>
  <c r="V142" i="2"/>
  <c r="U92" i="2"/>
  <c r="V92" i="2"/>
  <c r="U68" i="2"/>
  <c r="V68" i="2"/>
  <c r="U52" i="2"/>
  <c r="V52" i="2"/>
  <c r="U36" i="2"/>
  <c r="V36" i="2"/>
  <c r="U3" i="2"/>
  <c r="U217" i="2"/>
  <c r="V217" i="2"/>
  <c r="U149" i="2"/>
  <c r="V149" i="2"/>
  <c r="U153" i="2"/>
  <c r="V153" i="2"/>
  <c r="U106" i="2"/>
  <c r="V106" i="2"/>
  <c r="V83" i="2"/>
  <c r="U83" i="2"/>
  <c r="V67" i="2"/>
  <c r="U67" i="2"/>
  <c r="V51" i="2"/>
  <c r="U51" i="2"/>
  <c r="V35" i="2"/>
  <c r="U35" i="2"/>
  <c r="V295" i="2"/>
  <c r="U295" i="2"/>
  <c r="U213" i="2"/>
  <c r="V213" i="2"/>
  <c r="U205" i="2"/>
  <c r="V205" i="2"/>
  <c r="U157" i="2"/>
  <c r="V157" i="2"/>
  <c r="V137" i="2"/>
  <c r="U137" i="2"/>
  <c r="U161" i="2"/>
  <c r="V161" i="2"/>
  <c r="V141" i="2"/>
  <c r="U141" i="2"/>
  <c r="V109" i="2"/>
  <c r="U109" i="2"/>
  <c r="V143" i="2"/>
  <c r="U143" i="2"/>
  <c r="U130" i="2"/>
  <c r="V130" i="2"/>
  <c r="U98" i="2"/>
  <c r="V98" i="2"/>
  <c r="V87" i="2"/>
  <c r="U87" i="2"/>
  <c r="V79" i="2"/>
  <c r="U79" i="2"/>
  <c r="V71" i="2"/>
  <c r="U71" i="2"/>
  <c r="V63" i="2"/>
  <c r="U63" i="2"/>
  <c r="V55" i="2"/>
  <c r="U55" i="2"/>
  <c r="V47" i="2"/>
  <c r="U47" i="2"/>
  <c r="V39" i="2"/>
  <c r="U39" i="2"/>
  <c r="W720" i="2" l="1"/>
  <c r="V720" i="2"/>
  <c r="U720" i="2"/>
</calcChain>
</file>

<file path=xl/sharedStrings.xml><?xml version="1.0" encoding="utf-8"?>
<sst xmlns="http://schemas.openxmlformats.org/spreadsheetml/2006/main" count="6771" uniqueCount="1527">
  <si>
    <t>code</t>
  </si>
  <si>
    <t>group</t>
  </si>
  <si>
    <t>name</t>
  </si>
  <si>
    <t>kcal</t>
  </si>
  <si>
    <t>carbohydrate</t>
  </si>
  <si>
    <t>protein</t>
  </si>
  <si>
    <t>fat</t>
  </si>
  <si>
    <t>F001000B110a</t>
  </si>
  <si>
    <t>채소류</t>
  </si>
  <si>
    <t>가시오갈피, 순, 생것</t>
  </si>
  <si>
    <t>F001000B119c</t>
  </si>
  <si>
    <t>가시오갈피, 순, 데친것</t>
  </si>
  <si>
    <t>F0020000000a</t>
  </si>
  <si>
    <t>가죽나물, 생것</t>
  </si>
  <si>
    <t>F0020000001a</t>
  </si>
  <si>
    <t>가죽나물, 말린것</t>
  </si>
  <si>
    <t>F0020000009c</t>
  </si>
  <si>
    <t>가죽나물, 데친것</t>
  </si>
  <si>
    <t>F0030000000a</t>
  </si>
  <si>
    <t>가지, 생것</t>
  </si>
  <si>
    <t>F0030000001a</t>
  </si>
  <si>
    <t>가지, 말린것</t>
  </si>
  <si>
    <t>F0030000009c</t>
  </si>
  <si>
    <t>가지, 데친것</t>
  </si>
  <si>
    <t>F003000000Ia</t>
  </si>
  <si>
    <t>가지, 염절임</t>
  </si>
  <si>
    <t>F0040000000a</t>
  </si>
  <si>
    <t>갓, 생것</t>
  </si>
  <si>
    <t>F0040010000a</t>
  </si>
  <si>
    <t>갓, 돌산갓, 생것</t>
  </si>
  <si>
    <t>F0050000001a</t>
  </si>
  <si>
    <t>강남조나물, 말린것</t>
  </si>
  <si>
    <t>F0070000001a</t>
  </si>
  <si>
    <t>갬추, 말린것</t>
  </si>
  <si>
    <t>F0080010000a</t>
  </si>
  <si>
    <t>갯기름나물, 노지, 생것</t>
  </si>
  <si>
    <t>F0080010009c</t>
  </si>
  <si>
    <t>갯기름나물, 노지, 데친것</t>
  </si>
  <si>
    <t>F0080011130a</t>
  </si>
  <si>
    <t>갯기름나물, 노지, 어린것, 생것</t>
  </si>
  <si>
    <t>F0080011139c</t>
  </si>
  <si>
    <t>갯기름나물, 노지, 어린것, 데친것</t>
  </si>
  <si>
    <t>F0080020000a</t>
  </si>
  <si>
    <t>갯기름나물, 하우스, 생것</t>
  </si>
  <si>
    <t>F0080020009c</t>
  </si>
  <si>
    <t>갯기름나물, 하우스, 데친것</t>
  </si>
  <si>
    <t>F0080021130a</t>
  </si>
  <si>
    <t>갯기름나물, 하우스, 어린것, 생것</t>
  </si>
  <si>
    <t>F0080021139c</t>
  </si>
  <si>
    <t>갯기름나물, 하우스, 어린것, 데친것</t>
  </si>
  <si>
    <t>F010000B090a</t>
  </si>
  <si>
    <t>게걸무, 생것</t>
  </si>
  <si>
    <t>F010000B140a</t>
  </si>
  <si>
    <t>게걸무, 잎, 생것</t>
  </si>
  <si>
    <t>F0110010000a</t>
  </si>
  <si>
    <t>겨자, 적겨자, 생것</t>
  </si>
  <si>
    <t>F208000B140a</t>
  </si>
  <si>
    <t>고구마, 잎, 생것</t>
  </si>
  <si>
    <t>F208000B149c</t>
  </si>
  <si>
    <t>고구마, 잎, 데친것</t>
  </si>
  <si>
    <t>F208000B160a</t>
  </si>
  <si>
    <t>고구마, 줄기, 생것</t>
  </si>
  <si>
    <t>F208000B161a</t>
  </si>
  <si>
    <t>고구마, 줄기, 말린것</t>
  </si>
  <si>
    <t>F208000B163b</t>
  </si>
  <si>
    <t>고구마, 줄기, 삶아서 말린것, 삶은것</t>
  </si>
  <si>
    <t>F208000B169b</t>
  </si>
  <si>
    <t>고구마, 줄기, 삶은것</t>
  </si>
  <si>
    <t>F208000B169c</t>
  </si>
  <si>
    <t>고구마, 줄기, 데친것</t>
  </si>
  <si>
    <t>F208000B210a</t>
  </si>
  <si>
    <t>고구마, 줄기(껍질 포함), 생것</t>
  </si>
  <si>
    <t>F208000B213b</t>
  </si>
  <si>
    <t>고구마, 줄기(껍질 포함), 삶아서 말린것, 삶은것</t>
  </si>
  <si>
    <t>F208000B219c</t>
  </si>
  <si>
    <t>고구마, 줄기(껍질 포함), 데친것</t>
  </si>
  <si>
    <t>F0130000000a</t>
  </si>
  <si>
    <t>고들빼기, 생것</t>
  </si>
  <si>
    <t>F0130010000a</t>
  </si>
  <si>
    <t>고들빼기, 이고들빼기, 생것</t>
  </si>
  <si>
    <t>F0140010001a</t>
  </si>
  <si>
    <t>고려엉겅퀴(곤드레), 야생, 말린것</t>
  </si>
  <si>
    <t>F0140030001a</t>
  </si>
  <si>
    <t>고려엉겅퀴(곤드레), 재배, 말린것</t>
  </si>
  <si>
    <t>F014004B140a</t>
  </si>
  <si>
    <t>고려엉겅퀴(곤드레), 재래종, 잎, 생것</t>
  </si>
  <si>
    <t>F0150010000a</t>
  </si>
  <si>
    <t>고비, 야생, 생것</t>
  </si>
  <si>
    <t>F0150010001b</t>
  </si>
  <si>
    <t>고비, 야생, 말린것, 삶은것</t>
  </si>
  <si>
    <t>F0150010003a</t>
  </si>
  <si>
    <t>고비, 야생, 삶아서 말린것</t>
  </si>
  <si>
    <t>F0150010009b</t>
  </si>
  <si>
    <t>고비, 야생, 삶은것</t>
  </si>
  <si>
    <t>F0150020000a</t>
  </si>
  <si>
    <t>고비, 재배, 생것</t>
  </si>
  <si>
    <t>F0160000000a</t>
  </si>
  <si>
    <t>고사리, 생것</t>
  </si>
  <si>
    <t>F0160000001a</t>
  </si>
  <si>
    <t>고사리, 말린것</t>
  </si>
  <si>
    <t>F0160000003a</t>
  </si>
  <si>
    <t>고사리, 삶아서 말린것</t>
  </si>
  <si>
    <t>F0160000009c</t>
  </si>
  <si>
    <t>고사리, 데친것</t>
  </si>
  <si>
    <t>F0170000000a</t>
  </si>
  <si>
    <t>고수(향채), 생것</t>
  </si>
  <si>
    <t>F0180000620a</t>
  </si>
  <si>
    <t>고추, 풋고추, 생것</t>
  </si>
  <si>
    <t>F018000B120a</t>
  </si>
  <si>
    <t>고추, 싹, 생것</t>
  </si>
  <si>
    <t>F018000C020a</t>
  </si>
  <si>
    <t>고추, 빨간색, 생것</t>
  </si>
  <si>
    <t>F018000C021a</t>
  </si>
  <si>
    <t>고추, 빨간색, 말린것</t>
  </si>
  <si>
    <t>F0180020000a</t>
  </si>
  <si>
    <t>고추, 꽈리고추, 생것</t>
  </si>
  <si>
    <t>F018003C020a</t>
  </si>
  <si>
    <t>고추, 녹광, 빨간색, 생것</t>
  </si>
  <si>
    <t>F018003C030a</t>
  </si>
  <si>
    <t>고추, 녹광, 연두색, 생것</t>
  </si>
  <si>
    <t>F018003C050a</t>
  </si>
  <si>
    <t>고추, 녹광, 초록색, 생것</t>
  </si>
  <si>
    <t>F018004C020a</t>
  </si>
  <si>
    <t>고추, 수비초, 빨간색, 생것</t>
  </si>
  <si>
    <t>F018005C050a</t>
  </si>
  <si>
    <t>고추, 시레나, 초록색, 생것</t>
  </si>
  <si>
    <t>F0180060000a</t>
  </si>
  <si>
    <t>고추, 오이고추, 생것</t>
  </si>
  <si>
    <t>F0180070620a</t>
  </si>
  <si>
    <t>고추, 재래종, 풋고추, 생것</t>
  </si>
  <si>
    <t>F0180080000a</t>
  </si>
  <si>
    <t>고추, 청양고추, 생것</t>
  </si>
  <si>
    <t>F019000B140a</t>
  </si>
  <si>
    <t>고춧잎, 생것</t>
  </si>
  <si>
    <t>F019000B141a</t>
  </si>
  <si>
    <t>고춧잎, 말린것</t>
  </si>
  <si>
    <t>F019000B143b</t>
  </si>
  <si>
    <t>고춧잎, 삶아서 말린것, 삶은것</t>
  </si>
  <si>
    <t>F019000B149c</t>
  </si>
  <si>
    <t>고춧잎, 데친것</t>
  </si>
  <si>
    <t>F0200000009a</t>
  </si>
  <si>
    <t>고추장아찌</t>
  </si>
  <si>
    <t>F021000B090a</t>
  </si>
  <si>
    <t>고추냉이, 뿌리, 생것</t>
  </si>
  <si>
    <t>F021000B140a</t>
  </si>
  <si>
    <t>고추냉이, 잎, 생것</t>
  </si>
  <si>
    <t>F021000B160a</t>
  </si>
  <si>
    <t>고추냉이, 줄기, 생것</t>
  </si>
  <si>
    <t>F0220000000a</t>
  </si>
  <si>
    <t>곤달비, 생것</t>
  </si>
  <si>
    <t>F0220000009c</t>
  </si>
  <si>
    <t>곤달비, 데친것</t>
  </si>
  <si>
    <t>F0230000000a</t>
  </si>
  <si>
    <t>곰취, 생것</t>
  </si>
  <si>
    <t>F0230000009c</t>
  </si>
  <si>
    <t>곰취, 데친것</t>
  </si>
  <si>
    <t>F0230010001a</t>
  </si>
  <si>
    <t>곰취, 야생, 말린것</t>
  </si>
  <si>
    <t>F0230020001a</t>
  </si>
  <si>
    <t>곰취, 재배, 말린것</t>
  </si>
  <si>
    <t>F0240000000a</t>
  </si>
  <si>
    <t>공심채, 생것</t>
  </si>
  <si>
    <t>F0240000009c</t>
  </si>
  <si>
    <t>공심채, 데친것</t>
  </si>
  <si>
    <t>F025000B140a</t>
  </si>
  <si>
    <t>꾸지뽕, 잎, 생것</t>
  </si>
  <si>
    <t>F025000B141a</t>
  </si>
  <si>
    <t>꾸지뽕, 잎, 말린것</t>
  </si>
  <si>
    <t>F025000B149b</t>
  </si>
  <si>
    <t>꾸지뽕, 잎, 삶은것</t>
  </si>
  <si>
    <t>F224001B110a</t>
  </si>
  <si>
    <t>구기자, 순, 재래종, 생것</t>
  </si>
  <si>
    <t>F224001B140a</t>
  </si>
  <si>
    <t>구기자, 잎, 재래종, 생것</t>
  </si>
  <si>
    <t>F0260000000a</t>
  </si>
  <si>
    <t>국화꽃, 생것</t>
  </si>
  <si>
    <t>F0260000001a</t>
  </si>
  <si>
    <t>국화꽃, 말린것</t>
  </si>
  <si>
    <t>F0260000009c</t>
  </si>
  <si>
    <t>국화꽃, 데친것</t>
  </si>
  <si>
    <t>F0270000000a</t>
  </si>
  <si>
    <t>근대, 생것</t>
  </si>
  <si>
    <t>F0270000009c</t>
  </si>
  <si>
    <t>근대, 데친것</t>
  </si>
  <si>
    <t>F2050010009a</t>
  </si>
  <si>
    <t>김치, 갓 김치</t>
  </si>
  <si>
    <t>F2050020009a</t>
  </si>
  <si>
    <t>김치, 고들빼기</t>
  </si>
  <si>
    <t>F2050030009a</t>
  </si>
  <si>
    <t>김치, 깍두기</t>
  </si>
  <si>
    <t>F2050040009a</t>
  </si>
  <si>
    <t>김치, 나박 김치</t>
  </si>
  <si>
    <t>F2050050009a</t>
  </si>
  <si>
    <t>김치, 동치미</t>
  </si>
  <si>
    <t>F2050070009a</t>
  </si>
  <si>
    <t>김치, 배추 김치</t>
  </si>
  <si>
    <t>F2050072269a</t>
  </si>
  <si>
    <t xml:space="preserve">김치, 배추 김치, 봄 재배 </t>
  </si>
  <si>
    <t>F2050072279a</t>
  </si>
  <si>
    <t>김치, 배추 김치, 여름 재배</t>
  </si>
  <si>
    <t>F2050072289a</t>
  </si>
  <si>
    <t>김치, 배추 김치, 가을 재배</t>
  </si>
  <si>
    <t>F2050080009a</t>
  </si>
  <si>
    <t>김치, 백김치</t>
  </si>
  <si>
    <t>F2050090009a</t>
  </si>
  <si>
    <t>김치, 열무 김치</t>
  </si>
  <si>
    <t>F2050100009a</t>
  </si>
  <si>
    <t>김치, 열무 물김치</t>
  </si>
  <si>
    <t>F2050110009a</t>
  </si>
  <si>
    <t>김치, 오이 소박이</t>
  </si>
  <si>
    <t>F2050120009a</t>
  </si>
  <si>
    <t>김치, 유채 김치</t>
  </si>
  <si>
    <t>F2050130009a</t>
  </si>
  <si>
    <t>김치, 유채 물김치</t>
  </si>
  <si>
    <t>F2050140009a</t>
  </si>
  <si>
    <t>김치, 총각 김치</t>
  </si>
  <si>
    <t>F2050150009a</t>
  </si>
  <si>
    <t>김치, 파 김치</t>
  </si>
  <si>
    <t>F2050160009a</t>
  </si>
  <si>
    <t>김치, 얼갈이배추 김치</t>
  </si>
  <si>
    <t>F0290000001a</t>
  </si>
  <si>
    <t>꼬깔나물, 말린것</t>
  </si>
  <si>
    <t>F0300000000a</t>
  </si>
  <si>
    <t>꽃양배추, 생것</t>
  </si>
  <si>
    <t>F0300000009c</t>
  </si>
  <si>
    <t>꽃양배추, 데친것</t>
  </si>
  <si>
    <t>F0310000000a</t>
  </si>
  <si>
    <t>꿀풀(하고초), 생것</t>
  </si>
  <si>
    <t>F0310000001a</t>
  </si>
  <si>
    <t>꿀풀(하고초), 말린것</t>
  </si>
  <si>
    <t>F0320000580a</t>
  </si>
  <si>
    <t>날개콩, 미숙, 생것</t>
  </si>
  <si>
    <t>F0330000000a</t>
  </si>
  <si>
    <t>냉이, 생것</t>
  </si>
  <si>
    <t>F0330000009c</t>
  </si>
  <si>
    <t>냉이, 데친것</t>
  </si>
  <si>
    <t>F0340000000a</t>
  </si>
  <si>
    <t>넘취, 생것</t>
  </si>
  <si>
    <t>F0340000009c</t>
  </si>
  <si>
    <t>넘취, 데친것</t>
  </si>
  <si>
    <t>F0350000580a</t>
  </si>
  <si>
    <t>녹색완두, 미숙, 생것</t>
  </si>
  <si>
    <t>F0350000589c</t>
  </si>
  <si>
    <t>녹색완두, 미숙, 데친것</t>
  </si>
  <si>
    <t>F035000058Ra</t>
  </si>
  <si>
    <t>녹색완두, 미숙, 통조림</t>
  </si>
  <si>
    <t>F036000B011a</t>
  </si>
  <si>
    <t>누룩치, 말린것</t>
  </si>
  <si>
    <t>F036000B013a</t>
  </si>
  <si>
    <t>누룩치, 삶아서 말린것</t>
  </si>
  <si>
    <t>F036000B140a</t>
  </si>
  <si>
    <t>누룩치, 잎, 생것</t>
  </si>
  <si>
    <t>F036000B149c</t>
  </si>
  <si>
    <t>누룩치, 잎, 데친것</t>
  </si>
  <si>
    <t>F036000B160a</t>
  </si>
  <si>
    <t>누룩치, 줄기, 생것</t>
  </si>
  <si>
    <t>F036000B169c</t>
  </si>
  <si>
    <t>누룩치, 줄기, 데친것</t>
  </si>
  <si>
    <t>F0370000000a</t>
  </si>
  <si>
    <t>누리장나무잎, 생것</t>
  </si>
  <si>
    <t>F0380000000a</t>
  </si>
  <si>
    <t>는쟁이냉이, 생것</t>
  </si>
  <si>
    <t>F0390000000a</t>
  </si>
  <si>
    <t>달래, 생것</t>
  </si>
  <si>
    <t>F040001B090a</t>
  </si>
  <si>
    <t>당귀, 일당귀, 뿌리, 생것</t>
  </si>
  <si>
    <t>F040001B140a</t>
  </si>
  <si>
    <t>당귀, 일당귀, 잎, 생것</t>
  </si>
  <si>
    <t>F040004B140a</t>
  </si>
  <si>
    <t>당귀, 참당귀, 잎, 생것</t>
  </si>
  <si>
    <t>F041000B090a</t>
  </si>
  <si>
    <t>당근, 뿌리, 생것</t>
  </si>
  <si>
    <t>F041000B099c</t>
  </si>
  <si>
    <t>당근, 뿌리, 데친것</t>
  </si>
  <si>
    <t>F042000000Qa</t>
  </si>
  <si>
    <t>당근 주스, 캔</t>
  </si>
  <si>
    <t>F0420000749a</t>
  </si>
  <si>
    <t>당근 주스, 농축 과즙</t>
  </si>
  <si>
    <t>F043000B090a</t>
  </si>
  <si>
    <t>더덕, 뿌리, 생것</t>
  </si>
  <si>
    <t>F043000B095a</t>
  </si>
  <si>
    <t>더덕, 뿌리, 가루</t>
  </si>
  <si>
    <t>F044000B090a</t>
  </si>
  <si>
    <t>도라지, 뿌리, 생것</t>
  </si>
  <si>
    <t>F044000B091a</t>
  </si>
  <si>
    <t>도라지, 뿌리, 말린것</t>
  </si>
  <si>
    <t>F044000B095a</t>
  </si>
  <si>
    <t>도라지, 뿌리, 가루</t>
  </si>
  <si>
    <t>F044000B099c</t>
  </si>
  <si>
    <t>도라지, 뿌리, 데친것</t>
  </si>
  <si>
    <t>F0450000000a</t>
  </si>
  <si>
    <t>돌나물, 생것</t>
  </si>
  <si>
    <t>F0460000000a</t>
  </si>
  <si>
    <t>동아, 생것</t>
  </si>
  <si>
    <t>F0460000009c</t>
  </si>
  <si>
    <t>동아, 데친것</t>
  </si>
  <si>
    <t>F0470000000a</t>
  </si>
  <si>
    <t>두릅, 생것</t>
  </si>
  <si>
    <t>F0470000009c</t>
  </si>
  <si>
    <t>두릅, 데친것</t>
  </si>
  <si>
    <t>F047000B140a</t>
  </si>
  <si>
    <t>두릅, 잎, 생것</t>
  </si>
  <si>
    <t>F047000B149c</t>
  </si>
  <si>
    <t>두릅, 잎, 데친것</t>
  </si>
  <si>
    <t>F047000B160a</t>
  </si>
  <si>
    <t>두릅, 줄기, 생것</t>
  </si>
  <si>
    <t>F047000B169c</t>
  </si>
  <si>
    <t>두릅, 줄기, 데친것</t>
  </si>
  <si>
    <t>F0470010000a</t>
  </si>
  <si>
    <t>두릅, 땅두릅, 생것</t>
  </si>
  <si>
    <t>F0470010009c</t>
  </si>
  <si>
    <t>두릅, 땅두릅, 데친것</t>
  </si>
  <si>
    <t>F047001B140a</t>
  </si>
  <si>
    <t>두릅, 땅두릅, 잎, 생것</t>
  </si>
  <si>
    <t>F047001B149c</t>
  </si>
  <si>
    <t>두릅, 땅두릅, 잎, 데친것</t>
  </si>
  <si>
    <t>F047001B160a</t>
  </si>
  <si>
    <t>두릅, 땅두릅, 줄기, 생것</t>
  </si>
  <si>
    <t>F047001B169c</t>
  </si>
  <si>
    <t>두릅, 땅두릅, 줄기, 데친것</t>
  </si>
  <si>
    <t>F048000B140a</t>
  </si>
  <si>
    <t>둥글레, 잎, 생것</t>
  </si>
  <si>
    <t>F048000B141a</t>
  </si>
  <si>
    <t>둥글레, 잎, 말린것</t>
  </si>
  <si>
    <t>F207000B120a</t>
  </si>
  <si>
    <t>들깨, 싹, 생것</t>
  </si>
  <si>
    <t>F049000B140a</t>
  </si>
  <si>
    <t>들깻잎, 생것</t>
  </si>
  <si>
    <t>F049000B149c</t>
  </si>
  <si>
    <t>들깻잎, 데친것</t>
  </si>
  <si>
    <t>F049000B149e</t>
  </si>
  <si>
    <t>들깻잎, 찐것</t>
  </si>
  <si>
    <t>F049000B14Ra</t>
  </si>
  <si>
    <t>들깻잎장아찌, 통조림</t>
  </si>
  <si>
    <t>F0500000009a</t>
  </si>
  <si>
    <t>들깻잎장아찌</t>
  </si>
  <si>
    <t>F0510000000a</t>
  </si>
  <si>
    <t>로카, 생것</t>
  </si>
  <si>
    <t>F2320000000a</t>
  </si>
  <si>
    <t>루꼴라, 생것</t>
  </si>
  <si>
    <t>F0520000000a</t>
  </si>
  <si>
    <t>리크, 생것</t>
  </si>
  <si>
    <t>F0520000009c</t>
  </si>
  <si>
    <t>리크, 데친것</t>
  </si>
  <si>
    <t>F053000B060a</t>
  </si>
  <si>
    <t>마늘, 구근, 생것</t>
  </si>
  <si>
    <t>F053000B061a</t>
  </si>
  <si>
    <t>마늘, 구근, 말린것</t>
  </si>
  <si>
    <t>F053000B067a</t>
  </si>
  <si>
    <t>마늘, 구근, 냉동</t>
  </si>
  <si>
    <t>F053000B068a</t>
  </si>
  <si>
    <t>마늘, 구근, 동결건조</t>
  </si>
  <si>
    <t>F053000B069c</t>
  </si>
  <si>
    <t>마늘, 구근, 데친것</t>
  </si>
  <si>
    <t>F053000B069f</t>
  </si>
  <si>
    <t>마늘, 구근, 구운것</t>
  </si>
  <si>
    <t>F053001B060a</t>
  </si>
  <si>
    <t>마늘, 난지형, 구근, 생것</t>
  </si>
  <si>
    <t>F053001B069c</t>
  </si>
  <si>
    <t>마늘, 난지형, 구근, 데친것</t>
  </si>
  <si>
    <t>F053002B060a</t>
  </si>
  <si>
    <t>마늘, 중국산, 구근, 생것</t>
  </si>
  <si>
    <t>F053003B060a</t>
  </si>
  <si>
    <t>마늘, 한지형, 구근, 생것</t>
  </si>
  <si>
    <t>F053003B069c</t>
  </si>
  <si>
    <t>마늘, 한지형, 구근, 데친것</t>
  </si>
  <si>
    <t>F053003B069f</t>
  </si>
  <si>
    <t>마늘, 한지형, 구근, 구운것</t>
  </si>
  <si>
    <t>F053003B069n</t>
  </si>
  <si>
    <t>마늘, 한지형, 구근, 볶은것</t>
  </si>
  <si>
    <t>F054000B150a</t>
  </si>
  <si>
    <t>풋마늘, 잎줄기, 생것</t>
  </si>
  <si>
    <t>F054000B159c</t>
  </si>
  <si>
    <t>풋마늘, 잎줄기, 데친것</t>
  </si>
  <si>
    <t>F055000B080a</t>
  </si>
  <si>
    <t>마늘종, 꽃줄기, 생것</t>
  </si>
  <si>
    <t>F055000B089c</t>
  </si>
  <si>
    <t>마늘종, 꽃줄기, 데친것</t>
  </si>
  <si>
    <t>F2060000009a</t>
  </si>
  <si>
    <t>마늘종 장아찌</t>
  </si>
  <si>
    <t>F0570000009a</t>
  </si>
  <si>
    <t>마늘 장아찌</t>
  </si>
  <si>
    <t>F0610000000a</t>
  </si>
  <si>
    <t>마타리, 생것</t>
  </si>
  <si>
    <t>F0620000000a</t>
  </si>
  <si>
    <t>머위, 생것</t>
  </si>
  <si>
    <t>F0620000001a</t>
  </si>
  <si>
    <t>머위, 말린것</t>
  </si>
  <si>
    <t>F0620000003a</t>
  </si>
  <si>
    <t>머위, 삶아서 말린것</t>
  </si>
  <si>
    <t>F0620000009b</t>
  </si>
  <si>
    <t>머위, 삶은것</t>
  </si>
  <si>
    <t>F0620000009c</t>
  </si>
  <si>
    <t>머위, 데친것</t>
  </si>
  <si>
    <t>F211000B120a</t>
  </si>
  <si>
    <t>메밀, 싹, 생것</t>
  </si>
  <si>
    <t>F225000B140a</t>
  </si>
  <si>
    <t>모링가, 생것</t>
  </si>
  <si>
    <t>F2190000000a</t>
  </si>
  <si>
    <t>모시풀, 생것</t>
  </si>
  <si>
    <t>F219000B149b</t>
  </si>
  <si>
    <t>모시풀, 잎, 삶은것</t>
  </si>
  <si>
    <t>F219001B140a</t>
  </si>
  <si>
    <t>모시잎, 서방종,  생것</t>
  </si>
  <si>
    <t>F065001B090a</t>
  </si>
  <si>
    <t>무, 왜무, 생것</t>
  </si>
  <si>
    <t>F065002B090a</t>
  </si>
  <si>
    <t>무, 조선무, 생것</t>
  </si>
  <si>
    <t>F066000B120a</t>
  </si>
  <si>
    <t>무순, 싹, 생것</t>
  </si>
  <si>
    <t>F067001B140a</t>
  </si>
  <si>
    <t>무청, 왜무 잎, 생것</t>
  </si>
  <si>
    <t>F067002B140a</t>
  </si>
  <si>
    <t>무청, 조선무 잎, 생것</t>
  </si>
  <si>
    <t>F068000B141b</t>
  </si>
  <si>
    <t>무시래기, 잎, 말린것, 삶은것</t>
  </si>
  <si>
    <t>F069000B09Ia</t>
  </si>
  <si>
    <t>무 절임, 염절임</t>
  </si>
  <si>
    <t>F060000B09Ia</t>
  </si>
  <si>
    <t>단무지, 염절임</t>
  </si>
  <si>
    <t>F0700000009a</t>
  </si>
  <si>
    <t>무국물</t>
  </si>
  <si>
    <t>F071000B091a</t>
  </si>
  <si>
    <t>무말랭이, 말린것</t>
  </si>
  <si>
    <t>F0720000009a</t>
  </si>
  <si>
    <t>무말랭이 무침</t>
  </si>
  <si>
    <t>F073000B099a</t>
  </si>
  <si>
    <t>무장아찌, 뿌리</t>
  </si>
  <si>
    <t>F222000000Ja</t>
  </si>
  <si>
    <t>쌈무, 초절임</t>
  </si>
  <si>
    <t>F0740000001a</t>
  </si>
  <si>
    <t>물강활, 말린것</t>
  </si>
  <si>
    <t>F0750000000a</t>
  </si>
  <si>
    <t>물냉이, 생것</t>
  </si>
  <si>
    <t>F0760000000a</t>
  </si>
  <si>
    <t>물쑥, 생것</t>
  </si>
  <si>
    <t>F0760000009c</t>
  </si>
  <si>
    <t>물쑥, 데친것</t>
  </si>
  <si>
    <t>F077000000Ma</t>
  </si>
  <si>
    <t>미나리, 농축</t>
  </si>
  <si>
    <t>F0770020000a</t>
  </si>
  <si>
    <t>미나리, 돌미나리(야생), 생것</t>
  </si>
  <si>
    <t>F0770020009c</t>
  </si>
  <si>
    <t>미나리, 돌미나리(야생), 데친것</t>
  </si>
  <si>
    <t>F0770030000a</t>
  </si>
  <si>
    <t>미나리, 물미나리, 생것</t>
  </si>
  <si>
    <t>F0770030009c</t>
  </si>
  <si>
    <t>미나리, 물미나리, 데친것</t>
  </si>
  <si>
    <t>F077003B140a</t>
  </si>
  <si>
    <t>미나리, 물미나리, 잎, 생것</t>
  </si>
  <si>
    <t>F077003B160a</t>
  </si>
  <si>
    <t>미나리, 물미나리, 줄기, 생것</t>
  </si>
  <si>
    <t>F2310010000a</t>
  </si>
  <si>
    <t>미니파프리카, Raon orange, 생것</t>
  </si>
  <si>
    <t>F2310020000a</t>
  </si>
  <si>
    <t>미니파프리카, Raon yellow, 생것</t>
  </si>
  <si>
    <t>F2310030000a</t>
  </si>
  <si>
    <t>미니파프리카, Raon red, 생것</t>
  </si>
  <si>
    <t>F0780000000a</t>
  </si>
  <si>
    <t>민들레, 생것</t>
  </si>
  <si>
    <t>F0780000009c</t>
  </si>
  <si>
    <t>민들레, 데친것</t>
  </si>
  <si>
    <t>F0790000000a</t>
  </si>
  <si>
    <t>바젤라, 생것</t>
  </si>
  <si>
    <t>F0790000009c</t>
  </si>
  <si>
    <t>바젤라, 데친것</t>
  </si>
  <si>
    <t>F0800010000a</t>
  </si>
  <si>
    <t>바질, 개량종, 생것</t>
  </si>
  <si>
    <t>F0800020000a</t>
  </si>
  <si>
    <t>바질, 재래종, 생것</t>
  </si>
  <si>
    <t>F0810000590a</t>
  </si>
  <si>
    <t>박, 과육, 생것</t>
  </si>
  <si>
    <t>F081000B040a</t>
  </si>
  <si>
    <t>박, 씨 포함, 생것</t>
  </si>
  <si>
    <t>F0820000001a</t>
  </si>
  <si>
    <t>박고지, 말린것</t>
  </si>
  <si>
    <t>F083000B140a</t>
  </si>
  <si>
    <t>박쥐나무, 잎, 생것</t>
  </si>
  <si>
    <t>F0840000001a</t>
  </si>
  <si>
    <t>밥취나물, 말린것</t>
  </si>
  <si>
    <t>F0850000000a</t>
  </si>
  <si>
    <t>방가지똥, 생것</t>
  </si>
  <si>
    <t>F0860000000a</t>
  </si>
  <si>
    <t>방울다다기양배추, 생것</t>
  </si>
  <si>
    <t>F0860000009c</t>
  </si>
  <si>
    <t>방울다다기양배추, 데친것</t>
  </si>
  <si>
    <t>F229000B140a</t>
  </si>
  <si>
    <t>배암차즈기(곰보배추), 잎, 생것</t>
  </si>
  <si>
    <t>F221000B140a</t>
  </si>
  <si>
    <t>배초향, 잎, 생것</t>
  </si>
  <si>
    <t>F0870000000a</t>
  </si>
  <si>
    <t>배추, 생것</t>
  </si>
  <si>
    <t>F0870000009c</t>
  </si>
  <si>
    <t>배추, 데친것</t>
  </si>
  <si>
    <t>F0870002260a</t>
  </si>
  <si>
    <t>배추, 봄 재배, 생것</t>
  </si>
  <si>
    <t>F0870002269b</t>
  </si>
  <si>
    <t>배추, 봄 재배, 삶은것</t>
  </si>
  <si>
    <t>F087000226Ia</t>
  </si>
  <si>
    <t>배추, 봄 재배, 염절임</t>
  </si>
  <si>
    <t>F0870002270a</t>
  </si>
  <si>
    <t>배추, 여름 재배, 생것</t>
  </si>
  <si>
    <t>F0870002279b</t>
  </si>
  <si>
    <t>배추, 여름 재배, 삶은것</t>
  </si>
  <si>
    <t>F087000227Ia</t>
  </si>
  <si>
    <t>배추, 여름 재배, 염절임</t>
  </si>
  <si>
    <t>F0870002280a</t>
  </si>
  <si>
    <t>배추, 가을 재배, 생것</t>
  </si>
  <si>
    <t>F0870002289b</t>
  </si>
  <si>
    <t>배추, 가을 재배, 삶은것</t>
  </si>
  <si>
    <t>F087000228Ia</t>
  </si>
  <si>
    <t>배추, 가을 재배, 염절임</t>
  </si>
  <si>
    <t>F087000B120a</t>
  </si>
  <si>
    <t>배추, 싹, 생것</t>
  </si>
  <si>
    <t>F0870010000a</t>
  </si>
  <si>
    <t>배추, 노랑봄배추(노지), 생것</t>
  </si>
  <si>
    <t>F0870010009c</t>
  </si>
  <si>
    <t>배추, 노랑봄배추(노지), 데친것</t>
  </si>
  <si>
    <t>F087001000Ia</t>
  </si>
  <si>
    <t>배추, 노랑봄배추(노지), 염절임</t>
  </si>
  <si>
    <t>F0870020000a</t>
  </si>
  <si>
    <t>배추, 노랑봄배추(하우스), 생것</t>
  </si>
  <si>
    <t>F0870020009c</t>
  </si>
  <si>
    <t>배추, 노랑봄배추(하우스), 데친것</t>
  </si>
  <si>
    <t>F087002000Ia</t>
  </si>
  <si>
    <t>배추, 노랑봄배추(하우스), 염절임</t>
  </si>
  <si>
    <t>F0870030000a</t>
  </si>
  <si>
    <t>배추, 봄동, 생것</t>
  </si>
  <si>
    <t>F0870030009c</t>
  </si>
  <si>
    <t>배추, 봄동, 데친것</t>
  </si>
  <si>
    <t>F0870040000a</t>
  </si>
  <si>
    <t>배추, 불암 3호(노지), 생것</t>
  </si>
  <si>
    <t>F0870040009c</t>
  </si>
  <si>
    <t>배추, 불암 3호(노지), 데친것</t>
  </si>
  <si>
    <t>F087004000Ia</t>
  </si>
  <si>
    <t>배추, 불암 3호(노지), 염절임</t>
  </si>
  <si>
    <t>F0870050000a</t>
  </si>
  <si>
    <t>배추, 불암 3호(하우스), 생것</t>
  </si>
  <si>
    <t>F0870050009c</t>
  </si>
  <si>
    <t>배추, 불암 3호(하우스), 데친것</t>
  </si>
  <si>
    <t>F087005000Ia</t>
  </si>
  <si>
    <t>배추, 불암 3호(하우스), 염절임</t>
  </si>
  <si>
    <t>F0870060000a</t>
  </si>
  <si>
    <t>배추, 여름배추, 생것</t>
  </si>
  <si>
    <t>F0870060009c</t>
  </si>
  <si>
    <t>배추, 여름배추, 데친것</t>
  </si>
  <si>
    <t>F087006000Ia</t>
  </si>
  <si>
    <t>배추, 여름배추, 염절임</t>
  </si>
  <si>
    <t>F0870070000a</t>
  </si>
  <si>
    <t>배추, 유기재배, 생것</t>
  </si>
  <si>
    <t>F0880000000a</t>
  </si>
  <si>
    <t>백모근, 생것</t>
  </si>
  <si>
    <t>F088000B091a</t>
  </si>
  <si>
    <t>백모근, 뿌리, 말린것</t>
  </si>
  <si>
    <t>F088000B141a</t>
  </si>
  <si>
    <t>백모근, 잎, 말린것</t>
  </si>
  <si>
    <t>F230000B090a</t>
  </si>
  <si>
    <t>백합(식용), 뿌리, 생것</t>
  </si>
  <si>
    <t>F0890000000a</t>
  </si>
  <si>
    <t>버드장이, 생것</t>
  </si>
  <si>
    <t>F213000B115a</t>
  </si>
  <si>
    <t xml:space="preserve">보리, 순, 가루 </t>
  </si>
  <si>
    <t>F213001B110a</t>
  </si>
  <si>
    <t>보리, 쌀보리, 순, 생것</t>
  </si>
  <si>
    <t>F213002B110a</t>
  </si>
  <si>
    <t>보리, 올보리, 순, 생것</t>
  </si>
  <si>
    <t>F213003B110a</t>
  </si>
  <si>
    <t>보리, 큰알보리, 순, 생것</t>
  </si>
  <si>
    <t>F213003B118a</t>
  </si>
  <si>
    <t>보리, 큰알보리, 순, 동결건조</t>
  </si>
  <si>
    <t>F2350000003a</t>
  </si>
  <si>
    <t>뽕잎, 삶아서 말린것</t>
  </si>
  <si>
    <t>F2350000003b</t>
  </si>
  <si>
    <t>뽕잎, 삶아서 말린것, 삶은것</t>
  </si>
  <si>
    <t>F2350000009b</t>
  </si>
  <si>
    <t>뽕잎, 삶은것</t>
  </si>
  <si>
    <t>F2350000000a</t>
  </si>
  <si>
    <t>뽕잎, 생것</t>
  </si>
  <si>
    <t>F0900000000a</t>
  </si>
  <si>
    <t>부지갱이(섬쑥부쟁이), 생것</t>
  </si>
  <si>
    <t>F0900000001a</t>
  </si>
  <si>
    <t>부지갱이(섬쑥부쟁이), 말린것</t>
  </si>
  <si>
    <t>F0900000003a</t>
  </si>
  <si>
    <t>부지갱이(섬쑥부쟁이), 삶아서 말린것</t>
  </si>
  <si>
    <t>F0900000003b</t>
  </si>
  <si>
    <t>부지갱이(섬쑥부쟁이), 삶아서 말린것, 삶은것</t>
  </si>
  <si>
    <t>F0900000009c</t>
  </si>
  <si>
    <t>부지갱이(섬쑥부쟁이), 데친것</t>
  </si>
  <si>
    <t>F0910010000a</t>
  </si>
  <si>
    <t>부추, 두메부추, 생것</t>
  </si>
  <si>
    <t>F0910020000a</t>
  </si>
  <si>
    <t>부추, 산부추, 생것</t>
  </si>
  <si>
    <t>F0910040000a</t>
  </si>
  <si>
    <t>부추, 재래종, 생것</t>
  </si>
  <si>
    <t>F0910040009c</t>
  </si>
  <si>
    <t>부추, 재래종, 데친것</t>
  </si>
  <si>
    <t>F0910050000a</t>
  </si>
  <si>
    <t>부추, 호부추, 생것</t>
  </si>
  <si>
    <t>F0910050009c</t>
  </si>
  <si>
    <t>부추, 호부추, 데친것</t>
  </si>
  <si>
    <t>F0920000000a</t>
  </si>
  <si>
    <t>브로콜리, 생것</t>
  </si>
  <si>
    <t>F0920000005a</t>
  </si>
  <si>
    <t xml:space="preserve">브로콜리, 가루 </t>
  </si>
  <si>
    <t>F0920000009b</t>
  </si>
  <si>
    <t>브로콜리, 삶은것</t>
  </si>
  <si>
    <t>F0920000009c</t>
  </si>
  <si>
    <t>브로콜리, 데친것</t>
  </si>
  <si>
    <t>F092000B120a</t>
  </si>
  <si>
    <t>브로콜리, 싹, 생것</t>
  </si>
  <si>
    <t>F092000B140a</t>
  </si>
  <si>
    <t>브로콜리, 잎, 생것</t>
  </si>
  <si>
    <t>F092000B141a</t>
  </si>
  <si>
    <t>브로콜리, 잎, 말린것</t>
  </si>
  <si>
    <t>F092000B143a</t>
  </si>
  <si>
    <t>브로콜리, 잎, 삶아서 말린것</t>
  </si>
  <si>
    <t>F0930000000a</t>
  </si>
  <si>
    <t>비름, 생것</t>
  </si>
  <si>
    <t>F0930000009c</t>
  </si>
  <si>
    <t>비름, 데친것</t>
  </si>
  <si>
    <t>F0940000000a</t>
  </si>
  <si>
    <t>비타민채(다채), 생것</t>
  </si>
  <si>
    <t>F094000B120a</t>
  </si>
  <si>
    <t>비타민채, 싹, 생것</t>
  </si>
  <si>
    <t>F095000B090a</t>
  </si>
  <si>
    <t>비트, 뿌리, 생것</t>
  </si>
  <si>
    <t>F095000B099c</t>
  </si>
  <si>
    <t>비트, 뿌리, 데친것</t>
  </si>
  <si>
    <t>F095000B140a</t>
  </si>
  <si>
    <t>비트, 잎, 생것</t>
  </si>
  <si>
    <t>F095000B149c</t>
  </si>
  <si>
    <t>비트, 잎, 데친것</t>
  </si>
  <si>
    <t>F095001B090a</t>
  </si>
  <si>
    <t>비트, 적비트(홍무), 뿌리, 생것</t>
  </si>
  <si>
    <t>F096000B09Ra</t>
  </si>
  <si>
    <t>비트 피클, 뿌리, 통조림</t>
  </si>
  <si>
    <t>F2090000000a</t>
  </si>
  <si>
    <t>사탕무, 생것</t>
  </si>
  <si>
    <t>F0970000000a</t>
  </si>
  <si>
    <t>사탕수수, 생것</t>
  </si>
  <si>
    <t>F0980000000a</t>
  </si>
  <si>
    <t>산마늘, 생것</t>
  </si>
  <si>
    <t>F0980000009c</t>
  </si>
  <si>
    <t>산마늘, 데친것</t>
  </si>
  <si>
    <t>F0990000001a</t>
  </si>
  <si>
    <t>삼나물, 말린것</t>
  </si>
  <si>
    <t>F2270000000a</t>
  </si>
  <si>
    <t>삼붕냐와, 생것</t>
  </si>
  <si>
    <t>F2170000000a</t>
  </si>
  <si>
    <t>삼채, 생것</t>
  </si>
  <si>
    <t>F2170000009c</t>
  </si>
  <si>
    <t>삼채, 데친것</t>
  </si>
  <si>
    <t>F217000B090a</t>
  </si>
  <si>
    <t>삼채, 뿌리, 생것</t>
  </si>
  <si>
    <t>F217000B140a</t>
  </si>
  <si>
    <t>삼채, 잎, 생것</t>
  </si>
  <si>
    <t>F217000B160a</t>
  </si>
  <si>
    <t>삼채, 줄기, 생것</t>
  </si>
  <si>
    <t>F1000000000a</t>
  </si>
  <si>
    <t>삽주나물, 생것</t>
  </si>
  <si>
    <t>F1010020000a</t>
  </si>
  <si>
    <t>상추, 뚝섬적출면, 생것</t>
  </si>
  <si>
    <t>F1010030000a</t>
  </si>
  <si>
    <t>상추, 로메인, 생것</t>
  </si>
  <si>
    <t>F1010032490a</t>
  </si>
  <si>
    <t>상추, 로메인, 청상추, 생것</t>
  </si>
  <si>
    <t>F1010032500a</t>
  </si>
  <si>
    <t>상추, 로메인, 적상추, 생것</t>
  </si>
  <si>
    <t>F1010040000a</t>
  </si>
  <si>
    <t>상추, 롤로로사, 생것</t>
  </si>
  <si>
    <t>F1010050000a</t>
  </si>
  <si>
    <t>상추, 아담, 생것</t>
  </si>
  <si>
    <t>F1010060000a</t>
  </si>
  <si>
    <t>상추, 아시아아이스퀸(청코스), 생것</t>
  </si>
  <si>
    <t>F1010070000a</t>
  </si>
  <si>
    <t>상추, 유레이크, 생것</t>
  </si>
  <si>
    <t>F1010090000a</t>
  </si>
  <si>
    <t>상추, 적상추, 생것</t>
  </si>
  <si>
    <t>F1010100000a</t>
  </si>
  <si>
    <t>상추, 적하계, 생것</t>
  </si>
  <si>
    <t>F1010110000a</t>
  </si>
  <si>
    <t>상추, 천상, 생것</t>
  </si>
  <si>
    <t>F1010120000a</t>
  </si>
  <si>
    <t>상추, 풍성, 생것</t>
  </si>
  <si>
    <t>F1010132490a</t>
  </si>
  <si>
    <t>상추, 반결구상추, 청상추, 생것</t>
  </si>
  <si>
    <t>F1010142490a</t>
  </si>
  <si>
    <t>상추, 완전결구상추, 청상추, 생것</t>
  </si>
  <si>
    <t>F1010152500a</t>
  </si>
  <si>
    <t>상추, 축면상추, 적상추, 생것</t>
  </si>
  <si>
    <t>F1010162490a</t>
  </si>
  <si>
    <t>상추, 치마상추, 청상추, 생것</t>
  </si>
  <si>
    <t>F1010162500a</t>
  </si>
  <si>
    <t>상추, 치마상추, 적상추, 생것</t>
  </si>
  <si>
    <t>F102000B100a</t>
  </si>
  <si>
    <t>생강, 뿌리줄기, 생것</t>
  </si>
  <si>
    <t>F102001B100a</t>
  </si>
  <si>
    <t>생강, 중국산, 뿌리줄기, 생것</t>
  </si>
  <si>
    <t>F104000000Ja</t>
  </si>
  <si>
    <t>생강 피클, 초절임</t>
  </si>
  <si>
    <t>F212001B070a</t>
  </si>
  <si>
    <t>선인장, 보검선인장, 꽃, 생것</t>
  </si>
  <si>
    <t>F212001B130a</t>
  </si>
  <si>
    <t>선인장, 보검선인장, 열매, 생것</t>
  </si>
  <si>
    <t>F212001B160a</t>
  </si>
  <si>
    <t>선인장, 보검선인장, 줄기, 생것</t>
  </si>
  <si>
    <t>F212003B130a</t>
  </si>
  <si>
    <t>선인장, 저단선인장, 열매, 생것</t>
  </si>
  <si>
    <t>F212003B160a</t>
  </si>
  <si>
    <t>선인장, 저단선인장, 줄기, 생것</t>
  </si>
  <si>
    <t>F1050000000a</t>
  </si>
  <si>
    <t>섬초롱, 생것</t>
  </si>
  <si>
    <t>F1050000009c</t>
  </si>
  <si>
    <t>섬초롱, 데친것</t>
  </si>
  <si>
    <t>F1060000000a</t>
  </si>
  <si>
    <t>세발나물, 생것</t>
  </si>
  <si>
    <t>F1060000009c</t>
  </si>
  <si>
    <t>세발나물, 데친것</t>
  </si>
  <si>
    <t>F1070000000a</t>
  </si>
  <si>
    <t>셀러리, 생것</t>
  </si>
  <si>
    <t>F1070000009c</t>
  </si>
  <si>
    <t>셀러리, 데친것</t>
  </si>
  <si>
    <t>F108000B090a</t>
  </si>
  <si>
    <t>소리쟁이, 뿌리, 말린것</t>
  </si>
  <si>
    <t>F108000B140a</t>
  </si>
  <si>
    <t>소리쟁이, 잎, 말린것</t>
  </si>
  <si>
    <t>F1090000000a</t>
  </si>
  <si>
    <t>솔장다리, 생것</t>
  </si>
  <si>
    <t>F110000B090a</t>
  </si>
  <si>
    <t>쇠귀나물, 뿌리, 생것</t>
  </si>
  <si>
    <t>F110000B099c</t>
  </si>
  <si>
    <t>쇠귀나물, 뿌리, 데친것</t>
  </si>
  <si>
    <t>F1110000000a</t>
  </si>
  <si>
    <t>수리취(떡취), 생것</t>
  </si>
  <si>
    <t>F1120000000a</t>
  </si>
  <si>
    <t>숙주나물, 생것</t>
  </si>
  <si>
    <t>F1120000009c</t>
  </si>
  <si>
    <t>숙주나물, 데친것</t>
  </si>
  <si>
    <t>F1120000009e</t>
  </si>
  <si>
    <t>숙주나물, 찐것</t>
  </si>
  <si>
    <t>F1130000000a</t>
  </si>
  <si>
    <t>순무, 전체, 생것</t>
  </si>
  <si>
    <t>F113000B019c</t>
  </si>
  <si>
    <t>순무, 전체, 데친것</t>
  </si>
  <si>
    <t>F113000B090a</t>
  </si>
  <si>
    <t>순무, 뿌리, 생것</t>
  </si>
  <si>
    <t>F113000B099c</t>
  </si>
  <si>
    <t>순무, 뿌리, 데친것</t>
  </si>
  <si>
    <t>F113000B09Ia</t>
  </si>
  <si>
    <t>순무, 염절임</t>
  </si>
  <si>
    <t>F113000B140a</t>
  </si>
  <si>
    <t>순무, 잎, 생것</t>
  </si>
  <si>
    <t>F113000B149c</t>
  </si>
  <si>
    <t>순무, 잎, 데친것</t>
  </si>
  <si>
    <t>F113000B14Ia</t>
  </si>
  <si>
    <t>순무, 잎, 염절임</t>
  </si>
  <si>
    <t>F1140000000a</t>
  </si>
  <si>
    <t>스테비아, 생것</t>
  </si>
  <si>
    <t>F1140000001a</t>
  </si>
  <si>
    <t>스테비아, 말린것</t>
  </si>
  <si>
    <t>F1150000000a</t>
  </si>
  <si>
    <t>시금치, 생것</t>
  </si>
  <si>
    <t>F1150000009c</t>
  </si>
  <si>
    <t>시금치, 데친것</t>
  </si>
  <si>
    <t>F1150010000a</t>
  </si>
  <si>
    <t>시금치, 노지, 생것</t>
  </si>
  <si>
    <t>F1150010009c</t>
  </si>
  <si>
    <t>시금치, 노지, 데친것</t>
  </si>
  <si>
    <t>F1150020000a</t>
  </si>
  <si>
    <t>시금치, 포항초, 생것</t>
  </si>
  <si>
    <t>F1150020009c</t>
  </si>
  <si>
    <t>시금치, 포항초, 데친것</t>
  </si>
  <si>
    <t>F1150030000a</t>
  </si>
  <si>
    <t>시금치, 하우스, 생것</t>
  </si>
  <si>
    <t>F1150030009c</t>
  </si>
  <si>
    <t>시금치, 하우스, 데친것</t>
  </si>
  <si>
    <t>F1150040000a</t>
  </si>
  <si>
    <t>시금치, 섬초, 생것</t>
  </si>
  <si>
    <t>F1150040009c</t>
  </si>
  <si>
    <t>시금치, 섬초, 데친것</t>
  </si>
  <si>
    <t>F1160000000a</t>
  </si>
  <si>
    <t>신선초(명일엽), 생것</t>
  </si>
  <si>
    <t>F1170000000a</t>
  </si>
  <si>
    <t>쌈추, 생것</t>
  </si>
  <si>
    <t>F1170010000a</t>
  </si>
  <si>
    <t>쌈추, 싸미나, 생것</t>
  </si>
  <si>
    <t>F1170020000a</t>
  </si>
  <si>
    <t>쌈추, 홍쌈추, 생것</t>
  </si>
  <si>
    <t>F1180000000a</t>
  </si>
  <si>
    <t>쑥, 생것</t>
  </si>
  <si>
    <t>F1180000001a</t>
  </si>
  <si>
    <t>쑥, 말린것</t>
  </si>
  <si>
    <t>F1180000009c</t>
  </si>
  <si>
    <t>쑥, 데친것</t>
  </si>
  <si>
    <t>F1180010000a</t>
  </si>
  <si>
    <t>쑥, 사자발쑥, 생것</t>
  </si>
  <si>
    <t>F1180010009c</t>
  </si>
  <si>
    <t>쑥, 사자발쑥, 데친것</t>
  </si>
  <si>
    <t>F1190000000a</t>
  </si>
  <si>
    <t>쑥갓, 생것</t>
  </si>
  <si>
    <t>F1190000009c</t>
  </si>
  <si>
    <t>쑥갓, 데친것</t>
  </si>
  <si>
    <t>F120000B150a</t>
  </si>
  <si>
    <t>쑥부쟁이, 생것</t>
  </si>
  <si>
    <t>F1210000000a</t>
  </si>
  <si>
    <t>씀바귀, 생것</t>
  </si>
  <si>
    <t>F1210000009c</t>
  </si>
  <si>
    <t>씀바귀, 데친것</t>
  </si>
  <si>
    <t>F121000B090a</t>
  </si>
  <si>
    <t>씀바귀, 뿌리, 생것</t>
  </si>
  <si>
    <t>F1220000000a</t>
  </si>
  <si>
    <t>아스파라거스, 생것</t>
  </si>
  <si>
    <t>F1220000009c</t>
  </si>
  <si>
    <t>아스파라거스, 데친것</t>
  </si>
  <si>
    <t>F122000000Ra</t>
  </si>
  <si>
    <t>아스파라거스, 통조림</t>
  </si>
  <si>
    <t>F122000C050a</t>
  </si>
  <si>
    <t>아스파라거스, 그린아스파라거스, 생것</t>
  </si>
  <si>
    <t>F122000C070a</t>
  </si>
  <si>
    <t>아스파라거스, 하얀색, 생것</t>
  </si>
  <si>
    <t>F1230000000a</t>
  </si>
  <si>
    <t>아욱, 생것</t>
  </si>
  <si>
    <t>F1230000009c</t>
  </si>
  <si>
    <t>아욱, 데친것</t>
  </si>
  <si>
    <t>F1240000000a</t>
  </si>
  <si>
    <t>아이비카, 닥풀, 말린것</t>
  </si>
  <si>
    <t>F125000B110a</t>
  </si>
  <si>
    <t>아주까리, 순, 말린것</t>
  </si>
  <si>
    <t>F125000B140a</t>
  </si>
  <si>
    <t>아주까리, 잎, 생것</t>
  </si>
  <si>
    <t>F2340000000a</t>
  </si>
  <si>
    <t>아티초크, 생것</t>
  </si>
  <si>
    <t>F2340000000b</t>
  </si>
  <si>
    <t>아티초크, 삶은것</t>
  </si>
  <si>
    <t>F2340000007a</t>
  </si>
  <si>
    <t>아티초크, 냉동</t>
  </si>
  <si>
    <t>F2340000007b</t>
  </si>
  <si>
    <t>아티초크, 냉동, 삶은것</t>
  </si>
  <si>
    <t>F1260000590a</t>
  </si>
  <si>
    <t>알로에, 과육, 생것</t>
  </si>
  <si>
    <t>F2160000009a</t>
  </si>
  <si>
    <t>알로에 주스</t>
  </si>
  <si>
    <t>F127000B120a</t>
  </si>
  <si>
    <t>알팔파, 싹, 생것</t>
  </si>
  <si>
    <t>F1290000000a</t>
  </si>
  <si>
    <t>양배추, 생것</t>
  </si>
  <si>
    <t>F1290000009c</t>
  </si>
  <si>
    <t>양배추, 데친것</t>
  </si>
  <si>
    <t>F1290000009e</t>
  </si>
  <si>
    <t>양배추, 찐것</t>
  </si>
  <si>
    <t>F1290010000a</t>
  </si>
  <si>
    <t>양배추, 적양배추, 생것</t>
  </si>
  <si>
    <t>F129001B120a</t>
  </si>
  <si>
    <t>양배추, 적양배추, 싹, 생것</t>
  </si>
  <si>
    <t>F1300010009a</t>
  </si>
  <si>
    <t>양배추 샐러드, 코울슬로</t>
  </si>
  <si>
    <t>F1310000000a</t>
  </si>
  <si>
    <t>양상추, 생것</t>
  </si>
  <si>
    <t>F1310010000a</t>
  </si>
  <si>
    <t>양상추, 적양상추, 생것</t>
  </si>
  <si>
    <t>F1320000000a</t>
  </si>
  <si>
    <t>양파, 생것</t>
  </si>
  <si>
    <t>F1320000001a</t>
  </si>
  <si>
    <t>양파, 말린것</t>
  </si>
  <si>
    <t>F1320000009c</t>
  </si>
  <si>
    <t>양파, 데친것</t>
  </si>
  <si>
    <t>F1320010000a</t>
  </si>
  <si>
    <t>양파, 중국산, 생것</t>
  </si>
  <si>
    <t>F1320020000a</t>
  </si>
  <si>
    <t>양파, 자색 양파, 생것</t>
  </si>
  <si>
    <t>F1320030000a</t>
  </si>
  <si>
    <t>양파, 레드프라임, 생것</t>
  </si>
  <si>
    <t>F1320040000a</t>
  </si>
  <si>
    <t>양파, 썬파워, 생것</t>
  </si>
  <si>
    <t>F1320050000a</t>
  </si>
  <si>
    <t>양파, 샬롯, 생것</t>
  </si>
  <si>
    <t>F1330000007a</t>
  </si>
  <si>
    <t>양파링, 냉동</t>
  </si>
  <si>
    <t>F1330000009k</t>
  </si>
  <si>
    <t>양파링, 튀긴것(튀김옷)</t>
  </si>
  <si>
    <t>F2180000009a</t>
  </si>
  <si>
    <t>양파 장아찌</t>
  </si>
  <si>
    <t>F1340000000a</t>
  </si>
  <si>
    <t>양하, 생것</t>
  </si>
  <si>
    <t>F1350000000a</t>
  </si>
  <si>
    <t>어수리, 생것</t>
  </si>
  <si>
    <t>F135000B140a</t>
  </si>
  <si>
    <t>어수리, 잎, 생것</t>
  </si>
  <si>
    <t>F1360000000a</t>
  </si>
  <si>
    <t>얼갈이배추, 생것</t>
  </si>
  <si>
    <t>F1360000009c</t>
  </si>
  <si>
    <t>얼갈이배추, 데친것</t>
  </si>
  <si>
    <t>F136000000Ia</t>
  </si>
  <si>
    <t>얼갈이배추, 염절임</t>
  </si>
  <si>
    <t>F137000B091a</t>
  </si>
  <si>
    <t>얼레지, 뿌리, 말린것</t>
  </si>
  <si>
    <t>F138000B140a</t>
  </si>
  <si>
    <t>음나무(엄나무, 개두릅), 잎, 생것</t>
  </si>
  <si>
    <t>F138000B149c</t>
  </si>
  <si>
    <t>음나무(엄나무, 개두릅), 잎, 데친것</t>
  </si>
  <si>
    <t>F1390000001a</t>
  </si>
  <si>
    <t>엉겅퀴, 말린것</t>
  </si>
  <si>
    <t>F1390000003a</t>
  </si>
  <si>
    <t>엉겅퀴, 삶아서 말린것</t>
  </si>
  <si>
    <t>F1400000000a</t>
  </si>
  <si>
    <t>여주(고야), 생것</t>
  </si>
  <si>
    <t>F1410000000a</t>
  </si>
  <si>
    <t>연근, 생것</t>
  </si>
  <si>
    <t>F1410000009c</t>
  </si>
  <si>
    <t>연근, 데친것</t>
  </si>
  <si>
    <t>F1420000009a</t>
  </si>
  <si>
    <t>연근 조림</t>
  </si>
  <si>
    <t>F1430000000a</t>
  </si>
  <si>
    <t>열대비름(아마란스), 잎, 생것</t>
  </si>
  <si>
    <t>F1440000000a</t>
  </si>
  <si>
    <t>열무, 생것</t>
  </si>
  <si>
    <t>F1440000009c</t>
  </si>
  <si>
    <t>열무, 데친것</t>
  </si>
  <si>
    <t>F145000B100a</t>
  </si>
  <si>
    <t>염교(락교), 뿌리줄기, 생것</t>
  </si>
  <si>
    <t>F146000000Ja</t>
  </si>
  <si>
    <t>염교(락교) 장아찌, 초절임</t>
  </si>
  <si>
    <t>F1470000000a</t>
  </si>
  <si>
    <t>영아자, 생것</t>
  </si>
  <si>
    <t>F1470000001a</t>
  </si>
  <si>
    <t>영아자, 말린것</t>
  </si>
  <si>
    <t>F1470000009c</t>
  </si>
  <si>
    <t>영아자, 데친것</t>
  </si>
  <si>
    <t>F1480010000a</t>
  </si>
  <si>
    <t>오이, 개량종, 생것</t>
  </si>
  <si>
    <t>F1480020000a</t>
  </si>
  <si>
    <t>오이, 겨울살이청장, 생것</t>
  </si>
  <si>
    <t>F1480030000a</t>
  </si>
  <si>
    <t>오이, 늙은오이, 생것</t>
  </si>
  <si>
    <t>F1480050000a</t>
  </si>
  <si>
    <t>오이, 취청, 생것</t>
  </si>
  <si>
    <t>F149000000Ja</t>
  </si>
  <si>
    <t>오이 피클, 초절임</t>
  </si>
  <si>
    <t>F150000000Ia</t>
  </si>
  <si>
    <t>오이지, 염절임</t>
  </si>
  <si>
    <t>F1510000000a</t>
  </si>
  <si>
    <t>오크라, 생것</t>
  </si>
  <si>
    <t>F1510000009c</t>
  </si>
  <si>
    <t>오크라, 데친것</t>
  </si>
  <si>
    <t>F210000B110a</t>
  </si>
  <si>
    <t>옥수수, 순, 생것</t>
  </si>
  <si>
    <t>F1520000000a</t>
  </si>
  <si>
    <t>왕호장잎, 생것</t>
  </si>
  <si>
    <t>F1540000000a</t>
  </si>
  <si>
    <t>우엉, 생것</t>
  </si>
  <si>
    <t>F1540000009c</t>
  </si>
  <si>
    <t>우엉, 데친것</t>
  </si>
  <si>
    <t>F2140000009r</t>
  </si>
  <si>
    <t>우엉조림, 장조림</t>
  </si>
  <si>
    <t>F228000B100a</t>
  </si>
  <si>
    <t>울금, 뿌리줄기, 생것</t>
  </si>
  <si>
    <t>F155000000Ia</t>
  </si>
  <si>
    <t>울외장아찌, 염절임</t>
  </si>
  <si>
    <t>F1560000000a</t>
  </si>
  <si>
    <t>원추리, 생것</t>
  </si>
  <si>
    <t>F1560000009c</t>
  </si>
  <si>
    <t>원추리, 데친것</t>
  </si>
  <si>
    <t>F157000B120a</t>
  </si>
  <si>
    <t>유채, 싹, 생것</t>
  </si>
  <si>
    <t>F157000B140a</t>
  </si>
  <si>
    <t>유채, 잎, 생것</t>
  </si>
  <si>
    <t>F157000B149c</t>
  </si>
  <si>
    <t>유채, 잎, 데친것</t>
  </si>
  <si>
    <t>F1570010000a</t>
  </si>
  <si>
    <t>유채, 동채, 생것</t>
  </si>
  <si>
    <t>F1570010009c</t>
  </si>
  <si>
    <t>유채, 동채, 데친것</t>
  </si>
  <si>
    <t>F157004B150a</t>
  </si>
  <si>
    <t>유채, 서양종, 잎줄기, 생것</t>
  </si>
  <si>
    <t>F157004B159c</t>
  </si>
  <si>
    <t>유채, 서양종, 잎줄기, 데친것</t>
  </si>
  <si>
    <t>F158000B140a</t>
  </si>
  <si>
    <t>잇꽃(홍화), 잎, 생것</t>
  </si>
  <si>
    <t>F1590000000a</t>
  </si>
  <si>
    <t>비비추(이밥추), 생것</t>
  </si>
  <si>
    <t>F1600000000a</t>
  </si>
  <si>
    <t>자운영, 생것</t>
  </si>
  <si>
    <t>F161000B090a</t>
  </si>
  <si>
    <t>잔대, 뿌리, 생것</t>
  </si>
  <si>
    <t>F161000B110a</t>
  </si>
  <si>
    <t>잔대, 순, 생것</t>
  </si>
  <si>
    <t>F162000B140a</t>
  </si>
  <si>
    <t>적하수오잎, 잎, 생것</t>
  </si>
  <si>
    <t>F1630000000a</t>
  </si>
  <si>
    <t>전호, 생것</t>
  </si>
  <si>
    <t>F1640000000a</t>
  </si>
  <si>
    <t>제비쑥, 생것</t>
  </si>
  <si>
    <t>F1650000000a</t>
  </si>
  <si>
    <t>조뱅이, 생것</t>
  </si>
  <si>
    <t>F166000B090a</t>
  </si>
  <si>
    <t>좀홍당무, 뿌리, 생것</t>
  </si>
  <si>
    <t>F167000B110a</t>
  </si>
  <si>
    <t>죽순, 순, 생것</t>
  </si>
  <si>
    <t>F167000B113a</t>
  </si>
  <si>
    <t>죽순, 순, 삶아서 말린것</t>
  </si>
  <si>
    <t>F167000B119b</t>
  </si>
  <si>
    <t>죽순, 순, 삶은것</t>
  </si>
  <si>
    <t>F167000B119c</t>
  </si>
  <si>
    <t>죽순, 순, 데친것</t>
  </si>
  <si>
    <t>F167000B11Ra</t>
  </si>
  <si>
    <t>죽순, 순, 통조림</t>
  </si>
  <si>
    <t>F1680000001a</t>
  </si>
  <si>
    <t>줄나물, 말린것</t>
  </si>
  <si>
    <t>F1690000000a</t>
  </si>
  <si>
    <t>진달래꽃, 생것</t>
  </si>
  <si>
    <t>F1700000000a</t>
  </si>
  <si>
    <t>질경이, 생것</t>
  </si>
  <si>
    <t>F1700000009c</t>
  </si>
  <si>
    <t>질경이, 데친것</t>
  </si>
  <si>
    <t>F1710010000a</t>
  </si>
  <si>
    <t>참나물, 야생, 생것</t>
  </si>
  <si>
    <t>F1710010001a</t>
  </si>
  <si>
    <t>참나물, 야생, 말린것</t>
  </si>
  <si>
    <t>F1710020000a</t>
  </si>
  <si>
    <t>참나물, 재배, 생것</t>
  </si>
  <si>
    <t>F1710020001a</t>
  </si>
  <si>
    <t>참나물, 재배, 말린것</t>
  </si>
  <si>
    <t>F1710020009c</t>
  </si>
  <si>
    <t>참나물, 재배, 데친것</t>
  </si>
  <si>
    <t>F1720000001a</t>
  </si>
  <si>
    <t>참반디, 말린것</t>
  </si>
  <si>
    <t>F173000B140a</t>
  </si>
  <si>
    <t>참빗살나무, 잎, 생것</t>
  </si>
  <si>
    <t>F1740000000a</t>
  </si>
  <si>
    <t>참죽나물, 생것</t>
  </si>
  <si>
    <t>F1740000001a</t>
  </si>
  <si>
    <t>참죽나물, 말린것</t>
  </si>
  <si>
    <t>F1740000003a</t>
  </si>
  <si>
    <t>참죽나물, 삶아서 말린것</t>
  </si>
  <si>
    <t>F1740000003b</t>
  </si>
  <si>
    <t>참죽나물, 삶아서 말린것, 삶은것</t>
  </si>
  <si>
    <t>F1740000009c</t>
  </si>
  <si>
    <t>참죽나물, 데친것</t>
  </si>
  <si>
    <t>F1750000000a</t>
  </si>
  <si>
    <t>청경채, 생것</t>
  </si>
  <si>
    <t>F1750000009c</t>
  </si>
  <si>
    <t>청경채, 데친것</t>
  </si>
  <si>
    <t>F226000B090a</t>
  </si>
  <si>
    <t>초석잠, 뿌리, 생것</t>
  </si>
  <si>
    <t>F1760000000a</t>
  </si>
  <si>
    <t>총각무, 생것</t>
  </si>
  <si>
    <t>F176000B090a</t>
  </si>
  <si>
    <t>총각무, 뿌리, 생것</t>
  </si>
  <si>
    <t>F176000B140a</t>
  </si>
  <si>
    <t>총각무, 잎, 생것</t>
  </si>
  <si>
    <t>F1770010000a</t>
  </si>
  <si>
    <t>취나물, 개미취, 생것</t>
  </si>
  <si>
    <t>F1770020000a</t>
  </si>
  <si>
    <t>취나물, 미역취, 생것</t>
  </si>
  <si>
    <t>F1770030000a</t>
  </si>
  <si>
    <t>취나물, 참취, 생것</t>
  </si>
  <si>
    <t>F1770030001a</t>
  </si>
  <si>
    <t>취나물, 참취, 말린것</t>
  </si>
  <si>
    <t>F1770030001b</t>
  </si>
  <si>
    <t>취나물, 참취, 말린것, 삶은것</t>
  </si>
  <si>
    <t>F1770030003a</t>
  </si>
  <si>
    <t>취나물, 참취, 삶아서 말린것</t>
  </si>
  <si>
    <t>F1770030003c</t>
  </si>
  <si>
    <t>취나물, 참취, 삶아서 말린것, 데친것</t>
  </si>
  <si>
    <t>F1770030009c</t>
  </si>
  <si>
    <t>취나물, 참취, 데친것</t>
  </si>
  <si>
    <t>F1780002610a</t>
  </si>
  <si>
    <t>치커리, 치콘, 생것</t>
  </si>
  <si>
    <t>F178000B090a</t>
  </si>
  <si>
    <t>치커리, 뿌리, 생것</t>
  </si>
  <si>
    <t>F178000B140a</t>
  </si>
  <si>
    <t>치커리, 잎, 생것</t>
  </si>
  <si>
    <t>F178001B140a</t>
  </si>
  <si>
    <t>치커리, 적치커리, 잎, 생것</t>
  </si>
  <si>
    <t>F1790000000a</t>
  </si>
  <si>
    <t>칠면초, 생것</t>
  </si>
  <si>
    <t>F1800000000a</t>
  </si>
  <si>
    <t>케일, 생것</t>
  </si>
  <si>
    <t>F1800010000a</t>
  </si>
  <si>
    <t>케일, 꽃케일, 생것</t>
  </si>
  <si>
    <t>F1800020000a</t>
  </si>
  <si>
    <t>케일, 로얄채, 생것</t>
  </si>
  <si>
    <t>F1800030000a</t>
  </si>
  <si>
    <t>케일, 쌈채소, 생것</t>
  </si>
  <si>
    <t>F1800040000a</t>
  </si>
  <si>
    <t>케일, 적꽃케일, 생것</t>
  </si>
  <si>
    <t>F1800050000a</t>
  </si>
  <si>
    <t>케일, 하우스, 생것</t>
  </si>
  <si>
    <t>F1810000000a</t>
  </si>
  <si>
    <t>콜라비</t>
  </si>
  <si>
    <t>F1810000009c</t>
  </si>
  <si>
    <t>콜라비, 데친것</t>
  </si>
  <si>
    <t>F1820000000a</t>
  </si>
  <si>
    <t>콩나물, 생것</t>
  </si>
  <si>
    <t>F1820000001a</t>
  </si>
  <si>
    <t>콩나물, 말린것</t>
  </si>
  <si>
    <t>F1820000005a</t>
  </si>
  <si>
    <t xml:space="preserve">콩나물, 가루 </t>
  </si>
  <si>
    <t>F1820000009b</t>
  </si>
  <si>
    <t>콩나물, 삶은것</t>
  </si>
  <si>
    <t>F1820010000a</t>
  </si>
  <si>
    <t>콩나물, 녹색콩나물, 생것</t>
  </si>
  <si>
    <t>F183000B140a</t>
  </si>
  <si>
    <t>콩잎, 잎, 생것</t>
  </si>
  <si>
    <t>F184000B140a</t>
  </si>
  <si>
    <t>털머위, 잎, 생것</t>
  </si>
  <si>
    <t>F184000B160a</t>
  </si>
  <si>
    <t>털머위, 줄기, 생것</t>
  </si>
  <si>
    <t>F185000B160a</t>
  </si>
  <si>
    <t>토란대, 줄기, 생것</t>
  </si>
  <si>
    <t>F185000B161a</t>
  </si>
  <si>
    <t>토란대, 줄기, 말린것</t>
  </si>
  <si>
    <t>F185000B161b</t>
  </si>
  <si>
    <t>토란대, 줄기, 말린것, 삶은것</t>
  </si>
  <si>
    <t>F185000B169c</t>
  </si>
  <si>
    <t>토란대, 줄기, 데친것</t>
  </si>
  <si>
    <t>F1860000000a</t>
  </si>
  <si>
    <t>토마토, 생것</t>
  </si>
  <si>
    <t>F1860000009c</t>
  </si>
  <si>
    <t>토마토, 데친것</t>
  </si>
  <si>
    <t>F186000000Ra</t>
  </si>
  <si>
    <t>토마토, 통조림</t>
  </si>
  <si>
    <t>F1860010000a</t>
  </si>
  <si>
    <t>토마토, 방울토마토, 생것</t>
  </si>
  <si>
    <t>F1860020000a</t>
  </si>
  <si>
    <t>토마토, 유기재배, 생것</t>
  </si>
  <si>
    <t>F1860030000a</t>
  </si>
  <si>
    <t>토마토, 흑토마토, 생것</t>
  </si>
  <si>
    <t>F1860030009c</t>
  </si>
  <si>
    <t>토마토, 흑토마토, 데친것</t>
  </si>
  <si>
    <t>F1860040000a</t>
  </si>
  <si>
    <t>토마토, 대저, 생것</t>
  </si>
  <si>
    <t>F1860040009c</t>
  </si>
  <si>
    <t>토마토, 대저, 데친것</t>
  </si>
  <si>
    <t>F1870002299a</t>
  </si>
  <si>
    <t>토마토 주스, 과즙 음료(75%)</t>
  </si>
  <si>
    <t>F1880000009a</t>
  </si>
  <si>
    <t>토마토 페이스트</t>
  </si>
  <si>
    <t>F189000000Ra</t>
  </si>
  <si>
    <t>토마토, 퓨레, 통조림</t>
  </si>
  <si>
    <t>F1900000000a</t>
  </si>
  <si>
    <t>토스카노(잎브로콜리), 생것</t>
  </si>
  <si>
    <t>F2230010000a</t>
  </si>
  <si>
    <t>퉁퉁마디(함초), 노지, 생것</t>
  </si>
  <si>
    <t>F2230020000a</t>
  </si>
  <si>
    <t>퉁퉁마디(함초), 하우스, 생것</t>
  </si>
  <si>
    <t>F2200000009a</t>
  </si>
  <si>
    <t>퉁퉁마디환(함초환)</t>
  </si>
  <si>
    <t>F1910000000a</t>
  </si>
  <si>
    <t>파, 생것</t>
  </si>
  <si>
    <t>F1910010000a</t>
  </si>
  <si>
    <t>파, 골파, 생것</t>
  </si>
  <si>
    <t>F1910020000a</t>
  </si>
  <si>
    <t>파, 실파, 생것</t>
  </si>
  <si>
    <t>F1910030000a</t>
  </si>
  <si>
    <t>파, 쪽파, 생것</t>
  </si>
  <si>
    <t>F1910040000a</t>
  </si>
  <si>
    <t>파, 대파, 생것</t>
  </si>
  <si>
    <t>F1920000000a</t>
  </si>
  <si>
    <t>파드득나물(삼엽채), 생것</t>
  </si>
  <si>
    <t>F1930000000a</t>
  </si>
  <si>
    <t>파슬리, 생것</t>
  </si>
  <si>
    <t>F194000C040b</t>
  </si>
  <si>
    <t>파프리카, 노란색, 데친것</t>
  </si>
  <si>
    <t>F194000C010a</t>
  </si>
  <si>
    <t>파프리카, 노란색, 생것</t>
  </si>
  <si>
    <t>F194000C020b</t>
  </si>
  <si>
    <t>파프리카, 빨간색, 데친것</t>
  </si>
  <si>
    <t>F194000C020a</t>
  </si>
  <si>
    <t>파프리카, 빨간색, 생것</t>
  </si>
  <si>
    <t>F194000C010b</t>
  </si>
  <si>
    <t>파프리카, 주황색, 데친것</t>
  </si>
  <si>
    <t>F194000C040a</t>
  </si>
  <si>
    <t>파프리카, 주황색, 생것</t>
  </si>
  <si>
    <t>F194000C050a</t>
  </si>
  <si>
    <t>파프리카, 초록색, 생것</t>
  </si>
  <si>
    <t>F194001C010a</t>
  </si>
  <si>
    <t>파프리카, 외국산, 노란색, 생것</t>
  </si>
  <si>
    <t>F194001C020a</t>
  </si>
  <si>
    <t>파프리카, 외국산, 빨간색, 생것</t>
  </si>
  <si>
    <t>F194001C040a</t>
  </si>
  <si>
    <t>파프리카, 외국산, 주황색, 생것</t>
  </si>
  <si>
    <t>F1950000009q</t>
  </si>
  <si>
    <t>편강, 당조림</t>
  </si>
  <si>
    <t>F196000C020a</t>
  </si>
  <si>
    <t>피망, 빨간색, 생것</t>
  </si>
  <si>
    <t>F196000C029c</t>
  </si>
  <si>
    <t>피망, 빨간색, 데친것</t>
  </si>
  <si>
    <t>F196000C050a</t>
  </si>
  <si>
    <t>피망, 초록색, 생것</t>
  </si>
  <si>
    <t>F196000C059c</t>
  </si>
  <si>
    <t>피망, 초록색, 데친것</t>
  </si>
  <si>
    <t>F233000000Ra</t>
  </si>
  <si>
    <t>할라피뇨, 통조림</t>
  </si>
  <si>
    <t>F197000B120a</t>
  </si>
  <si>
    <t>해바라기, 싹, 생것</t>
  </si>
  <si>
    <t>F198000B120a</t>
  </si>
  <si>
    <t>호박, 싹, 생것</t>
  </si>
  <si>
    <t>F198000B140a</t>
  </si>
  <si>
    <t>호박, 잎, 생것</t>
  </si>
  <si>
    <t>F198000B149c</t>
  </si>
  <si>
    <t>호박, 잎, 데친것</t>
  </si>
  <si>
    <t>F198000B149e</t>
  </si>
  <si>
    <t>호박, 잎, 찐것</t>
  </si>
  <si>
    <t>F1980020000a</t>
  </si>
  <si>
    <t>호박, 국수호박, 생것</t>
  </si>
  <si>
    <t>F1980020009c</t>
  </si>
  <si>
    <t>호박, 국수호박, 데친것</t>
  </si>
  <si>
    <t>F1980030000a</t>
  </si>
  <si>
    <t>호박, 늙은호박, 생것</t>
  </si>
  <si>
    <t>F1980030009c</t>
  </si>
  <si>
    <t>호박, 늙은호박, 데친것</t>
  </si>
  <si>
    <t>F1980030009e</t>
  </si>
  <si>
    <t>호박, 늙은호박, 찐것</t>
  </si>
  <si>
    <t>F1980040000a</t>
  </si>
  <si>
    <t>호박, 단호박, 생것</t>
  </si>
  <si>
    <t>F1980040009c</t>
  </si>
  <si>
    <t>호박, 단호박, 데친것</t>
  </si>
  <si>
    <t>F1980040009e</t>
  </si>
  <si>
    <t>호박, 단호박, 찐것</t>
  </si>
  <si>
    <t>F1980050000a</t>
  </si>
  <si>
    <t>호박, 애호박, 생것</t>
  </si>
  <si>
    <t>F1980050001a</t>
  </si>
  <si>
    <t>호박, 애호박, 말린것</t>
  </si>
  <si>
    <t>F1980050001c</t>
  </si>
  <si>
    <t>호박, 애호박, 말린것, 데친것</t>
  </si>
  <si>
    <t>F1980050009c</t>
  </si>
  <si>
    <t>호박, 애호박, 데친것</t>
  </si>
  <si>
    <t>F1980060000a</t>
  </si>
  <si>
    <t>호박, 쥬키니, 생것</t>
  </si>
  <si>
    <t>F1980060009c</t>
  </si>
  <si>
    <t>호박, 쥬키니, 데친것</t>
  </si>
  <si>
    <t>F198007C050a</t>
  </si>
  <si>
    <t>호박, 차요테, 초록색, 생것</t>
  </si>
  <si>
    <t>F198007C070a</t>
  </si>
  <si>
    <t>호박, 차요테, 하얀색, 생것</t>
  </si>
  <si>
    <t>F1990010001a</t>
  </si>
  <si>
    <t>호박고지, 늙은호박, 말린것</t>
  </si>
  <si>
    <t>F1990020001a</t>
  </si>
  <si>
    <t>호박고지, 애호박, 말린것</t>
  </si>
  <si>
    <t>F2150000759a</t>
  </si>
  <si>
    <t>호박즙, 천연과즙</t>
  </si>
  <si>
    <t>F2030000000a</t>
  </si>
  <si>
    <t>홑잎나물, 생것</t>
  </si>
  <si>
    <t>F2030000009c</t>
  </si>
  <si>
    <t>홑잎나물, 데친것</t>
  </si>
  <si>
    <t>G0010000000a</t>
  </si>
  <si>
    <t>버섯류</t>
  </si>
  <si>
    <t>검은비닐버섯, 생것</t>
  </si>
  <si>
    <t>G0010000001a</t>
  </si>
  <si>
    <t>검은비닐버섯, 말린것</t>
  </si>
  <si>
    <t>G0020000000a</t>
  </si>
  <si>
    <t>나도팽나무버섯, 생것</t>
  </si>
  <si>
    <t>G0020000001a</t>
  </si>
  <si>
    <t>나도팽나무버섯, 말린것</t>
  </si>
  <si>
    <t>G0030000000a</t>
  </si>
  <si>
    <t>노루궁뎅이버섯, 생것</t>
  </si>
  <si>
    <t>G0030000001a</t>
  </si>
  <si>
    <t>노루궁뎅이버섯, 말린것</t>
  </si>
  <si>
    <t>G0040000000a</t>
  </si>
  <si>
    <t>느타리버섯, 생것</t>
  </si>
  <si>
    <t>G0040000009c</t>
  </si>
  <si>
    <t>느타리버섯, 데친것</t>
  </si>
  <si>
    <t>G0040010000a</t>
  </si>
  <si>
    <t>느타리버섯, 노랑느타리버섯, 생것</t>
  </si>
  <si>
    <t>G0040020000a</t>
  </si>
  <si>
    <t>느타리버섯, 분홍느타리버섯, 생것</t>
  </si>
  <si>
    <t>G0040030000a</t>
  </si>
  <si>
    <t>느타리버섯, 여름느타리버섯, 생것</t>
  </si>
  <si>
    <t>G0040040000a</t>
  </si>
  <si>
    <t>느타리버섯, 참타리버섯, 생것</t>
  </si>
  <si>
    <t>G0040040009c</t>
  </si>
  <si>
    <t>느타리버섯, 참타리버섯, 데친것</t>
  </si>
  <si>
    <t>G0040050000a</t>
  </si>
  <si>
    <t>느타리버섯, 청느타리버섯, 생것</t>
  </si>
  <si>
    <t>G0300000000a</t>
  </si>
  <si>
    <t>느티만가닥버섯, 생것</t>
  </si>
  <si>
    <t>G0300000009c</t>
  </si>
  <si>
    <t>느티만가닥버섯, 데친것</t>
  </si>
  <si>
    <t>G0050000000a</t>
  </si>
  <si>
    <t>능이버섯(향버섯), 생것</t>
  </si>
  <si>
    <t>G0060010001a</t>
  </si>
  <si>
    <t>동충하초, 누에동충하초, 말린것</t>
  </si>
  <si>
    <t>G0070000000a</t>
  </si>
  <si>
    <t>만가닥버섯, 생것</t>
  </si>
  <si>
    <t>G0080000000a</t>
  </si>
  <si>
    <t>목이버섯, 생것</t>
  </si>
  <si>
    <t>G0080000001a</t>
  </si>
  <si>
    <t>목이버섯, 말린것</t>
  </si>
  <si>
    <t>G0080000009c</t>
  </si>
  <si>
    <t>목이버섯, 데친것</t>
  </si>
  <si>
    <t>G0090000000a</t>
  </si>
  <si>
    <t>밤버섯, 생것</t>
  </si>
  <si>
    <t>G0100000000a</t>
  </si>
  <si>
    <t>버들송이버섯, 생것</t>
  </si>
  <si>
    <t>G0100000641a</t>
  </si>
  <si>
    <t>버들송이버섯, 갓, 말린것</t>
  </si>
  <si>
    <t>G010000B161a</t>
  </si>
  <si>
    <t>버들송이버섯, 줄기, 말린것</t>
  </si>
  <si>
    <t>G0110010641a</t>
  </si>
  <si>
    <t>뽕나무버섯, 야생, 갓, 말린것</t>
  </si>
  <si>
    <t>G011001B161a</t>
  </si>
  <si>
    <t>뽕나무버섯, 야생, 줄기, 말린것</t>
  </si>
  <si>
    <t>G0110020641a</t>
  </si>
  <si>
    <t>뽕나무버섯, 재배, 갓, 말린것</t>
  </si>
  <si>
    <t>G011002B161a</t>
  </si>
  <si>
    <t>뽕나무버섯, 재배, 줄기, 말린것</t>
  </si>
  <si>
    <t>G0120000001a</t>
  </si>
  <si>
    <t>상황버섯, 말린것</t>
  </si>
  <si>
    <t>G0130000001a</t>
  </si>
  <si>
    <t>석이버섯, 말린것</t>
  </si>
  <si>
    <t>G0140000000a</t>
  </si>
  <si>
    <t>송이버섯, 생것</t>
  </si>
  <si>
    <t>G0140000009c</t>
  </si>
  <si>
    <t>송이버섯, 데친것</t>
  </si>
  <si>
    <t>G0150000000a</t>
  </si>
  <si>
    <t>싸리버섯, 생것</t>
  </si>
  <si>
    <t>G0150000001a</t>
  </si>
  <si>
    <t>싸리버섯, 말린것</t>
  </si>
  <si>
    <t>G0160000000a</t>
  </si>
  <si>
    <t>아위버섯, 생것</t>
  </si>
  <si>
    <t>G0170000000a</t>
  </si>
  <si>
    <t>애느타리버섯, 생것</t>
  </si>
  <si>
    <t>G0180000000a</t>
  </si>
  <si>
    <t>양송이버섯, 생것</t>
  </si>
  <si>
    <t>G0180000005a</t>
  </si>
  <si>
    <t>양송이버섯, 가루</t>
  </si>
  <si>
    <t>G0180000009c</t>
  </si>
  <si>
    <t>양송이버섯, 데친것</t>
  </si>
  <si>
    <t>G018000000Ra</t>
  </si>
  <si>
    <t>양송이버섯, 통조림</t>
  </si>
  <si>
    <t>G0190000001a</t>
  </si>
  <si>
    <t>영지버섯, 말린것</t>
  </si>
  <si>
    <t>G0200000000a</t>
  </si>
  <si>
    <t>율무느타리버섯, 생것</t>
  </si>
  <si>
    <t>G0210000000a</t>
  </si>
  <si>
    <t>잎새버섯, 생것</t>
  </si>
  <si>
    <t>G0220000001a</t>
  </si>
  <si>
    <t>잣버섯, 말린것</t>
  </si>
  <si>
    <t>G0230000000a</t>
  </si>
  <si>
    <t>큰느타리버섯(새송이버섯), 생것</t>
  </si>
  <si>
    <t>G0230000005a</t>
  </si>
  <si>
    <t>큰느타리버섯(새송이버섯), 가루</t>
  </si>
  <si>
    <t>G0230000009c</t>
  </si>
  <si>
    <t>큰느타리버섯(새송이버섯), 데친것</t>
  </si>
  <si>
    <t>G0240000000a</t>
  </si>
  <si>
    <t>큰양송이버섯, 생것</t>
  </si>
  <si>
    <t>G0250010000a</t>
  </si>
  <si>
    <t>팽이버섯, 갈뫼, 생것</t>
  </si>
  <si>
    <t>G0250020000a</t>
  </si>
  <si>
    <t>팽이버섯, 백로, 생것</t>
  </si>
  <si>
    <t>G0250030000a</t>
  </si>
  <si>
    <t>팽이버섯, 야생, 생것</t>
  </si>
  <si>
    <t>G0250040000a</t>
  </si>
  <si>
    <t>팽이버섯, 재배, 생것</t>
  </si>
  <si>
    <t>G0250040009c</t>
  </si>
  <si>
    <t>팽이버섯, 재배, 데친것</t>
  </si>
  <si>
    <t>G0260000000a</t>
  </si>
  <si>
    <t>포타벨라, 생것</t>
  </si>
  <si>
    <t>G0270000001b</t>
  </si>
  <si>
    <t>표고버섯, 말린것, 삶은것</t>
  </si>
  <si>
    <t>G0270000005a</t>
  </si>
  <si>
    <t>표고버섯, 가루</t>
  </si>
  <si>
    <t>G0270000640a</t>
  </si>
  <si>
    <t>표고버섯, 갓, 생것</t>
  </si>
  <si>
    <t>G0270000641a</t>
  </si>
  <si>
    <t>표고버섯, 갓, 말린것</t>
  </si>
  <si>
    <t>G0270000641b</t>
  </si>
  <si>
    <t>표고버섯, 갓, 말린것, 삶은것</t>
  </si>
  <si>
    <t>G0270000649c</t>
  </si>
  <si>
    <t>표고버섯, 갓, 데친것</t>
  </si>
  <si>
    <t>G0270000700a</t>
  </si>
  <si>
    <t>표고버섯, 대, 생것</t>
  </si>
  <si>
    <t>G0270000701a</t>
  </si>
  <si>
    <t>표고버섯, 대, 말린것</t>
  </si>
  <si>
    <t>G0270000701b</t>
  </si>
  <si>
    <t>표고버섯, 대, 말린것, 삶은것</t>
  </si>
  <si>
    <t>G0270000709c</t>
  </si>
  <si>
    <t>표고버섯, 대, 데친것</t>
  </si>
  <si>
    <t>G0270020000a</t>
  </si>
  <si>
    <t>표고버섯, 재배, 생것</t>
  </si>
  <si>
    <t>G0270020009c</t>
  </si>
  <si>
    <t>표고버섯, 재배, 데친것</t>
  </si>
  <si>
    <t>G0270020001a</t>
  </si>
  <si>
    <t>표고버섯, 재배, 말린것</t>
  </si>
  <si>
    <t>G0280000000a</t>
  </si>
  <si>
    <t>풀버섯, 생것</t>
  </si>
  <si>
    <t>G0290000000a</t>
  </si>
  <si>
    <t>흰깔때기버섯, 생것</t>
  </si>
  <si>
    <t>amount</t>
    <phoneticPr fontId="2" type="noConversion"/>
  </si>
  <si>
    <t>영양성분</t>
  </si>
  <si>
    <t>무관성분(지방)제거</t>
  </si>
  <si>
    <t>유관성분</t>
  </si>
  <si>
    <t>1교환단위</t>
    <phoneticPr fontId="2" type="noConversion"/>
  </si>
  <si>
    <t>식품교환표</t>
    <phoneticPr fontId="2" type="noConversion"/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</si>
  <si>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</si>
  <si>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</si>
  <si>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</si>
  <si>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</si>
  <si>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</si>
  <si>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</si>
  <si>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</si>
  <si>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무게</t>
    <phoneticPr fontId="2" type="noConversion"/>
  </si>
  <si>
    <t>반올림</t>
    <phoneticPr fontId="2" type="noConversion"/>
  </si>
  <si>
    <t>소주1자리</t>
    <phoneticPr fontId="2" type="noConversion"/>
  </si>
  <si>
    <t>정수1의자리</t>
    <phoneticPr fontId="2" type="noConversion"/>
  </si>
  <si>
    <t>교환 유관성분</t>
    <phoneticPr fontId="2" type="noConversion"/>
  </si>
  <si>
    <t>반올림 수식</t>
    <phoneticPr fontId="2" type="noConversion"/>
  </si>
  <si>
    <t>Result</t>
    <phoneticPr fontId="2" type="noConversion"/>
  </si>
  <si>
    <t>100g당 당질 / 채소군 1교환단위의 당질</t>
    <phoneticPr fontId="2" type="noConversion"/>
  </si>
  <si>
    <t>반올림최종</t>
    <phoneticPr fontId="2" type="noConversion"/>
  </si>
  <si>
    <t>L0010000000a</t>
  </si>
  <si>
    <t>갈래곰보, 생것</t>
  </si>
  <si>
    <t>L0020000001a</t>
  </si>
  <si>
    <t>곰피, 말린것</t>
  </si>
  <si>
    <t>L0020000005a</t>
  </si>
  <si>
    <t xml:space="preserve">곰피, 가루 </t>
  </si>
  <si>
    <t>L0030010001a</t>
  </si>
  <si>
    <t>김, 김밥용김, 말린것</t>
  </si>
  <si>
    <t>L0030030001a</t>
  </si>
  <si>
    <t>김, 돌김, 말린것</t>
  </si>
  <si>
    <t>L0030040009f</t>
  </si>
  <si>
    <t>김, 맛김, 조미, 구운것</t>
  </si>
  <si>
    <t>L0030070001a</t>
  </si>
  <si>
    <t>김, 조선김, 말린것</t>
  </si>
  <si>
    <t>L0030090000a</t>
  </si>
  <si>
    <t>김, 참김, 생것</t>
  </si>
  <si>
    <t>L0030090001a</t>
  </si>
  <si>
    <t>김, 참김, 말린것</t>
  </si>
  <si>
    <t>L0030090009f</t>
  </si>
  <si>
    <t>김, 참김, 구운것</t>
  </si>
  <si>
    <t>L0030100001a</t>
  </si>
  <si>
    <t>김, 초밥김, 말린것</t>
  </si>
  <si>
    <t>L0040000000a</t>
  </si>
  <si>
    <t>꼬시래기, 생것</t>
  </si>
  <si>
    <t>L0050000000a</t>
  </si>
  <si>
    <t>다시마, 생것</t>
  </si>
  <si>
    <t>L0050000001a</t>
  </si>
  <si>
    <t>다시마, 말린것</t>
  </si>
  <si>
    <t>L005000000Ka</t>
  </si>
  <si>
    <t>다시마, 염장</t>
  </si>
  <si>
    <t>L0070000009a</t>
  </si>
  <si>
    <t>다시마 육수</t>
  </si>
  <si>
    <t>L0080000009a</t>
  </si>
  <si>
    <t>다시마튀각, 튀긴것</t>
  </si>
  <si>
    <t>L0090000001a</t>
  </si>
  <si>
    <t>대황, 말린것</t>
  </si>
  <si>
    <t>L0100000001a</t>
  </si>
  <si>
    <t>뜸부기, 말린것</t>
  </si>
  <si>
    <t>L0110000000a</t>
  </si>
  <si>
    <t>매생이, 생것</t>
  </si>
  <si>
    <t>L0110000001a</t>
  </si>
  <si>
    <t>매생이, 말린것</t>
  </si>
  <si>
    <t>L0120000000a</t>
  </si>
  <si>
    <t>모자반, 생것</t>
  </si>
  <si>
    <t>L0120000001a</t>
  </si>
  <si>
    <t>모자반, 말린것</t>
  </si>
  <si>
    <t>L0120000005a</t>
  </si>
  <si>
    <t xml:space="preserve">모자반, 가루 </t>
  </si>
  <si>
    <t>L012000000Ka</t>
  </si>
  <si>
    <t>모자반, 염장</t>
  </si>
  <si>
    <t>L0130000000a</t>
  </si>
  <si>
    <t>미역, 생것</t>
  </si>
  <si>
    <t>L0130000001a</t>
  </si>
  <si>
    <t>미역, 말린것</t>
  </si>
  <si>
    <t>L0130000005a</t>
  </si>
  <si>
    <t xml:space="preserve">미역, 가루 </t>
  </si>
  <si>
    <t>L013000000Ka</t>
  </si>
  <si>
    <t>미역, 염장</t>
  </si>
  <si>
    <t>L013000000Kc</t>
  </si>
  <si>
    <t>미역, 염장, 데친것</t>
  </si>
  <si>
    <t>L013000B160a</t>
  </si>
  <si>
    <t>미역, 줄기, 생것</t>
  </si>
  <si>
    <t>L013000B16Lb</t>
  </si>
  <si>
    <t>미역, 줄기, 염장 후 탈염, 삶은것</t>
  </si>
  <si>
    <t>L0130020000a</t>
  </si>
  <si>
    <t>미역, 양식, 생것</t>
  </si>
  <si>
    <t>L0130030000a</t>
  </si>
  <si>
    <t>미역, 자연산, 생것</t>
  </si>
  <si>
    <t>L0140000009j</t>
  </si>
  <si>
    <t>미역튀각, 튀긴것</t>
  </si>
  <si>
    <t>L0150000001a</t>
  </si>
  <si>
    <t>불등풀가사리, 말린것</t>
  </si>
  <si>
    <t>L0160000001a</t>
  </si>
  <si>
    <t>비단풀, 말린것</t>
  </si>
  <si>
    <t>L0170000001a</t>
  </si>
  <si>
    <t>석묵, 말린것</t>
  </si>
  <si>
    <t>L0180000000a</t>
  </si>
  <si>
    <t>순채, 생것</t>
  </si>
  <si>
    <t>L0190000000a</t>
  </si>
  <si>
    <t>우뭇가사리, 생것</t>
  </si>
  <si>
    <t>L0200000009a</t>
  </si>
  <si>
    <t>우뭇가사리묵</t>
  </si>
  <si>
    <t>L0210000009a</t>
  </si>
  <si>
    <t>한천</t>
  </si>
  <si>
    <t>L0220000001a</t>
  </si>
  <si>
    <t>진두발, 말린것</t>
  </si>
  <si>
    <t>L0230000000a</t>
  </si>
  <si>
    <t>청각, 생것</t>
  </si>
  <si>
    <t>L0230000001a</t>
  </si>
  <si>
    <t>청각, 말린것</t>
  </si>
  <si>
    <t>L0240000001a</t>
  </si>
  <si>
    <t>청태, 말린것</t>
  </si>
  <si>
    <t>L0250000001a</t>
  </si>
  <si>
    <t>클로렐라, 말린것</t>
  </si>
  <si>
    <t>L0260000000a</t>
  </si>
  <si>
    <t>톳, 생것</t>
  </si>
  <si>
    <t>L0260000001a</t>
  </si>
  <si>
    <t>톳, 말린것</t>
  </si>
  <si>
    <t>L0260000003a</t>
  </si>
  <si>
    <t>톳, 삶아서 말린것</t>
  </si>
  <si>
    <t>L0270000000a</t>
  </si>
  <si>
    <t>파래, 생것</t>
  </si>
  <si>
    <t>L0270000001a</t>
  </si>
  <si>
    <t>파래, 말린것</t>
  </si>
  <si>
    <t>L0270010001a</t>
  </si>
  <si>
    <t>파래, 가시파래, 말린것</t>
  </si>
  <si>
    <t>L0270020001a</t>
  </si>
  <si>
    <t>파래, 갈파래, 말린것</t>
  </si>
  <si>
    <t>L0270030000a</t>
  </si>
  <si>
    <t>파래, 납작파래, 생것</t>
  </si>
  <si>
    <t>L0270040001a</t>
  </si>
  <si>
    <t>파래, 창자파래, 말린것</t>
  </si>
  <si>
    <t>L0270050001a</t>
  </si>
  <si>
    <t>파래, 홑파래, 말린것</t>
  </si>
  <si>
    <t>해조류</t>
    <phoneticPr fontId="2" type="noConversion"/>
  </si>
  <si>
    <t>논문반올림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</si>
</sst>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b/>
      <sz val="11"/>
      <color theme="1"/>
      <name val="맑은 고딕"/>
      <family val="2"/>
      <scheme val="minor"/>
    </font>
    <font>
      <b/>
      <sz val="9"/>
      <color rgb="FF00000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200025</xdr:rowOff>
    </xdr:from>
    <xdr:to>
      <xdr:col>21</xdr:col>
      <xdr:colOff>609600</xdr:colOff>
      <xdr:row>16</xdr:row>
      <xdr:rowOff>95250</xdr:rowOff>
    </xdr:to>
    <xdr:sp macro="" textlink="">
      <xdr:nvSpPr>
        <xdr:cNvPr id="2" name="직사각형 1"/>
        <xdr:cNvSpPr/>
      </xdr:nvSpPr>
      <xdr:spPr>
        <a:xfrm>
          <a:off x="13849350" y="1038225"/>
          <a:ext cx="3352800" cy="26193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홍순명 교수님 논문 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인터넷 기반의 식품교환량 데이터베이스 구축과 검색시스켐에</a:t>
          </a:r>
          <a:r>
            <a:rPr lang="ko-KR" altLang="en-US" sz="1100" baseline="0">
              <a:solidFill>
                <a:sysClr val="windowText" lastClr="000000"/>
              </a:solidFill>
            </a:rPr>
            <a:t> 관한 기초연구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채소군의 경우 당질에 대해 다시말해 당질을 기준으로 계산했다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10 </a:t>
          </a:r>
          <a:r>
            <a:rPr lang="ko-KR" altLang="en-US" sz="1100">
              <a:solidFill>
                <a:sysClr val="windowText" lastClr="000000"/>
              </a:solidFill>
            </a:rPr>
            <a:t>이하는 소수 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의 자리에서 반올림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10</a:t>
          </a:r>
          <a:r>
            <a:rPr lang="en-US" altLang="ko-KR" sz="1100" baseline="0">
              <a:solidFill>
                <a:sysClr val="windowText" lastClr="000000"/>
              </a:solidFill>
            </a:rPr>
            <a:t>0 </a:t>
          </a:r>
          <a:r>
            <a:rPr lang="ko-KR" altLang="en-US" sz="1100" baseline="0">
              <a:solidFill>
                <a:sysClr val="windowText" lastClr="000000"/>
              </a:solidFill>
            </a:rPr>
            <a:t>미만일때 </a:t>
          </a:r>
          <a:r>
            <a:rPr lang="en-US" altLang="ko-KR" sz="1100" baseline="0">
              <a:solidFill>
                <a:sysClr val="windowText" lastClr="000000"/>
              </a:solidFill>
            </a:rPr>
            <a:t>5</a:t>
          </a:r>
          <a:r>
            <a:rPr lang="ko-KR" altLang="en-US" sz="1100" baseline="0">
              <a:solidFill>
                <a:sysClr val="windowText" lastClr="000000"/>
              </a:solidFill>
            </a:rPr>
            <a:t>단위 반올림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100 </a:t>
          </a:r>
          <a:r>
            <a:rPr lang="ko-KR" altLang="en-US" sz="1100" baseline="0">
              <a:solidFill>
                <a:sysClr val="windowText" lastClr="000000"/>
              </a:solidFill>
            </a:rPr>
            <a:t>이상일때는 </a:t>
          </a:r>
          <a:r>
            <a:rPr lang="en-US" altLang="ko-KR" sz="1100" baseline="0">
              <a:solidFill>
                <a:sysClr val="windowText" lastClr="000000"/>
              </a:solidFill>
            </a:rPr>
            <a:t>10</a:t>
          </a:r>
          <a:r>
            <a:rPr lang="ko-KR" altLang="en-US" sz="1100" baseline="0">
              <a:solidFill>
                <a:sysClr val="windowText" lastClr="000000"/>
              </a:solidFill>
            </a:rPr>
            <a:t>단위로 반올림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200025</xdr:colOff>
      <xdr:row>3</xdr:row>
      <xdr:rowOff>28575</xdr:rowOff>
    </xdr:from>
    <xdr:to>
      <xdr:col>17</xdr:col>
      <xdr:colOff>0</xdr:colOff>
      <xdr:row>10</xdr:row>
      <xdr:rowOff>42863</xdr:rowOff>
    </xdr:to>
    <xdr:cxnSp macro="">
      <xdr:nvCxnSpPr>
        <xdr:cNvPr id="4" name="직선 화살표 연결선 3"/>
        <xdr:cNvCxnSpPr>
          <a:stCxn id="2" idx="1"/>
        </xdr:cNvCxnSpPr>
      </xdr:nvCxnSpPr>
      <xdr:spPr>
        <a:xfrm flipH="1" flipV="1">
          <a:off x="12677775" y="866775"/>
          <a:ext cx="1171575" cy="14811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8"/>
  <sheetViews>
    <sheetView topLeftCell="A597" workbookViewId="0">
      <selection activeCell="S620" sqref="S620"/>
    </sheetView>
  </sheetViews>
  <sheetFormatPr defaultRowHeight="16.5" x14ac:dyDescent="0.3"/>
  <cols>
    <col min="2" max="2" width="16.125" customWidth="1"/>
    <col min="3" max="3" width="10.875" customWidth="1"/>
    <col min="4" max="4" width="33.5" customWidth="1"/>
    <col min="5" max="5" width="11.125" customWidth="1"/>
    <col min="6" max="6" width="11.75" customWidth="1"/>
    <col min="7" max="7" width="13.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1389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>
        <v>0</v>
      </c>
      <c r="B2" t="s">
        <v>7</v>
      </c>
      <c r="C2" t="s">
        <v>8</v>
      </c>
      <c r="D2" t="s">
        <v>9</v>
      </c>
      <c r="E2">
        <v>100</v>
      </c>
      <c r="F2">
        <v>65</v>
      </c>
      <c r="G2">
        <v>15.87</v>
      </c>
      <c r="H2">
        <v>5.67</v>
      </c>
      <c r="I2">
        <v>0.7</v>
      </c>
    </row>
    <row r="3" spans="1:9" x14ac:dyDescent="0.3">
      <c r="A3" s="1">
        <v>1</v>
      </c>
      <c r="B3" t="s">
        <v>10</v>
      </c>
      <c r="C3" t="s">
        <v>8</v>
      </c>
      <c r="D3" t="s">
        <v>11</v>
      </c>
      <c r="E3">
        <v>100</v>
      </c>
      <c r="F3">
        <v>55</v>
      </c>
      <c r="G3">
        <v>11.99</v>
      </c>
      <c r="H3">
        <v>5.25</v>
      </c>
      <c r="I3">
        <v>0.85</v>
      </c>
    </row>
    <row r="4" spans="1:9" x14ac:dyDescent="0.3">
      <c r="A4" s="1">
        <v>2</v>
      </c>
      <c r="B4" t="s">
        <v>12</v>
      </c>
      <c r="C4" t="s">
        <v>8</v>
      </c>
      <c r="D4" t="s">
        <v>13</v>
      </c>
      <c r="E4">
        <v>100</v>
      </c>
      <c r="F4">
        <v>46</v>
      </c>
      <c r="G4">
        <v>9.4600000000000009</v>
      </c>
      <c r="H4">
        <v>5.33</v>
      </c>
      <c r="I4">
        <v>0.41</v>
      </c>
    </row>
    <row r="5" spans="1:9" x14ac:dyDescent="0.3">
      <c r="A5" s="1">
        <v>3</v>
      </c>
      <c r="B5" t="s">
        <v>14</v>
      </c>
      <c r="C5" t="s">
        <v>8</v>
      </c>
      <c r="D5" t="s">
        <v>15</v>
      </c>
      <c r="E5">
        <v>100</v>
      </c>
      <c r="F5">
        <v>255</v>
      </c>
      <c r="G5">
        <v>50.2</v>
      </c>
      <c r="H5">
        <v>22.4</v>
      </c>
      <c r="I5">
        <v>6.3</v>
      </c>
    </row>
    <row r="6" spans="1:9" x14ac:dyDescent="0.3">
      <c r="A6" s="1">
        <v>4</v>
      </c>
      <c r="B6" t="s">
        <v>16</v>
      </c>
      <c r="C6" t="s">
        <v>8</v>
      </c>
      <c r="D6" t="s">
        <v>17</v>
      </c>
      <c r="E6">
        <v>100</v>
      </c>
      <c r="F6">
        <v>44</v>
      </c>
      <c r="G6">
        <v>9.25</v>
      </c>
      <c r="H6">
        <v>4.78</v>
      </c>
      <c r="I6">
        <v>0.51</v>
      </c>
    </row>
    <row r="7" spans="1:9" x14ac:dyDescent="0.3">
      <c r="A7" s="1">
        <v>5</v>
      </c>
      <c r="B7" t="s">
        <v>18</v>
      </c>
      <c r="C7" t="s">
        <v>8</v>
      </c>
      <c r="D7" t="s">
        <v>19</v>
      </c>
      <c r="E7">
        <v>100</v>
      </c>
      <c r="F7">
        <v>15</v>
      </c>
      <c r="G7">
        <v>4.3600000000000003</v>
      </c>
      <c r="H7">
        <v>1.1299999999999999</v>
      </c>
      <c r="I7">
        <v>0.03</v>
      </c>
    </row>
    <row r="8" spans="1:9" x14ac:dyDescent="0.3">
      <c r="A8" s="1">
        <v>6</v>
      </c>
      <c r="B8" t="s">
        <v>20</v>
      </c>
      <c r="C8" t="s">
        <v>8</v>
      </c>
      <c r="D8" t="s">
        <v>21</v>
      </c>
      <c r="E8">
        <v>100</v>
      </c>
      <c r="F8">
        <v>232</v>
      </c>
      <c r="G8">
        <v>65.59</v>
      </c>
      <c r="H8">
        <v>14.53</v>
      </c>
      <c r="I8">
        <v>2.4</v>
      </c>
    </row>
    <row r="9" spans="1:9" x14ac:dyDescent="0.3">
      <c r="A9" s="1">
        <v>7</v>
      </c>
      <c r="B9" t="s">
        <v>22</v>
      </c>
      <c r="C9" t="s">
        <v>8</v>
      </c>
      <c r="D9" t="s">
        <v>23</v>
      </c>
      <c r="E9">
        <v>100</v>
      </c>
      <c r="F9">
        <v>15</v>
      </c>
      <c r="G9">
        <v>4.4000000000000004</v>
      </c>
      <c r="H9">
        <v>1</v>
      </c>
      <c r="I9">
        <v>0.1</v>
      </c>
    </row>
    <row r="10" spans="1:9" x14ac:dyDescent="0.3">
      <c r="A10" s="1">
        <v>8</v>
      </c>
      <c r="B10" t="s">
        <v>24</v>
      </c>
      <c r="C10" t="s">
        <v>8</v>
      </c>
      <c r="D10" t="s">
        <v>25</v>
      </c>
      <c r="E10">
        <v>100</v>
      </c>
      <c r="F10">
        <v>23</v>
      </c>
      <c r="G10">
        <v>5.2</v>
      </c>
      <c r="H10">
        <v>1.4</v>
      </c>
      <c r="I10">
        <v>0.1</v>
      </c>
    </row>
    <row r="11" spans="1:9" x14ac:dyDescent="0.3">
      <c r="A11" s="1">
        <v>9</v>
      </c>
      <c r="B11" t="s">
        <v>26</v>
      </c>
      <c r="C11" t="s">
        <v>8</v>
      </c>
      <c r="D11" t="s">
        <v>27</v>
      </c>
      <c r="E11">
        <v>100</v>
      </c>
      <c r="F11">
        <v>32</v>
      </c>
      <c r="G11">
        <v>7.3</v>
      </c>
      <c r="H11">
        <v>3.5</v>
      </c>
      <c r="I11">
        <v>0.2</v>
      </c>
    </row>
    <row r="12" spans="1:9" x14ac:dyDescent="0.3">
      <c r="A12" s="1">
        <v>10</v>
      </c>
      <c r="B12" t="s">
        <v>28</v>
      </c>
      <c r="C12" t="s">
        <v>8</v>
      </c>
      <c r="D12" t="s">
        <v>29</v>
      </c>
      <c r="E12">
        <v>100</v>
      </c>
      <c r="F12">
        <v>22</v>
      </c>
      <c r="G12">
        <v>4.7</v>
      </c>
      <c r="H12">
        <v>2.6</v>
      </c>
      <c r="I12">
        <v>0.1</v>
      </c>
    </row>
    <row r="13" spans="1:9" x14ac:dyDescent="0.3">
      <c r="A13" s="1">
        <v>11</v>
      </c>
      <c r="B13" t="s">
        <v>30</v>
      </c>
      <c r="C13" t="s">
        <v>8</v>
      </c>
      <c r="D13" t="s">
        <v>31</v>
      </c>
      <c r="E13">
        <v>100</v>
      </c>
      <c r="F13">
        <v>202</v>
      </c>
      <c r="G13">
        <v>43.8</v>
      </c>
      <c r="H13">
        <v>25.8</v>
      </c>
      <c r="I13">
        <v>0.4</v>
      </c>
    </row>
    <row r="14" spans="1:9" x14ac:dyDescent="0.3">
      <c r="A14" s="1">
        <v>12</v>
      </c>
      <c r="B14" t="s">
        <v>32</v>
      </c>
      <c r="C14" t="s">
        <v>8</v>
      </c>
      <c r="D14" t="s">
        <v>33</v>
      </c>
      <c r="E14">
        <v>100</v>
      </c>
      <c r="F14">
        <v>234</v>
      </c>
      <c r="G14">
        <v>63.2</v>
      </c>
      <c r="H14">
        <v>17.7</v>
      </c>
      <c r="I14">
        <v>2</v>
      </c>
    </row>
    <row r="15" spans="1:9" x14ac:dyDescent="0.3">
      <c r="A15" s="1">
        <v>13</v>
      </c>
      <c r="B15" t="s">
        <v>34</v>
      </c>
      <c r="C15" t="s">
        <v>8</v>
      </c>
      <c r="D15" t="s">
        <v>35</v>
      </c>
      <c r="E15">
        <v>100</v>
      </c>
      <c r="F15">
        <v>36</v>
      </c>
      <c r="G15">
        <v>7.95</v>
      </c>
      <c r="H15">
        <v>3.94</v>
      </c>
      <c r="I15">
        <v>0.32</v>
      </c>
    </row>
    <row r="16" spans="1:9" x14ac:dyDescent="0.3">
      <c r="A16" s="1">
        <v>14</v>
      </c>
      <c r="B16" t="s">
        <v>36</v>
      </c>
      <c r="C16" t="s">
        <v>8</v>
      </c>
      <c r="D16" t="s">
        <v>37</v>
      </c>
      <c r="E16">
        <v>100</v>
      </c>
      <c r="F16">
        <v>39</v>
      </c>
      <c r="G16">
        <v>8.5399999999999991</v>
      </c>
      <c r="H16">
        <v>3.62</v>
      </c>
      <c r="I16">
        <v>0.56999999999999995</v>
      </c>
    </row>
    <row r="17" spans="1:9" x14ac:dyDescent="0.3">
      <c r="A17" s="1">
        <v>15</v>
      </c>
      <c r="B17" t="s">
        <v>38</v>
      </c>
      <c r="C17" t="s">
        <v>8</v>
      </c>
      <c r="D17" t="s">
        <v>39</v>
      </c>
      <c r="E17">
        <v>100</v>
      </c>
      <c r="F17">
        <v>46</v>
      </c>
      <c r="G17">
        <v>10.91</v>
      </c>
      <c r="H17">
        <v>4.17</v>
      </c>
      <c r="I17">
        <v>0.52</v>
      </c>
    </row>
    <row r="18" spans="1:9" x14ac:dyDescent="0.3">
      <c r="A18" s="1">
        <v>16</v>
      </c>
      <c r="B18" t="s">
        <v>40</v>
      </c>
      <c r="C18" t="s">
        <v>8</v>
      </c>
      <c r="D18" t="s">
        <v>41</v>
      </c>
      <c r="E18">
        <v>100</v>
      </c>
      <c r="F18">
        <v>46</v>
      </c>
      <c r="G18">
        <v>10.17</v>
      </c>
      <c r="H18">
        <v>4.1100000000000003</v>
      </c>
      <c r="I18">
        <v>0.8</v>
      </c>
    </row>
    <row r="19" spans="1:9" x14ac:dyDescent="0.3">
      <c r="A19" s="1">
        <v>17</v>
      </c>
      <c r="B19" t="s">
        <v>42</v>
      </c>
      <c r="C19" t="s">
        <v>8</v>
      </c>
      <c r="D19" t="s">
        <v>43</v>
      </c>
      <c r="E19">
        <v>100</v>
      </c>
      <c r="F19">
        <v>41</v>
      </c>
      <c r="G19">
        <v>10.75</v>
      </c>
      <c r="H19">
        <v>3.12</v>
      </c>
      <c r="I19">
        <v>0.44</v>
      </c>
    </row>
    <row r="20" spans="1:9" x14ac:dyDescent="0.3">
      <c r="A20" s="1">
        <v>18</v>
      </c>
      <c r="B20" t="s">
        <v>44</v>
      </c>
      <c r="C20" t="s">
        <v>8</v>
      </c>
      <c r="D20" t="s">
        <v>45</v>
      </c>
      <c r="E20">
        <v>100</v>
      </c>
      <c r="F20">
        <v>44</v>
      </c>
      <c r="G20">
        <v>10.24</v>
      </c>
      <c r="H20">
        <v>3.41</v>
      </c>
      <c r="I20">
        <v>0.79</v>
      </c>
    </row>
    <row r="21" spans="1:9" x14ac:dyDescent="0.3">
      <c r="A21" s="1">
        <v>19</v>
      </c>
      <c r="B21" t="s">
        <v>46</v>
      </c>
      <c r="C21" t="s">
        <v>8</v>
      </c>
      <c r="D21" t="s">
        <v>47</v>
      </c>
      <c r="E21">
        <v>100</v>
      </c>
      <c r="F21">
        <v>38</v>
      </c>
      <c r="G21">
        <v>9.1199999999999992</v>
      </c>
      <c r="H21">
        <v>3.59</v>
      </c>
      <c r="I21">
        <v>0.36</v>
      </c>
    </row>
    <row r="22" spans="1:9" x14ac:dyDescent="0.3">
      <c r="A22" s="1">
        <v>20</v>
      </c>
      <c r="B22" t="s">
        <v>48</v>
      </c>
      <c r="C22" t="s">
        <v>8</v>
      </c>
      <c r="D22" t="s">
        <v>49</v>
      </c>
      <c r="E22">
        <v>100</v>
      </c>
      <c r="F22">
        <v>42</v>
      </c>
      <c r="G22">
        <v>8.64</v>
      </c>
      <c r="H22">
        <v>4.28</v>
      </c>
      <c r="I22">
        <v>0.69</v>
      </c>
    </row>
    <row r="23" spans="1:9" x14ac:dyDescent="0.3">
      <c r="A23" s="1">
        <v>21</v>
      </c>
      <c r="B23" t="s">
        <v>50</v>
      </c>
      <c r="C23" t="s">
        <v>8</v>
      </c>
      <c r="D23" t="s">
        <v>51</v>
      </c>
      <c r="E23">
        <v>100</v>
      </c>
      <c r="F23">
        <v>47</v>
      </c>
      <c r="G23">
        <v>13.6</v>
      </c>
      <c r="H23">
        <v>2.2999999999999998</v>
      </c>
      <c r="I23">
        <v>0.1</v>
      </c>
    </row>
    <row r="24" spans="1:9" x14ac:dyDescent="0.3">
      <c r="A24" s="1">
        <v>22</v>
      </c>
      <c r="B24" t="s">
        <v>52</v>
      </c>
      <c r="C24" t="s">
        <v>8</v>
      </c>
      <c r="D24" t="s">
        <v>53</v>
      </c>
      <c r="E24">
        <v>100</v>
      </c>
      <c r="F24">
        <v>22</v>
      </c>
      <c r="G24">
        <v>4.2</v>
      </c>
      <c r="H24">
        <v>2.7</v>
      </c>
      <c r="I24">
        <v>0.2</v>
      </c>
    </row>
    <row r="25" spans="1:9" x14ac:dyDescent="0.3">
      <c r="A25" s="1">
        <v>23</v>
      </c>
      <c r="B25" t="s">
        <v>54</v>
      </c>
      <c r="C25" t="s">
        <v>8</v>
      </c>
      <c r="D25" t="s">
        <v>55</v>
      </c>
      <c r="E25">
        <v>100</v>
      </c>
      <c r="F25">
        <v>22</v>
      </c>
      <c r="G25">
        <v>4.1900000000000004</v>
      </c>
      <c r="H25">
        <v>3.03</v>
      </c>
      <c r="I25">
        <v>0.17</v>
      </c>
    </row>
    <row r="26" spans="1:9" x14ac:dyDescent="0.3">
      <c r="A26" s="1">
        <v>24</v>
      </c>
      <c r="B26" t="s">
        <v>56</v>
      </c>
      <c r="C26" t="s">
        <v>8</v>
      </c>
      <c r="D26" t="s">
        <v>57</v>
      </c>
      <c r="E26">
        <v>100</v>
      </c>
      <c r="F26">
        <v>45</v>
      </c>
      <c r="G26">
        <v>7.34</v>
      </c>
      <c r="H26">
        <v>3.92</v>
      </c>
      <c r="I26">
        <v>0.44</v>
      </c>
    </row>
    <row r="27" spans="1:9" x14ac:dyDescent="0.3">
      <c r="A27" s="1">
        <v>25</v>
      </c>
      <c r="B27" t="s">
        <v>58</v>
      </c>
      <c r="C27" t="s">
        <v>8</v>
      </c>
      <c r="D27" t="s">
        <v>59</v>
      </c>
      <c r="E27">
        <v>100</v>
      </c>
      <c r="F27">
        <v>39</v>
      </c>
      <c r="G27">
        <v>5.8</v>
      </c>
      <c r="H27">
        <v>3.44</v>
      </c>
      <c r="I27">
        <v>0.62</v>
      </c>
    </row>
    <row r="28" spans="1:9" x14ac:dyDescent="0.3">
      <c r="A28" s="1">
        <v>26</v>
      </c>
      <c r="B28" t="s">
        <v>60</v>
      </c>
      <c r="C28" t="s">
        <v>8</v>
      </c>
      <c r="D28" t="s">
        <v>61</v>
      </c>
      <c r="E28">
        <v>100</v>
      </c>
      <c r="F28">
        <v>16</v>
      </c>
      <c r="G28">
        <v>3.63</v>
      </c>
      <c r="H28">
        <v>0.76</v>
      </c>
      <c r="I28">
        <v>0.02</v>
      </c>
    </row>
    <row r="29" spans="1:9" x14ac:dyDescent="0.3">
      <c r="A29" s="1">
        <v>27</v>
      </c>
      <c r="B29" t="s">
        <v>62</v>
      </c>
      <c r="C29" t="s">
        <v>8</v>
      </c>
      <c r="D29" t="s">
        <v>63</v>
      </c>
      <c r="E29">
        <v>100</v>
      </c>
      <c r="F29">
        <v>291</v>
      </c>
      <c r="G29">
        <v>75.53</v>
      </c>
      <c r="H29">
        <v>6.07</v>
      </c>
      <c r="I29">
        <v>0.47</v>
      </c>
    </row>
    <row r="30" spans="1:9" x14ac:dyDescent="0.3">
      <c r="A30" s="1">
        <v>28</v>
      </c>
      <c r="B30" t="s">
        <v>64</v>
      </c>
      <c r="C30" t="s">
        <v>8</v>
      </c>
      <c r="D30" t="s">
        <v>65</v>
      </c>
      <c r="E30">
        <v>100</v>
      </c>
      <c r="F30">
        <v>20</v>
      </c>
      <c r="G30">
        <v>4.96</v>
      </c>
      <c r="H30">
        <v>0.48</v>
      </c>
      <c r="I30">
        <v>0.11</v>
      </c>
    </row>
    <row r="31" spans="1:9" x14ac:dyDescent="0.3">
      <c r="A31" s="1">
        <v>29</v>
      </c>
      <c r="B31" t="s">
        <v>66</v>
      </c>
      <c r="C31" t="s">
        <v>8</v>
      </c>
      <c r="D31" t="s">
        <v>67</v>
      </c>
      <c r="E31">
        <v>100</v>
      </c>
      <c r="F31">
        <v>12</v>
      </c>
      <c r="G31">
        <v>2.88</v>
      </c>
      <c r="H31">
        <v>0.45</v>
      </c>
      <c r="I31">
        <v>0.05</v>
      </c>
    </row>
    <row r="32" spans="1:9" x14ac:dyDescent="0.3">
      <c r="A32" s="1">
        <v>30</v>
      </c>
      <c r="B32" t="s">
        <v>68</v>
      </c>
      <c r="C32" t="s">
        <v>8</v>
      </c>
      <c r="D32" t="s">
        <v>69</v>
      </c>
      <c r="E32">
        <v>100</v>
      </c>
      <c r="F32">
        <v>15</v>
      </c>
      <c r="G32">
        <v>3.64</v>
      </c>
      <c r="H32">
        <v>0.59</v>
      </c>
      <c r="I32">
        <v>0.05</v>
      </c>
    </row>
    <row r="33" spans="1:9" x14ac:dyDescent="0.3">
      <c r="A33" s="1">
        <v>31</v>
      </c>
      <c r="B33" t="s">
        <v>70</v>
      </c>
      <c r="C33" t="s">
        <v>8</v>
      </c>
      <c r="D33" t="s">
        <v>71</v>
      </c>
      <c r="E33">
        <v>100</v>
      </c>
      <c r="F33">
        <v>21</v>
      </c>
      <c r="G33">
        <v>4.96</v>
      </c>
      <c r="H33">
        <v>0.88</v>
      </c>
      <c r="I33">
        <v>0.03</v>
      </c>
    </row>
    <row r="34" spans="1:9" x14ac:dyDescent="0.3">
      <c r="A34" s="1">
        <v>32</v>
      </c>
      <c r="B34" t="s">
        <v>72</v>
      </c>
      <c r="C34" t="s">
        <v>8</v>
      </c>
      <c r="D34" t="s">
        <v>73</v>
      </c>
      <c r="E34">
        <v>100</v>
      </c>
      <c r="F34">
        <v>29</v>
      </c>
      <c r="G34">
        <v>7.51</v>
      </c>
      <c r="H34">
        <v>0.52</v>
      </c>
      <c r="I34">
        <v>0.06</v>
      </c>
    </row>
    <row r="35" spans="1:9" x14ac:dyDescent="0.3">
      <c r="A35" s="1">
        <v>33</v>
      </c>
      <c r="B35" t="s">
        <v>74</v>
      </c>
      <c r="C35" t="s">
        <v>8</v>
      </c>
      <c r="D35" t="s">
        <v>75</v>
      </c>
      <c r="E35">
        <v>100</v>
      </c>
      <c r="F35">
        <v>20</v>
      </c>
      <c r="G35">
        <v>4.6500000000000004</v>
      </c>
      <c r="H35">
        <v>0.74</v>
      </c>
      <c r="I35">
        <v>0.06</v>
      </c>
    </row>
    <row r="36" spans="1:9" x14ac:dyDescent="0.3">
      <c r="A36" s="1">
        <v>34</v>
      </c>
      <c r="B36" t="s">
        <v>76</v>
      </c>
      <c r="C36" t="s">
        <v>8</v>
      </c>
      <c r="D36" t="s">
        <v>77</v>
      </c>
      <c r="E36">
        <v>100</v>
      </c>
      <c r="F36">
        <v>24</v>
      </c>
      <c r="G36">
        <v>5.8</v>
      </c>
      <c r="H36">
        <v>1.6</v>
      </c>
      <c r="I36">
        <v>0.5</v>
      </c>
    </row>
    <row r="37" spans="1:9" x14ac:dyDescent="0.3">
      <c r="A37" s="1">
        <v>35</v>
      </c>
      <c r="B37" t="s">
        <v>78</v>
      </c>
      <c r="C37" t="s">
        <v>8</v>
      </c>
      <c r="D37" t="s">
        <v>79</v>
      </c>
      <c r="E37">
        <v>100</v>
      </c>
      <c r="F37">
        <v>32</v>
      </c>
      <c r="G37">
        <v>8.1999999999999993</v>
      </c>
      <c r="H37">
        <v>2.5</v>
      </c>
      <c r="I37">
        <v>0.4</v>
      </c>
    </row>
    <row r="38" spans="1:9" x14ac:dyDescent="0.3">
      <c r="A38" s="1">
        <v>36</v>
      </c>
      <c r="B38" t="s">
        <v>80</v>
      </c>
      <c r="C38" t="s">
        <v>8</v>
      </c>
      <c r="D38" t="s">
        <v>81</v>
      </c>
      <c r="E38">
        <v>100</v>
      </c>
      <c r="F38">
        <v>237</v>
      </c>
      <c r="G38">
        <v>53.9</v>
      </c>
      <c r="H38">
        <v>20.5</v>
      </c>
      <c r="I38">
        <v>3.9</v>
      </c>
    </row>
    <row r="39" spans="1:9" x14ac:dyDescent="0.3">
      <c r="A39" s="1">
        <v>37</v>
      </c>
      <c r="B39" t="s">
        <v>82</v>
      </c>
      <c r="C39" t="s">
        <v>8</v>
      </c>
      <c r="D39" t="s">
        <v>83</v>
      </c>
      <c r="E39">
        <v>100</v>
      </c>
      <c r="F39">
        <v>230</v>
      </c>
      <c r="G39">
        <v>76.400000000000006</v>
      </c>
      <c r="H39">
        <v>5.6</v>
      </c>
      <c r="I39">
        <v>2.8</v>
      </c>
    </row>
    <row r="40" spans="1:9" x14ac:dyDescent="0.3">
      <c r="A40" s="1">
        <v>38</v>
      </c>
      <c r="B40" t="s">
        <v>84</v>
      </c>
      <c r="C40" t="s">
        <v>8</v>
      </c>
      <c r="D40" t="s">
        <v>85</v>
      </c>
      <c r="E40">
        <v>100</v>
      </c>
      <c r="F40">
        <v>32</v>
      </c>
      <c r="G40">
        <v>3.29</v>
      </c>
      <c r="H40">
        <v>3.47</v>
      </c>
      <c r="I40">
        <v>1.38</v>
      </c>
    </row>
    <row r="41" spans="1:9" x14ac:dyDescent="0.3">
      <c r="A41" s="1">
        <v>39</v>
      </c>
      <c r="B41" t="s">
        <v>86</v>
      </c>
      <c r="C41" t="s">
        <v>8</v>
      </c>
      <c r="D41" t="s">
        <v>87</v>
      </c>
      <c r="E41">
        <v>100</v>
      </c>
      <c r="F41">
        <v>23</v>
      </c>
      <c r="G41">
        <v>6.41</v>
      </c>
      <c r="H41">
        <v>1.72</v>
      </c>
      <c r="I41">
        <v>0.13</v>
      </c>
    </row>
    <row r="42" spans="1:9" x14ac:dyDescent="0.3">
      <c r="A42" s="1">
        <v>40</v>
      </c>
      <c r="B42" t="s">
        <v>88</v>
      </c>
      <c r="C42" t="s">
        <v>8</v>
      </c>
      <c r="D42" t="s">
        <v>89</v>
      </c>
      <c r="E42">
        <v>100</v>
      </c>
      <c r="F42">
        <v>25</v>
      </c>
      <c r="G42">
        <v>6.84</v>
      </c>
      <c r="H42">
        <v>1.68</v>
      </c>
      <c r="I42">
        <v>0.26</v>
      </c>
    </row>
    <row r="43" spans="1:9" x14ac:dyDescent="0.3">
      <c r="A43" s="1">
        <v>41</v>
      </c>
      <c r="B43" t="s">
        <v>90</v>
      </c>
      <c r="C43" t="s">
        <v>8</v>
      </c>
      <c r="D43" t="s">
        <v>91</v>
      </c>
      <c r="E43">
        <v>100</v>
      </c>
      <c r="F43">
        <v>243</v>
      </c>
      <c r="G43">
        <v>67.510000000000005</v>
      </c>
      <c r="H43">
        <v>17.95</v>
      </c>
      <c r="I43">
        <v>1.7</v>
      </c>
    </row>
    <row r="44" spans="1:9" x14ac:dyDescent="0.3">
      <c r="A44" s="1">
        <v>42</v>
      </c>
      <c r="B44" t="s">
        <v>92</v>
      </c>
      <c r="C44" t="s">
        <v>8</v>
      </c>
      <c r="D44" t="s">
        <v>93</v>
      </c>
      <c r="E44">
        <v>100</v>
      </c>
      <c r="F44">
        <v>20</v>
      </c>
      <c r="G44">
        <v>5.43</v>
      </c>
      <c r="H44">
        <v>1.58</v>
      </c>
      <c r="I44">
        <v>0.16</v>
      </c>
    </row>
    <row r="45" spans="1:9" x14ac:dyDescent="0.3">
      <c r="A45" s="1">
        <v>43</v>
      </c>
      <c r="B45" t="s">
        <v>94</v>
      </c>
      <c r="C45" t="s">
        <v>8</v>
      </c>
      <c r="D45" t="s">
        <v>95</v>
      </c>
      <c r="E45">
        <v>100</v>
      </c>
      <c r="F45">
        <v>23</v>
      </c>
      <c r="G45">
        <v>6.2</v>
      </c>
      <c r="H45">
        <v>2.1</v>
      </c>
      <c r="I45">
        <v>0.1</v>
      </c>
    </row>
    <row r="46" spans="1:9" x14ac:dyDescent="0.3">
      <c r="A46" s="1">
        <v>44</v>
      </c>
      <c r="B46" t="s">
        <v>96</v>
      </c>
      <c r="C46" t="s">
        <v>8</v>
      </c>
      <c r="D46" t="s">
        <v>97</v>
      </c>
      <c r="E46">
        <v>100</v>
      </c>
      <c r="F46">
        <v>21</v>
      </c>
      <c r="G46">
        <v>3.8</v>
      </c>
      <c r="H46">
        <v>2.9</v>
      </c>
      <c r="I46">
        <v>0.17</v>
      </c>
    </row>
    <row r="47" spans="1:9" x14ac:dyDescent="0.3">
      <c r="A47" s="1">
        <v>45</v>
      </c>
      <c r="B47" t="s">
        <v>98</v>
      </c>
      <c r="C47" t="s">
        <v>8</v>
      </c>
      <c r="D47" t="s">
        <v>99</v>
      </c>
      <c r="E47">
        <v>100</v>
      </c>
      <c r="F47">
        <v>229</v>
      </c>
      <c r="G47">
        <v>54.2</v>
      </c>
      <c r="H47">
        <v>25.8</v>
      </c>
      <c r="I47">
        <v>0.6</v>
      </c>
    </row>
    <row r="48" spans="1:9" x14ac:dyDescent="0.3">
      <c r="A48" s="1">
        <v>46</v>
      </c>
      <c r="B48" t="s">
        <v>100</v>
      </c>
      <c r="C48" t="s">
        <v>8</v>
      </c>
      <c r="D48" t="s">
        <v>101</v>
      </c>
      <c r="E48">
        <v>100</v>
      </c>
      <c r="F48">
        <v>240</v>
      </c>
      <c r="G48">
        <v>56.58</v>
      </c>
      <c r="H48">
        <v>27.85</v>
      </c>
      <c r="I48">
        <v>0.34</v>
      </c>
    </row>
    <row r="49" spans="1:9" x14ac:dyDescent="0.3">
      <c r="A49" s="1">
        <v>47</v>
      </c>
      <c r="B49" t="s">
        <v>102</v>
      </c>
      <c r="C49" t="s">
        <v>8</v>
      </c>
      <c r="D49" t="s">
        <v>103</v>
      </c>
      <c r="E49">
        <v>100</v>
      </c>
      <c r="F49">
        <v>20</v>
      </c>
      <c r="G49">
        <v>3.55</v>
      </c>
      <c r="H49">
        <v>2.74</v>
      </c>
      <c r="I49">
        <v>0.24</v>
      </c>
    </row>
    <row r="50" spans="1:9" x14ac:dyDescent="0.3">
      <c r="A50" s="1">
        <v>48</v>
      </c>
      <c r="B50" t="s">
        <v>104</v>
      </c>
      <c r="C50" t="s">
        <v>8</v>
      </c>
      <c r="D50" t="s">
        <v>105</v>
      </c>
      <c r="E50">
        <v>100</v>
      </c>
      <c r="F50">
        <v>32</v>
      </c>
      <c r="G50">
        <v>5.6</v>
      </c>
      <c r="H50">
        <v>4.5999999999999996</v>
      </c>
      <c r="I50">
        <v>0.2</v>
      </c>
    </row>
    <row r="51" spans="1:9" x14ac:dyDescent="0.3">
      <c r="A51" s="1">
        <v>49</v>
      </c>
      <c r="B51" t="s">
        <v>106</v>
      </c>
      <c r="C51" t="s">
        <v>8</v>
      </c>
      <c r="D51" t="s">
        <v>107</v>
      </c>
      <c r="E51">
        <v>100</v>
      </c>
      <c r="F51">
        <v>23</v>
      </c>
      <c r="G51">
        <v>6.42</v>
      </c>
      <c r="H51">
        <v>1.71</v>
      </c>
      <c r="I51">
        <v>0.19</v>
      </c>
    </row>
    <row r="52" spans="1:9" x14ac:dyDescent="0.3">
      <c r="A52" s="1">
        <v>50</v>
      </c>
      <c r="B52" t="s">
        <v>108</v>
      </c>
      <c r="C52" t="s">
        <v>8</v>
      </c>
      <c r="D52" t="s">
        <v>109</v>
      </c>
      <c r="E52">
        <v>100</v>
      </c>
      <c r="F52">
        <v>19</v>
      </c>
      <c r="G52">
        <v>3.8</v>
      </c>
      <c r="H52">
        <v>2.6</v>
      </c>
      <c r="I52">
        <v>0.1</v>
      </c>
    </row>
    <row r="53" spans="1:9" x14ac:dyDescent="0.3">
      <c r="A53" s="1">
        <v>51</v>
      </c>
      <c r="B53" t="s">
        <v>110</v>
      </c>
      <c r="C53" t="s">
        <v>8</v>
      </c>
      <c r="D53" t="s">
        <v>111</v>
      </c>
      <c r="E53">
        <v>100</v>
      </c>
      <c r="F53">
        <v>71</v>
      </c>
      <c r="G53">
        <v>15.34</v>
      </c>
      <c r="H53">
        <v>3.12</v>
      </c>
      <c r="I53">
        <v>2.73</v>
      </c>
    </row>
    <row r="54" spans="1:9" x14ac:dyDescent="0.3">
      <c r="A54" s="1">
        <v>52</v>
      </c>
      <c r="B54" t="s">
        <v>112</v>
      </c>
      <c r="C54" t="s">
        <v>8</v>
      </c>
      <c r="D54" t="s">
        <v>113</v>
      </c>
      <c r="E54">
        <v>100</v>
      </c>
      <c r="F54">
        <v>263</v>
      </c>
      <c r="G54">
        <v>57.47</v>
      </c>
      <c r="H54">
        <v>13.88</v>
      </c>
      <c r="I54">
        <v>8.7100000000000009</v>
      </c>
    </row>
    <row r="55" spans="1:9" x14ac:dyDescent="0.3">
      <c r="A55" s="1">
        <v>53</v>
      </c>
      <c r="B55" t="s">
        <v>114</v>
      </c>
      <c r="C55" t="s">
        <v>8</v>
      </c>
      <c r="D55" t="s">
        <v>115</v>
      </c>
      <c r="E55">
        <v>100</v>
      </c>
      <c r="F55">
        <v>27</v>
      </c>
      <c r="G55">
        <v>7.78</v>
      </c>
      <c r="H55">
        <v>1.83</v>
      </c>
      <c r="I55">
        <v>0.13</v>
      </c>
    </row>
    <row r="56" spans="1:9" x14ac:dyDescent="0.3">
      <c r="A56" s="1">
        <v>54</v>
      </c>
      <c r="B56" t="s">
        <v>116</v>
      </c>
      <c r="C56" t="s">
        <v>8</v>
      </c>
      <c r="D56" t="s">
        <v>117</v>
      </c>
      <c r="E56">
        <v>100</v>
      </c>
      <c r="F56">
        <v>36</v>
      </c>
      <c r="G56">
        <v>6.9</v>
      </c>
      <c r="H56">
        <v>2.2999999999999998</v>
      </c>
      <c r="I56">
        <v>1.3</v>
      </c>
    </row>
    <row r="57" spans="1:9" x14ac:dyDescent="0.3">
      <c r="A57" s="1">
        <v>55</v>
      </c>
      <c r="B57" t="s">
        <v>118</v>
      </c>
      <c r="C57" t="s">
        <v>8</v>
      </c>
      <c r="D57" t="s">
        <v>119</v>
      </c>
      <c r="E57">
        <v>100</v>
      </c>
      <c r="F57">
        <v>15</v>
      </c>
      <c r="G57">
        <v>4.4000000000000004</v>
      </c>
      <c r="H57">
        <v>1</v>
      </c>
      <c r="I57">
        <v>0.1</v>
      </c>
    </row>
    <row r="58" spans="1:9" x14ac:dyDescent="0.3">
      <c r="A58" s="1">
        <v>56</v>
      </c>
      <c r="B58" t="s">
        <v>120</v>
      </c>
      <c r="C58" t="s">
        <v>8</v>
      </c>
      <c r="D58" t="s">
        <v>121</v>
      </c>
      <c r="E58">
        <v>100</v>
      </c>
      <c r="F58">
        <v>23</v>
      </c>
      <c r="G58">
        <v>4.5999999999999996</v>
      </c>
      <c r="H58">
        <v>1.4</v>
      </c>
      <c r="I58">
        <v>0.8</v>
      </c>
    </row>
    <row r="59" spans="1:9" x14ac:dyDescent="0.3">
      <c r="A59" s="1">
        <v>57</v>
      </c>
      <c r="B59" t="s">
        <v>122</v>
      </c>
      <c r="C59" t="s">
        <v>8</v>
      </c>
      <c r="D59" t="s">
        <v>123</v>
      </c>
      <c r="E59">
        <v>100</v>
      </c>
      <c r="F59">
        <v>64</v>
      </c>
      <c r="G59">
        <v>14.8</v>
      </c>
      <c r="H59">
        <v>3.7</v>
      </c>
      <c r="I59">
        <v>1.8</v>
      </c>
    </row>
    <row r="60" spans="1:9" x14ac:dyDescent="0.3">
      <c r="A60" s="1">
        <v>58</v>
      </c>
      <c r="B60" t="s">
        <v>124</v>
      </c>
      <c r="C60" t="s">
        <v>8</v>
      </c>
      <c r="D60" t="s">
        <v>125</v>
      </c>
      <c r="E60">
        <v>100</v>
      </c>
      <c r="F60">
        <v>18</v>
      </c>
      <c r="G60">
        <v>5.4</v>
      </c>
      <c r="H60">
        <v>1.1000000000000001</v>
      </c>
      <c r="I60">
        <v>0.1</v>
      </c>
    </row>
    <row r="61" spans="1:9" x14ac:dyDescent="0.3">
      <c r="A61" s="1">
        <v>59</v>
      </c>
      <c r="B61" t="s">
        <v>126</v>
      </c>
      <c r="C61" t="s">
        <v>8</v>
      </c>
      <c r="D61" t="s">
        <v>127</v>
      </c>
      <c r="E61">
        <v>100</v>
      </c>
      <c r="F61">
        <v>18</v>
      </c>
      <c r="G61">
        <v>5.51</v>
      </c>
      <c r="H61">
        <v>0.99</v>
      </c>
      <c r="I61">
        <v>0.12</v>
      </c>
    </row>
    <row r="62" spans="1:9" x14ac:dyDescent="0.3">
      <c r="A62" s="1">
        <v>60</v>
      </c>
      <c r="B62" t="s">
        <v>128</v>
      </c>
      <c r="C62" t="s">
        <v>8</v>
      </c>
      <c r="D62" t="s">
        <v>129</v>
      </c>
      <c r="E62">
        <v>100</v>
      </c>
      <c r="F62">
        <v>21</v>
      </c>
      <c r="G62">
        <v>6</v>
      </c>
      <c r="H62">
        <v>1.2</v>
      </c>
      <c r="I62">
        <v>0.2</v>
      </c>
    </row>
    <row r="63" spans="1:9" x14ac:dyDescent="0.3">
      <c r="A63" s="1">
        <v>61</v>
      </c>
      <c r="B63" t="s">
        <v>130</v>
      </c>
      <c r="C63" t="s">
        <v>8</v>
      </c>
      <c r="D63" t="s">
        <v>131</v>
      </c>
      <c r="E63">
        <v>100</v>
      </c>
      <c r="F63">
        <v>25</v>
      </c>
      <c r="G63">
        <v>7.01</v>
      </c>
      <c r="H63">
        <v>1.53</v>
      </c>
      <c r="I63">
        <v>0.3</v>
      </c>
    </row>
    <row r="64" spans="1:9" x14ac:dyDescent="0.3">
      <c r="A64" s="1">
        <v>62</v>
      </c>
      <c r="B64" t="s">
        <v>132</v>
      </c>
      <c r="C64" t="s">
        <v>8</v>
      </c>
      <c r="D64" t="s">
        <v>133</v>
      </c>
      <c r="E64">
        <v>100</v>
      </c>
      <c r="F64">
        <v>41</v>
      </c>
      <c r="G64">
        <v>8.49</v>
      </c>
      <c r="H64">
        <v>5.07</v>
      </c>
      <c r="I64">
        <v>0.32</v>
      </c>
    </row>
    <row r="65" spans="1:9" x14ac:dyDescent="0.3">
      <c r="A65" s="1">
        <v>63</v>
      </c>
      <c r="B65" t="s">
        <v>134</v>
      </c>
      <c r="C65" t="s">
        <v>8</v>
      </c>
      <c r="D65" t="s">
        <v>135</v>
      </c>
      <c r="E65">
        <v>100</v>
      </c>
      <c r="F65">
        <v>263</v>
      </c>
      <c r="G65">
        <v>37.799999999999997</v>
      </c>
      <c r="H65">
        <v>35.43</v>
      </c>
      <c r="I65">
        <v>5.3</v>
      </c>
    </row>
    <row r="66" spans="1:9" x14ac:dyDescent="0.3">
      <c r="A66" s="1">
        <v>64</v>
      </c>
      <c r="B66" t="s">
        <v>136</v>
      </c>
      <c r="C66" t="s">
        <v>8</v>
      </c>
      <c r="D66" t="s">
        <v>137</v>
      </c>
      <c r="E66">
        <v>100</v>
      </c>
      <c r="F66">
        <v>38</v>
      </c>
      <c r="G66">
        <v>6.66</v>
      </c>
      <c r="H66">
        <v>4.41</v>
      </c>
      <c r="I66">
        <v>0.76</v>
      </c>
    </row>
    <row r="67" spans="1:9" x14ac:dyDescent="0.3">
      <c r="A67" s="1">
        <v>65</v>
      </c>
      <c r="B67" t="s">
        <v>138</v>
      </c>
      <c r="C67" t="s">
        <v>8</v>
      </c>
      <c r="D67" t="s">
        <v>139</v>
      </c>
      <c r="E67">
        <v>100</v>
      </c>
      <c r="F67">
        <v>47</v>
      </c>
      <c r="G67">
        <v>8.9</v>
      </c>
      <c r="H67">
        <v>5.16</v>
      </c>
      <c r="I67">
        <v>0.85</v>
      </c>
    </row>
    <row r="68" spans="1:9" x14ac:dyDescent="0.3">
      <c r="A68" s="1">
        <v>66</v>
      </c>
      <c r="B68" t="s">
        <v>140</v>
      </c>
      <c r="C68" t="s">
        <v>8</v>
      </c>
      <c r="D68" t="s">
        <v>141</v>
      </c>
      <c r="E68">
        <v>100</v>
      </c>
      <c r="F68">
        <v>91</v>
      </c>
      <c r="G68">
        <v>31.49</v>
      </c>
      <c r="H68">
        <v>2.39</v>
      </c>
      <c r="I68">
        <v>0.63</v>
      </c>
    </row>
    <row r="69" spans="1:9" x14ac:dyDescent="0.3">
      <c r="A69" s="1">
        <v>67</v>
      </c>
      <c r="B69" t="s">
        <v>142</v>
      </c>
      <c r="C69" t="s">
        <v>8</v>
      </c>
      <c r="D69" t="s">
        <v>143</v>
      </c>
      <c r="E69">
        <v>100</v>
      </c>
      <c r="F69">
        <v>81</v>
      </c>
      <c r="G69">
        <v>23.7</v>
      </c>
      <c r="H69">
        <v>2.9</v>
      </c>
      <c r="I69">
        <v>0.5</v>
      </c>
    </row>
    <row r="70" spans="1:9" x14ac:dyDescent="0.3">
      <c r="A70" s="1">
        <v>68</v>
      </c>
      <c r="B70" t="s">
        <v>144</v>
      </c>
      <c r="C70" t="s">
        <v>8</v>
      </c>
      <c r="D70" t="s">
        <v>145</v>
      </c>
      <c r="E70">
        <v>100</v>
      </c>
      <c r="F70">
        <v>33</v>
      </c>
      <c r="G70">
        <v>6.3</v>
      </c>
      <c r="H70">
        <v>3.7</v>
      </c>
      <c r="I70">
        <v>0.5</v>
      </c>
    </row>
    <row r="71" spans="1:9" x14ac:dyDescent="0.3">
      <c r="A71" s="1">
        <v>69</v>
      </c>
      <c r="B71" t="s">
        <v>146</v>
      </c>
      <c r="C71" t="s">
        <v>8</v>
      </c>
      <c r="D71" t="s">
        <v>147</v>
      </c>
      <c r="E71">
        <v>100</v>
      </c>
      <c r="F71">
        <v>19</v>
      </c>
      <c r="G71">
        <v>5.6</v>
      </c>
      <c r="H71">
        <v>0.9</v>
      </c>
      <c r="I71">
        <v>0.2</v>
      </c>
    </row>
    <row r="72" spans="1:9" x14ac:dyDescent="0.3">
      <c r="A72" s="1">
        <v>70</v>
      </c>
      <c r="B72" t="s">
        <v>148</v>
      </c>
      <c r="C72" t="s">
        <v>8</v>
      </c>
      <c r="D72" t="s">
        <v>149</v>
      </c>
      <c r="E72">
        <v>100</v>
      </c>
      <c r="F72">
        <v>34</v>
      </c>
      <c r="G72">
        <v>9.4</v>
      </c>
      <c r="H72">
        <v>1.8</v>
      </c>
      <c r="I72">
        <v>0.5</v>
      </c>
    </row>
    <row r="73" spans="1:9" x14ac:dyDescent="0.3">
      <c r="A73" s="1">
        <v>71</v>
      </c>
      <c r="B73" t="s">
        <v>150</v>
      </c>
      <c r="C73" t="s">
        <v>8</v>
      </c>
      <c r="D73" t="s">
        <v>151</v>
      </c>
      <c r="E73">
        <v>100</v>
      </c>
      <c r="F73">
        <v>29</v>
      </c>
      <c r="G73">
        <v>7.4</v>
      </c>
      <c r="H73">
        <v>1.8</v>
      </c>
      <c r="I73">
        <v>0.5</v>
      </c>
    </row>
    <row r="74" spans="1:9" x14ac:dyDescent="0.3">
      <c r="A74" s="1">
        <v>72</v>
      </c>
      <c r="B74" t="s">
        <v>152</v>
      </c>
      <c r="C74" t="s">
        <v>8</v>
      </c>
      <c r="D74" t="s">
        <v>153</v>
      </c>
      <c r="E74">
        <v>100</v>
      </c>
      <c r="F74">
        <v>29</v>
      </c>
      <c r="G74">
        <v>5.77</v>
      </c>
      <c r="H74">
        <v>3.04</v>
      </c>
      <c r="I74">
        <v>0.49</v>
      </c>
    </row>
    <row r="75" spans="1:9" x14ac:dyDescent="0.3">
      <c r="A75" s="1">
        <v>73</v>
      </c>
      <c r="B75" t="s">
        <v>154</v>
      </c>
      <c r="C75" t="s">
        <v>8</v>
      </c>
      <c r="D75" t="s">
        <v>155</v>
      </c>
      <c r="E75">
        <v>100</v>
      </c>
      <c r="F75">
        <v>32</v>
      </c>
      <c r="G75">
        <v>6.09</v>
      </c>
      <c r="H75">
        <v>3.28</v>
      </c>
      <c r="I75">
        <v>0.64</v>
      </c>
    </row>
    <row r="76" spans="1:9" x14ac:dyDescent="0.3">
      <c r="A76" s="1">
        <v>74</v>
      </c>
      <c r="B76" t="s">
        <v>156</v>
      </c>
      <c r="C76" t="s">
        <v>8</v>
      </c>
      <c r="D76" t="s">
        <v>157</v>
      </c>
      <c r="E76">
        <v>100</v>
      </c>
      <c r="F76">
        <v>233</v>
      </c>
      <c r="G76">
        <v>71.099999999999994</v>
      </c>
      <c r="H76">
        <v>5.0999999999999996</v>
      </c>
      <c r="I76">
        <v>4.9000000000000004</v>
      </c>
    </row>
    <row r="77" spans="1:9" x14ac:dyDescent="0.3">
      <c r="A77" s="1">
        <v>75</v>
      </c>
      <c r="B77" t="s">
        <v>158</v>
      </c>
      <c r="C77" t="s">
        <v>8</v>
      </c>
      <c r="D77" t="s">
        <v>159</v>
      </c>
      <c r="E77">
        <v>100</v>
      </c>
      <c r="F77">
        <v>237</v>
      </c>
      <c r="G77">
        <v>69.2</v>
      </c>
      <c r="H77">
        <v>8</v>
      </c>
      <c r="I77">
        <v>4.7</v>
      </c>
    </row>
    <row r="78" spans="1:9" x14ac:dyDescent="0.3">
      <c r="A78" s="1">
        <v>76</v>
      </c>
      <c r="B78" t="s">
        <v>160</v>
      </c>
      <c r="C78" t="s">
        <v>8</v>
      </c>
      <c r="D78" t="s">
        <v>161</v>
      </c>
      <c r="E78">
        <v>100</v>
      </c>
      <c r="F78">
        <v>17</v>
      </c>
      <c r="G78">
        <v>3.1</v>
      </c>
      <c r="H78">
        <v>2.2000000000000002</v>
      </c>
      <c r="I78">
        <v>0.1</v>
      </c>
    </row>
    <row r="79" spans="1:9" x14ac:dyDescent="0.3">
      <c r="A79" s="1">
        <v>77</v>
      </c>
      <c r="B79" t="s">
        <v>162</v>
      </c>
      <c r="C79" t="s">
        <v>8</v>
      </c>
      <c r="D79" t="s">
        <v>163</v>
      </c>
      <c r="E79">
        <v>100</v>
      </c>
      <c r="F79">
        <v>21</v>
      </c>
      <c r="G79">
        <v>4.0999999999999996</v>
      </c>
      <c r="H79">
        <v>2.2000000000000002</v>
      </c>
      <c r="I79">
        <v>0.1</v>
      </c>
    </row>
    <row r="80" spans="1:9" x14ac:dyDescent="0.3">
      <c r="A80" s="1">
        <v>78</v>
      </c>
      <c r="B80" t="s">
        <v>164</v>
      </c>
      <c r="C80" t="s">
        <v>8</v>
      </c>
      <c r="D80" t="s">
        <v>165</v>
      </c>
      <c r="E80">
        <v>100</v>
      </c>
      <c r="F80">
        <v>69</v>
      </c>
      <c r="G80">
        <v>19.18</v>
      </c>
      <c r="H80">
        <v>5.0599999999999996</v>
      </c>
      <c r="I80">
        <v>0.51</v>
      </c>
    </row>
    <row r="81" spans="1:9" x14ac:dyDescent="0.3">
      <c r="A81" s="1">
        <v>79</v>
      </c>
      <c r="B81" t="s">
        <v>166</v>
      </c>
      <c r="C81" t="s">
        <v>8</v>
      </c>
      <c r="D81" t="s">
        <v>167</v>
      </c>
      <c r="E81">
        <v>100</v>
      </c>
      <c r="F81">
        <v>231</v>
      </c>
      <c r="G81">
        <v>63.3</v>
      </c>
      <c r="H81">
        <v>18.25</v>
      </c>
      <c r="I81">
        <v>1.4</v>
      </c>
    </row>
    <row r="82" spans="1:9" x14ac:dyDescent="0.3">
      <c r="A82" s="1">
        <v>80</v>
      </c>
      <c r="B82" t="s">
        <v>168</v>
      </c>
      <c r="C82" t="s">
        <v>8</v>
      </c>
      <c r="D82" t="s">
        <v>169</v>
      </c>
      <c r="E82">
        <v>100</v>
      </c>
      <c r="F82">
        <v>50</v>
      </c>
      <c r="G82">
        <v>13.15</v>
      </c>
      <c r="H82">
        <v>3.93</v>
      </c>
      <c r="I82">
        <v>0.51</v>
      </c>
    </row>
    <row r="83" spans="1:9" x14ac:dyDescent="0.3">
      <c r="A83" s="1">
        <v>81</v>
      </c>
      <c r="B83" t="s">
        <v>170</v>
      </c>
      <c r="C83" t="s">
        <v>8</v>
      </c>
      <c r="D83" t="s">
        <v>171</v>
      </c>
      <c r="E83">
        <v>100</v>
      </c>
      <c r="F83">
        <v>49</v>
      </c>
      <c r="G83">
        <v>7.05</v>
      </c>
      <c r="H83">
        <v>6.27</v>
      </c>
      <c r="I83">
        <v>1.08</v>
      </c>
    </row>
    <row r="84" spans="1:9" x14ac:dyDescent="0.3">
      <c r="A84" s="1">
        <v>82</v>
      </c>
      <c r="B84" t="s">
        <v>172</v>
      </c>
      <c r="C84" t="s">
        <v>8</v>
      </c>
      <c r="D84" t="s">
        <v>173</v>
      </c>
      <c r="E84">
        <v>100</v>
      </c>
      <c r="F84">
        <v>55</v>
      </c>
      <c r="G84">
        <v>7.77</v>
      </c>
      <c r="H84">
        <v>6.33</v>
      </c>
      <c r="I84">
        <v>1.57</v>
      </c>
    </row>
    <row r="85" spans="1:9" x14ac:dyDescent="0.3">
      <c r="A85" s="1">
        <v>83</v>
      </c>
      <c r="B85" t="s">
        <v>174</v>
      </c>
      <c r="C85" t="s">
        <v>8</v>
      </c>
      <c r="D85" t="s">
        <v>175</v>
      </c>
      <c r="E85">
        <v>100</v>
      </c>
      <c r="F85">
        <v>27</v>
      </c>
      <c r="G85">
        <v>6.5</v>
      </c>
      <c r="H85">
        <v>1.4</v>
      </c>
      <c r="I85">
        <v>0</v>
      </c>
    </row>
    <row r="86" spans="1:9" x14ac:dyDescent="0.3">
      <c r="A86" s="1">
        <v>84</v>
      </c>
      <c r="B86" t="s">
        <v>176</v>
      </c>
      <c r="C86" t="s">
        <v>8</v>
      </c>
      <c r="D86" t="s">
        <v>177</v>
      </c>
      <c r="E86">
        <v>100</v>
      </c>
      <c r="F86">
        <v>292</v>
      </c>
      <c r="G86">
        <v>73.5</v>
      </c>
      <c r="H86">
        <v>11.6</v>
      </c>
      <c r="I86">
        <v>0.2</v>
      </c>
    </row>
    <row r="87" spans="1:9" x14ac:dyDescent="0.3">
      <c r="A87" s="1">
        <v>85</v>
      </c>
      <c r="B87" t="s">
        <v>178</v>
      </c>
      <c r="C87" t="s">
        <v>8</v>
      </c>
      <c r="D87" t="s">
        <v>179</v>
      </c>
      <c r="E87">
        <v>100</v>
      </c>
      <c r="F87">
        <v>23</v>
      </c>
      <c r="G87">
        <v>5.7</v>
      </c>
      <c r="H87">
        <v>1</v>
      </c>
      <c r="I87">
        <v>0</v>
      </c>
    </row>
    <row r="88" spans="1:9" x14ac:dyDescent="0.3">
      <c r="A88" s="1">
        <v>86</v>
      </c>
      <c r="B88" t="s">
        <v>180</v>
      </c>
      <c r="C88" t="s">
        <v>8</v>
      </c>
      <c r="D88" t="s">
        <v>181</v>
      </c>
      <c r="E88">
        <v>100</v>
      </c>
      <c r="F88">
        <v>16</v>
      </c>
      <c r="G88">
        <v>3.28</v>
      </c>
      <c r="H88">
        <v>1.78</v>
      </c>
      <c r="I88">
        <v>0.2</v>
      </c>
    </row>
    <row r="89" spans="1:9" x14ac:dyDescent="0.3">
      <c r="A89" s="1">
        <v>87</v>
      </c>
      <c r="B89" t="s">
        <v>182</v>
      </c>
      <c r="C89" t="s">
        <v>8</v>
      </c>
      <c r="D89" t="s">
        <v>183</v>
      </c>
      <c r="E89">
        <v>100</v>
      </c>
      <c r="F89">
        <v>18</v>
      </c>
      <c r="G89">
        <v>3.95</v>
      </c>
      <c r="H89">
        <v>1.79</v>
      </c>
      <c r="I89">
        <v>0.2</v>
      </c>
    </row>
    <row r="90" spans="1:9" x14ac:dyDescent="0.3">
      <c r="A90" s="1">
        <v>88</v>
      </c>
      <c r="B90" t="s">
        <v>184</v>
      </c>
      <c r="C90" t="s">
        <v>8</v>
      </c>
      <c r="D90" t="s">
        <v>185</v>
      </c>
      <c r="E90">
        <v>100</v>
      </c>
      <c r="F90">
        <v>32</v>
      </c>
      <c r="G90">
        <v>7.07</v>
      </c>
      <c r="H90">
        <v>3.26</v>
      </c>
      <c r="I90">
        <v>0.4</v>
      </c>
    </row>
    <row r="91" spans="1:9" x14ac:dyDescent="0.3">
      <c r="A91" s="1">
        <v>89</v>
      </c>
      <c r="B91" t="s">
        <v>186</v>
      </c>
      <c r="C91" t="s">
        <v>8</v>
      </c>
      <c r="D91" t="s">
        <v>187</v>
      </c>
      <c r="E91">
        <v>100</v>
      </c>
      <c r="F91">
        <v>88</v>
      </c>
      <c r="G91">
        <v>11.9</v>
      </c>
      <c r="H91">
        <v>4.0999999999999996</v>
      </c>
      <c r="I91">
        <v>2.7</v>
      </c>
    </row>
    <row r="92" spans="1:9" x14ac:dyDescent="0.3">
      <c r="A92" s="1">
        <v>90</v>
      </c>
      <c r="B92" t="s">
        <v>188</v>
      </c>
      <c r="C92" t="s">
        <v>8</v>
      </c>
      <c r="D92" t="s">
        <v>189</v>
      </c>
      <c r="E92">
        <v>100</v>
      </c>
      <c r="F92">
        <v>38</v>
      </c>
      <c r="G92">
        <v>7.54</v>
      </c>
      <c r="H92">
        <v>1.43</v>
      </c>
      <c r="I92">
        <v>0.19</v>
      </c>
    </row>
    <row r="93" spans="1:9" x14ac:dyDescent="0.3">
      <c r="A93" s="1">
        <v>91</v>
      </c>
      <c r="B93" t="s">
        <v>190</v>
      </c>
      <c r="C93" t="s">
        <v>8</v>
      </c>
      <c r="D93" t="s">
        <v>191</v>
      </c>
      <c r="E93">
        <v>100</v>
      </c>
      <c r="F93">
        <v>7</v>
      </c>
      <c r="G93">
        <v>1.27</v>
      </c>
      <c r="H93">
        <v>0.34</v>
      </c>
      <c r="I93">
        <v>7.0000000000000007E-2</v>
      </c>
    </row>
    <row r="94" spans="1:9" x14ac:dyDescent="0.3">
      <c r="A94" s="1">
        <v>92</v>
      </c>
      <c r="B94" t="s">
        <v>192</v>
      </c>
      <c r="C94" t="s">
        <v>8</v>
      </c>
      <c r="D94" t="s">
        <v>193</v>
      </c>
      <c r="E94">
        <v>100</v>
      </c>
      <c r="F94">
        <v>8</v>
      </c>
      <c r="G94">
        <v>1.77</v>
      </c>
      <c r="H94">
        <v>0.33</v>
      </c>
      <c r="I94">
        <v>0.01</v>
      </c>
    </row>
    <row r="95" spans="1:9" x14ac:dyDescent="0.3">
      <c r="A95" s="1">
        <v>93</v>
      </c>
      <c r="B95" t="s">
        <v>194</v>
      </c>
      <c r="C95" t="s">
        <v>8</v>
      </c>
      <c r="D95" t="s">
        <v>195</v>
      </c>
      <c r="E95">
        <v>100</v>
      </c>
      <c r="F95">
        <v>25</v>
      </c>
      <c r="G95">
        <v>4.4000000000000004</v>
      </c>
      <c r="H95">
        <v>1.4</v>
      </c>
      <c r="I95">
        <v>0.2</v>
      </c>
    </row>
    <row r="96" spans="1:9" x14ac:dyDescent="0.3">
      <c r="A96" s="1">
        <v>94</v>
      </c>
      <c r="B96" t="s">
        <v>196</v>
      </c>
      <c r="C96" t="s">
        <v>8</v>
      </c>
      <c r="D96" t="s">
        <v>197</v>
      </c>
      <c r="E96">
        <v>100</v>
      </c>
      <c r="F96">
        <v>39</v>
      </c>
      <c r="G96">
        <v>5.95</v>
      </c>
      <c r="H96">
        <v>2.2200000000000002</v>
      </c>
      <c r="I96">
        <v>0.67</v>
      </c>
    </row>
    <row r="97" spans="1:9" x14ac:dyDescent="0.3">
      <c r="A97" s="1">
        <v>95</v>
      </c>
      <c r="B97" t="s">
        <v>198</v>
      </c>
      <c r="C97" t="s">
        <v>8</v>
      </c>
      <c r="D97" t="s">
        <v>199</v>
      </c>
      <c r="E97">
        <v>100</v>
      </c>
      <c r="F97">
        <v>38</v>
      </c>
      <c r="G97">
        <v>6.56</v>
      </c>
      <c r="H97">
        <v>1.84</v>
      </c>
      <c r="I97">
        <v>0.49</v>
      </c>
    </row>
    <row r="98" spans="1:9" x14ac:dyDescent="0.3">
      <c r="A98" s="1">
        <v>96</v>
      </c>
      <c r="B98" t="s">
        <v>200</v>
      </c>
      <c r="C98" t="s">
        <v>8</v>
      </c>
      <c r="D98" t="s">
        <v>201</v>
      </c>
      <c r="E98">
        <v>100</v>
      </c>
      <c r="F98">
        <v>37</v>
      </c>
      <c r="G98">
        <v>6.1</v>
      </c>
      <c r="H98">
        <v>1.85</v>
      </c>
      <c r="I98">
        <v>0.54</v>
      </c>
    </row>
    <row r="99" spans="1:9" x14ac:dyDescent="0.3">
      <c r="A99" s="1">
        <v>97</v>
      </c>
      <c r="B99" t="s">
        <v>202</v>
      </c>
      <c r="C99" t="s">
        <v>8</v>
      </c>
      <c r="D99" t="s">
        <v>203</v>
      </c>
      <c r="E99">
        <v>100</v>
      </c>
      <c r="F99">
        <v>16</v>
      </c>
      <c r="G99">
        <v>3</v>
      </c>
      <c r="H99">
        <v>0.95</v>
      </c>
      <c r="I99">
        <v>7.0000000000000007E-2</v>
      </c>
    </row>
    <row r="100" spans="1:9" x14ac:dyDescent="0.3">
      <c r="A100" s="1">
        <v>98</v>
      </c>
      <c r="B100" t="s">
        <v>204</v>
      </c>
      <c r="C100" t="s">
        <v>8</v>
      </c>
      <c r="D100" t="s">
        <v>205</v>
      </c>
      <c r="E100">
        <v>100</v>
      </c>
      <c r="F100">
        <v>32</v>
      </c>
      <c r="G100">
        <v>4.99</v>
      </c>
      <c r="H100">
        <v>2.4</v>
      </c>
      <c r="I100">
        <v>0.28999999999999998</v>
      </c>
    </row>
    <row r="101" spans="1:9" x14ac:dyDescent="0.3">
      <c r="A101" s="1">
        <v>99</v>
      </c>
      <c r="B101" t="s">
        <v>206</v>
      </c>
      <c r="C101" t="s">
        <v>8</v>
      </c>
      <c r="D101" t="s">
        <v>207</v>
      </c>
      <c r="E101">
        <v>100</v>
      </c>
      <c r="F101">
        <v>18</v>
      </c>
      <c r="G101">
        <v>2.91</v>
      </c>
      <c r="H101">
        <v>1.41</v>
      </c>
      <c r="I101">
        <v>7.0000000000000007E-2</v>
      </c>
    </row>
    <row r="102" spans="1:9" x14ac:dyDescent="0.3">
      <c r="A102" s="1">
        <v>100</v>
      </c>
      <c r="B102" t="s">
        <v>208</v>
      </c>
      <c r="C102" t="s">
        <v>8</v>
      </c>
      <c r="D102" t="s">
        <v>209</v>
      </c>
      <c r="E102">
        <v>100</v>
      </c>
      <c r="F102">
        <v>37</v>
      </c>
      <c r="G102">
        <v>6.66</v>
      </c>
      <c r="H102">
        <v>1.76</v>
      </c>
      <c r="I102">
        <v>0.37</v>
      </c>
    </row>
    <row r="103" spans="1:9" x14ac:dyDescent="0.3">
      <c r="A103" s="1">
        <v>101</v>
      </c>
      <c r="B103" t="s">
        <v>210</v>
      </c>
      <c r="C103" t="s">
        <v>8</v>
      </c>
      <c r="D103" t="s">
        <v>211</v>
      </c>
      <c r="E103">
        <v>100</v>
      </c>
      <c r="F103">
        <v>62</v>
      </c>
      <c r="G103">
        <v>10.1</v>
      </c>
      <c r="H103">
        <v>3.5</v>
      </c>
      <c r="I103">
        <v>0.8</v>
      </c>
    </row>
    <row r="104" spans="1:9" x14ac:dyDescent="0.3">
      <c r="A104" s="1">
        <v>102</v>
      </c>
      <c r="B104" t="s">
        <v>212</v>
      </c>
      <c r="C104" t="s">
        <v>8</v>
      </c>
      <c r="D104" t="s">
        <v>213</v>
      </c>
      <c r="E104">
        <v>100</v>
      </c>
      <c r="F104">
        <v>17</v>
      </c>
      <c r="G104">
        <v>3</v>
      </c>
      <c r="H104">
        <v>1</v>
      </c>
      <c r="I104">
        <v>0.1</v>
      </c>
    </row>
    <row r="105" spans="1:9" x14ac:dyDescent="0.3">
      <c r="A105" s="1">
        <v>103</v>
      </c>
      <c r="B105" t="s">
        <v>214</v>
      </c>
      <c r="C105" t="s">
        <v>8</v>
      </c>
      <c r="D105" t="s">
        <v>215</v>
      </c>
      <c r="E105">
        <v>100</v>
      </c>
      <c r="F105">
        <v>41</v>
      </c>
      <c r="G105">
        <v>7.89</v>
      </c>
      <c r="H105">
        <v>2.02</v>
      </c>
      <c r="I105">
        <v>0.2</v>
      </c>
    </row>
    <row r="106" spans="1:9" x14ac:dyDescent="0.3">
      <c r="A106" s="1">
        <v>104</v>
      </c>
      <c r="B106" t="s">
        <v>216</v>
      </c>
      <c r="C106" t="s">
        <v>8</v>
      </c>
      <c r="D106" t="s">
        <v>217</v>
      </c>
      <c r="E106">
        <v>100</v>
      </c>
      <c r="F106">
        <v>49</v>
      </c>
      <c r="G106">
        <v>8.51</v>
      </c>
      <c r="H106">
        <v>2.5</v>
      </c>
      <c r="I106">
        <v>0.57999999999999996</v>
      </c>
    </row>
    <row r="107" spans="1:9" x14ac:dyDescent="0.3">
      <c r="A107" s="1">
        <v>105</v>
      </c>
      <c r="B107" t="s">
        <v>218</v>
      </c>
      <c r="C107" t="s">
        <v>8</v>
      </c>
      <c r="D107" t="s">
        <v>219</v>
      </c>
      <c r="E107">
        <v>100</v>
      </c>
      <c r="F107">
        <v>30</v>
      </c>
      <c r="G107">
        <v>4.37</v>
      </c>
      <c r="H107">
        <v>1.88</v>
      </c>
      <c r="I107">
        <v>0.57999999999999996</v>
      </c>
    </row>
    <row r="108" spans="1:9" x14ac:dyDescent="0.3">
      <c r="A108" s="1">
        <v>106</v>
      </c>
      <c r="B108" t="s">
        <v>220</v>
      </c>
      <c r="C108" t="s">
        <v>8</v>
      </c>
      <c r="D108" t="s">
        <v>221</v>
      </c>
      <c r="E108">
        <v>100</v>
      </c>
      <c r="F108">
        <v>253</v>
      </c>
      <c r="G108">
        <v>52.2</v>
      </c>
      <c r="H108">
        <v>24.3</v>
      </c>
      <c r="I108">
        <v>4.7</v>
      </c>
    </row>
    <row r="109" spans="1:9" x14ac:dyDescent="0.3">
      <c r="A109" s="1">
        <v>107</v>
      </c>
      <c r="B109" t="s">
        <v>222</v>
      </c>
      <c r="C109" t="s">
        <v>8</v>
      </c>
      <c r="D109" t="s">
        <v>223</v>
      </c>
      <c r="E109">
        <v>100</v>
      </c>
      <c r="F109">
        <v>19</v>
      </c>
      <c r="G109">
        <v>4.7</v>
      </c>
      <c r="H109">
        <v>1.9</v>
      </c>
      <c r="I109">
        <v>0.1</v>
      </c>
    </row>
    <row r="110" spans="1:9" x14ac:dyDescent="0.3">
      <c r="A110" s="1">
        <v>108</v>
      </c>
      <c r="B110" t="s">
        <v>224</v>
      </c>
      <c r="C110" t="s">
        <v>8</v>
      </c>
      <c r="D110" t="s">
        <v>225</v>
      </c>
      <c r="E110">
        <v>100</v>
      </c>
      <c r="F110">
        <v>17</v>
      </c>
      <c r="G110">
        <v>4.5</v>
      </c>
      <c r="H110">
        <v>1.4</v>
      </c>
      <c r="I110">
        <v>0.1</v>
      </c>
    </row>
    <row r="111" spans="1:9" x14ac:dyDescent="0.3">
      <c r="A111" s="1">
        <v>109</v>
      </c>
      <c r="B111" t="s">
        <v>226</v>
      </c>
      <c r="C111" t="s">
        <v>8</v>
      </c>
      <c r="D111" t="s">
        <v>227</v>
      </c>
      <c r="E111">
        <v>100</v>
      </c>
      <c r="F111">
        <v>36</v>
      </c>
      <c r="G111">
        <v>11.9</v>
      </c>
      <c r="H111">
        <v>1.6</v>
      </c>
      <c r="I111">
        <v>0.2</v>
      </c>
    </row>
    <row r="112" spans="1:9" x14ac:dyDescent="0.3">
      <c r="A112" s="1">
        <v>110</v>
      </c>
      <c r="B112" t="s">
        <v>228</v>
      </c>
      <c r="C112" t="s">
        <v>8</v>
      </c>
      <c r="D112" t="s">
        <v>229</v>
      </c>
      <c r="E112">
        <v>100</v>
      </c>
      <c r="F112">
        <v>237</v>
      </c>
      <c r="G112">
        <v>71.599999999999994</v>
      </c>
      <c r="H112">
        <v>8.1999999999999993</v>
      </c>
      <c r="I112">
        <v>4</v>
      </c>
    </row>
    <row r="113" spans="1:9" x14ac:dyDescent="0.3">
      <c r="A113" s="1">
        <v>111</v>
      </c>
      <c r="B113" t="s">
        <v>230</v>
      </c>
      <c r="C113" t="s">
        <v>8</v>
      </c>
      <c r="D113" t="s">
        <v>231</v>
      </c>
      <c r="E113">
        <v>100</v>
      </c>
      <c r="F113">
        <v>35</v>
      </c>
      <c r="G113">
        <v>6.5</v>
      </c>
      <c r="H113">
        <v>1.9</v>
      </c>
      <c r="I113">
        <v>0.2</v>
      </c>
    </row>
    <row r="114" spans="1:9" x14ac:dyDescent="0.3">
      <c r="A114" s="1">
        <v>112</v>
      </c>
      <c r="B114" t="s">
        <v>232</v>
      </c>
      <c r="C114" t="s">
        <v>8</v>
      </c>
      <c r="D114" t="s">
        <v>233</v>
      </c>
      <c r="E114">
        <v>100</v>
      </c>
      <c r="F114">
        <v>37</v>
      </c>
      <c r="G114">
        <v>8.06</v>
      </c>
      <c r="H114">
        <v>4.2300000000000004</v>
      </c>
      <c r="I114">
        <v>0.27</v>
      </c>
    </row>
    <row r="115" spans="1:9" x14ac:dyDescent="0.3">
      <c r="A115" s="1">
        <v>113</v>
      </c>
      <c r="B115" t="s">
        <v>234</v>
      </c>
      <c r="C115" t="s">
        <v>8</v>
      </c>
      <c r="D115" t="s">
        <v>235</v>
      </c>
      <c r="E115">
        <v>100</v>
      </c>
      <c r="F115">
        <v>45</v>
      </c>
      <c r="G115">
        <v>9.19</v>
      </c>
      <c r="H115">
        <v>5.09</v>
      </c>
      <c r="I115">
        <v>0.5</v>
      </c>
    </row>
    <row r="116" spans="1:9" x14ac:dyDescent="0.3">
      <c r="A116" s="1">
        <v>114</v>
      </c>
      <c r="B116" t="s">
        <v>236</v>
      </c>
      <c r="C116" t="s">
        <v>8</v>
      </c>
      <c r="D116" t="s">
        <v>237</v>
      </c>
      <c r="E116">
        <v>100</v>
      </c>
      <c r="F116">
        <v>29</v>
      </c>
      <c r="G116">
        <v>7.9</v>
      </c>
      <c r="H116">
        <v>1.9</v>
      </c>
      <c r="I116">
        <v>0.3</v>
      </c>
    </row>
    <row r="117" spans="1:9" x14ac:dyDescent="0.3">
      <c r="A117" s="1">
        <v>115</v>
      </c>
      <c r="B117" t="s">
        <v>238</v>
      </c>
      <c r="C117" t="s">
        <v>8</v>
      </c>
      <c r="D117" t="s">
        <v>239</v>
      </c>
      <c r="E117">
        <v>100</v>
      </c>
      <c r="F117">
        <v>23</v>
      </c>
      <c r="G117">
        <v>6.6</v>
      </c>
      <c r="H117">
        <v>1.6</v>
      </c>
      <c r="I117">
        <v>0.2</v>
      </c>
    </row>
    <row r="118" spans="1:9" x14ac:dyDescent="0.3">
      <c r="A118" s="1">
        <v>116</v>
      </c>
      <c r="B118" t="s">
        <v>240</v>
      </c>
      <c r="C118" t="s">
        <v>8</v>
      </c>
      <c r="D118" t="s">
        <v>241</v>
      </c>
      <c r="E118">
        <v>100</v>
      </c>
      <c r="F118">
        <v>93</v>
      </c>
      <c r="G118">
        <v>15.3</v>
      </c>
      <c r="H118">
        <v>6.9</v>
      </c>
      <c r="I118">
        <v>0.4</v>
      </c>
    </row>
    <row r="119" spans="1:9" x14ac:dyDescent="0.3">
      <c r="A119" s="1">
        <v>117</v>
      </c>
      <c r="B119" t="s">
        <v>242</v>
      </c>
      <c r="C119" t="s">
        <v>8</v>
      </c>
      <c r="D119" t="s">
        <v>243</v>
      </c>
      <c r="E119">
        <v>100</v>
      </c>
      <c r="F119">
        <v>110</v>
      </c>
      <c r="G119">
        <v>18.5</v>
      </c>
      <c r="H119">
        <v>8.3000000000000007</v>
      </c>
      <c r="I119">
        <v>0.2</v>
      </c>
    </row>
    <row r="120" spans="1:9" x14ac:dyDescent="0.3">
      <c r="A120" s="1">
        <v>118</v>
      </c>
      <c r="B120" t="s">
        <v>244</v>
      </c>
      <c r="C120" t="s">
        <v>8</v>
      </c>
      <c r="D120" t="s">
        <v>245</v>
      </c>
      <c r="E120">
        <v>100</v>
      </c>
      <c r="F120">
        <v>98</v>
      </c>
      <c r="G120">
        <v>19.7</v>
      </c>
      <c r="H120">
        <v>3.6</v>
      </c>
      <c r="I120">
        <v>0.4</v>
      </c>
    </row>
    <row r="121" spans="1:9" x14ac:dyDescent="0.3">
      <c r="A121" s="1">
        <v>119</v>
      </c>
      <c r="B121" t="s">
        <v>246</v>
      </c>
      <c r="C121" t="s">
        <v>8</v>
      </c>
      <c r="D121" t="s">
        <v>247</v>
      </c>
      <c r="E121">
        <v>100</v>
      </c>
      <c r="F121">
        <v>219</v>
      </c>
      <c r="G121">
        <v>66.900000000000006</v>
      </c>
      <c r="H121">
        <v>12.9</v>
      </c>
      <c r="I121">
        <v>1.2</v>
      </c>
    </row>
    <row r="122" spans="1:9" x14ac:dyDescent="0.3">
      <c r="A122" s="1">
        <v>120</v>
      </c>
      <c r="B122" t="s">
        <v>248</v>
      </c>
      <c r="C122" t="s">
        <v>8</v>
      </c>
      <c r="D122" t="s">
        <v>249</v>
      </c>
      <c r="E122">
        <v>100</v>
      </c>
      <c r="F122">
        <v>231</v>
      </c>
      <c r="G122">
        <v>67.400000000000006</v>
      </c>
      <c r="H122">
        <v>15.3</v>
      </c>
      <c r="I122">
        <v>1.4</v>
      </c>
    </row>
    <row r="123" spans="1:9" x14ac:dyDescent="0.3">
      <c r="A123" s="1">
        <v>121</v>
      </c>
      <c r="B123" t="s">
        <v>250</v>
      </c>
      <c r="C123" t="s">
        <v>8</v>
      </c>
      <c r="D123" t="s">
        <v>251</v>
      </c>
      <c r="E123">
        <v>100</v>
      </c>
      <c r="F123">
        <v>55</v>
      </c>
      <c r="G123">
        <v>17.3</v>
      </c>
      <c r="H123">
        <v>2.2999999999999998</v>
      </c>
      <c r="I123">
        <v>0.5</v>
      </c>
    </row>
    <row r="124" spans="1:9" x14ac:dyDescent="0.3">
      <c r="A124" s="1">
        <v>122</v>
      </c>
      <c r="B124" t="s">
        <v>252</v>
      </c>
      <c r="C124" t="s">
        <v>8</v>
      </c>
      <c r="D124" t="s">
        <v>253</v>
      </c>
      <c r="E124">
        <v>100</v>
      </c>
      <c r="F124">
        <v>30</v>
      </c>
      <c r="G124">
        <v>8.8000000000000007</v>
      </c>
      <c r="H124">
        <v>1.4</v>
      </c>
      <c r="I124">
        <v>0.4</v>
      </c>
    </row>
    <row r="125" spans="1:9" x14ac:dyDescent="0.3">
      <c r="A125" s="1">
        <v>123</v>
      </c>
      <c r="B125" t="s">
        <v>254</v>
      </c>
      <c r="C125" t="s">
        <v>8</v>
      </c>
      <c r="D125" t="s">
        <v>255</v>
      </c>
      <c r="E125">
        <v>100</v>
      </c>
      <c r="F125">
        <v>22</v>
      </c>
      <c r="G125">
        <v>8.1</v>
      </c>
      <c r="H125">
        <v>0.2</v>
      </c>
      <c r="I125">
        <v>0.2</v>
      </c>
    </row>
    <row r="126" spans="1:9" x14ac:dyDescent="0.3">
      <c r="A126" s="1">
        <v>124</v>
      </c>
      <c r="B126" t="s">
        <v>256</v>
      </c>
      <c r="C126" t="s">
        <v>8</v>
      </c>
      <c r="D126" t="s">
        <v>257</v>
      </c>
      <c r="E126">
        <v>100</v>
      </c>
      <c r="F126">
        <v>18</v>
      </c>
      <c r="G126">
        <v>6.6</v>
      </c>
      <c r="H126">
        <v>0.2</v>
      </c>
      <c r="I126">
        <v>0.1</v>
      </c>
    </row>
    <row r="127" spans="1:9" x14ac:dyDescent="0.3">
      <c r="A127" s="1">
        <v>125</v>
      </c>
      <c r="B127" t="s">
        <v>258</v>
      </c>
      <c r="C127" t="s">
        <v>8</v>
      </c>
      <c r="D127" t="s">
        <v>259</v>
      </c>
      <c r="E127">
        <v>100</v>
      </c>
      <c r="F127">
        <v>55</v>
      </c>
      <c r="G127">
        <v>12.7</v>
      </c>
      <c r="H127">
        <v>4.5</v>
      </c>
      <c r="I127">
        <v>1</v>
      </c>
    </row>
    <row r="128" spans="1:9" x14ac:dyDescent="0.3">
      <c r="A128" s="1">
        <v>126</v>
      </c>
      <c r="B128" t="s">
        <v>260</v>
      </c>
      <c r="C128" t="s">
        <v>8</v>
      </c>
      <c r="D128" t="s">
        <v>261</v>
      </c>
      <c r="E128">
        <v>100</v>
      </c>
      <c r="F128">
        <v>25</v>
      </c>
      <c r="G128">
        <v>5.4</v>
      </c>
      <c r="H128">
        <v>2.5</v>
      </c>
      <c r="I128">
        <v>0.3</v>
      </c>
    </row>
    <row r="129" spans="1:9" x14ac:dyDescent="0.3">
      <c r="A129" s="1">
        <v>127</v>
      </c>
      <c r="B129" t="s">
        <v>262</v>
      </c>
      <c r="C129" t="s">
        <v>8</v>
      </c>
      <c r="D129" t="s">
        <v>263</v>
      </c>
      <c r="E129">
        <v>100</v>
      </c>
      <c r="F129">
        <v>24</v>
      </c>
      <c r="G129">
        <v>6.1</v>
      </c>
      <c r="H129">
        <v>1.9</v>
      </c>
      <c r="I129">
        <v>0.22</v>
      </c>
    </row>
    <row r="130" spans="1:9" x14ac:dyDescent="0.3">
      <c r="A130" s="1">
        <v>128</v>
      </c>
      <c r="B130" t="s">
        <v>264</v>
      </c>
      <c r="C130" t="s">
        <v>8</v>
      </c>
      <c r="D130" t="s">
        <v>265</v>
      </c>
      <c r="E130">
        <v>100</v>
      </c>
      <c r="F130">
        <v>55</v>
      </c>
      <c r="G130">
        <v>15.3</v>
      </c>
      <c r="H130">
        <v>0.6</v>
      </c>
      <c r="I130">
        <v>1.2</v>
      </c>
    </row>
    <row r="131" spans="1:9" x14ac:dyDescent="0.3">
      <c r="A131" s="1">
        <v>129</v>
      </c>
      <c r="B131" t="s">
        <v>266</v>
      </c>
      <c r="C131" t="s">
        <v>8</v>
      </c>
      <c r="D131" t="s">
        <v>267</v>
      </c>
      <c r="E131">
        <v>100</v>
      </c>
      <c r="F131">
        <v>36</v>
      </c>
      <c r="G131">
        <v>8.8000000000000007</v>
      </c>
      <c r="H131">
        <v>3.2</v>
      </c>
      <c r="I131">
        <v>0.4</v>
      </c>
    </row>
    <row r="132" spans="1:9" x14ac:dyDescent="0.3">
      <c r="A132" s="1">
        <v>130</v>
      </c>
      <c r="B132" t="s">
        <v>268</v>
      </c>
      <c r="C132" t="s">
        <v>8</v>
      </c>
      <c r="D132" t="s">
        <v>269</v>
      </c>
      <c r="E132">
        <v>100</v>
      </c>
      <c r="F132">
        <v>33</v>
      </c>
      <c r="G132">
        <v>7.4</v>
      </c>
      <c r="H132">
        <v>2.6</v>
      </c>
      <c r="I132">
        <v>0.7</v>
      </c>
    </row>
    <row r="133" spans="1:9" x14ac:dyDescent="0.3">
      <c r="A133" s="1">
        <v>131</v>
      </c>
      <c r="B133" t="s">
        <v>270</v>
      </c>
      <c r="C133" t="s">
        <v>8</v>
      </c>
      <c r="D133" t="s">
        <v>271</v>
      </c>
      <c r="E133">
        <v>100</v>
      </c>
      <c r="F133">
        <v>25</v>
      </c>
      <c r="G133">
        <v>7.03</v>
      </c>
      <c r="H133">
        <v>1.02</v>
      </c>
      <c r="I133">
        <v>0.13</v>
      </c>
    </row>
    <row r="134" spans="1:9" x14ac:dyDescent="0.3">
      <c r="A134" s="1">
        <v>132</v>
      </c>
      <c r="B134" t="s">
        <v>272</v>
      </c>
      <c r="C134" t="s">
        <v>8</v>
      </c>
      <c r="D134" t="s">
        <v>273</v>
      </c>
      <c r="E134">
        <v>100</v>
      </c>
      <c r="F134">
        <v>24</v>
      </c>
      <c r="G134">
        <v>7.01</v>
      </c>
      <c r="H134">
        <v>0.97</v>
      </c>
      <c r="I134">
        <v>0.13</v>
      </c>
    </row>
    <row r="135" spans="1:9" x14ac:dyDescent="0.3">
      <c r="A135" s="1">
        <v>133</v>
      </c>
      <c r="B135" t="s">
        <v>274</v>
      </c>
      <c r="C135" t="s">
        <v>8</v>
      </c>
      <c r="D135" t="s">
        <v>275</v>
      </c>
      <c r="E135">
        <v>100</v>
      </c>
      <c r="F135">
        <v>40</v>
      </c>
      <c r="G135">
        <v>9.2799999999999994</v>
      </c>
      <c r="H135">
        <v>0.95</v>
      </c>
      <c r="I135">
        <v>0.15</v>
      </c>
    </row>
    <row r="136" spans="1:9" x14ac:dyDescent="0.3">
      <c r="A136" s="1">
        <v>134</v>
      </c>
      <c r="B136" t="s">
        <v>276</v>
      </c>
      <c r="C136" t="s">
        <v>8</v>
      </c>
      <c r="D136" t="s">
        <v>277</v>
      </c>
      <c r="E136">
        <v>100</v>
      </c>
      <c r="F136">
        <v>36</v>
      </c>
      <c r="G136">
        <v>10.029999999999999</v>
      </c>
      <c r="H136">
        <v>0.44</v>
      </c>
      <c r="I136">
        <v>0.09</v>
      </c>
    </row>
    <row r="137" spans="1:9" x14ac:dyDescent="0.3">
      <c r="A137" s="1">
        <v>135</v>
      </c>
      <c r="B137" t="s">
        <v>278</v>
      </c>
      <c r="C137" t="s">
        <v>8</v>
      </c>
      <c r="D137" t="s">
        <v>279</v>
      </c>
      <c r="E137">
        <v>100</v>
      </c>
      <c r="F137">
        <v>68</v>
      </c>
      <c r="G137">
        <v>21.52</v>
      </c>
      <c r="H137">
        <v>1.91</v>
      </c>
      <c r="I137">
        <v>0.13</v>
      </c>
    </row>
    <row r="138" spans="1:9" x14ac:dyDescent="0.3">
      <c r="A138" s="1">
        <v>136</v>
      </c>
      <c r="B138" t="s">
        <v>280</v>
      </c>
      <c r="C138" t="s">
        <v>8</v>
      </c>
      <c r="D138" t="s">
        <v>281</v>
      </c>
      <c r="E138">
        <v>100</v>
      </c>
      <c r="F138">
        <v>267</v>
      </c>
      <c r="G138">
        <v>78.400000000000006</v>
      </c>
      <c r="H138">
        <v>11.19</v>
      </c>
      <c r="I138">
        <v>0.77</v>
      </c>
    </row>
    <row r="139" spans="1:9" x14ac:dyDescent="0.3">
      <c r="A139" s="1">
        <v>137</v>
      </c>
      <c r="B139" t="s">
        <v>282</v>
      </c>
      <c r="C139" t="s">
        <v>8</v>
      </c>
      <c r="D139" t="s">
        <v>283</v>
      </c>
      <c r="E139">
        <v>100</v>
      </c>
      <c r="F139">
        <v>44</v>
      </c>
      <c r="G139">
        <v>13.08</v>
      </c>
      <c r="H139">
        <v>1.7</v>
      </c>
      <c r="I139">
        <v>0.11</v>
      </c>
    </row>
    <row r="140" spans="1:9" x14ac:dyDescent="0.3">
      <c r="A140" s="1">
        <v>138</v>
      </c>
      <c r="B140" t="s">
        <v>284</v>
      </c>
      <c r="C140" t="s">
        <v>8</v>
      </c>
      <c r="D140" t="s">
        <v>285</v>
      </c>
      <c r="E140">
        <v>100</v>
      </c>
      <c r="F140">
        <v>256</v>
      </c>
      <c r="G140">
        <v>74.59</v>
      </c>
      <c r="H140">
        <v>10.67</v>
      </c>
      <c r="I140">
        <v>0.89</v>
      </c>
    </row>
    <row r="141" spans="1:9" x14ac:dyDescent="0.3">
      <c r="A141" s="1">
        <v>139</v>
      </c>
      <c r="B141" t="s">
        <v>286</v>
      </c>
      <c r="C141" t="s">
        <v>8</v>
      </c>
      <c r="D141" t="s">
        <v>287</v>
      </c>
      <c r="E141">
        <v>100</v>
      </c>
      <c r="F141">
        <v>271</v>
      </c>
      <c r="G141">
        <v>76.64</v>
      </c>
      <c r="H141">
        <v>12.53</v>
      </c>
      <c r="I141">
        <v>1.1200000000000001</v>
      </c>
    </row>
    <row r="142" spans="1:9" x14ac:dyDescent="0.3">
      <c r="A142" s="1">
        <v>140</v>
      </c>
      <c r="B142" t="s">
        <v>288</v>
      </c>
      <c r="C142" t="s">
        <v>8</v>
      </c>
      <c r="D142" t="s">
        <v>289</v>
      </c>
      <c r="E142">
        <v>100</v>
      </c>
      <c r="F142">
        <v>38</v>
      </c>
      <c r="G142">
        <v>11.35</v>
      </c>
      <c r="H142">
        <v>1.48</v>
      </c>
      <c r="I142">
        <v>0.14000000000000001</v>
      </c>
    </row>
    <row r="143" spans="1:9" x14ac:dyDescent="0.3">
      <c r="A143" s="1">
        <v>141</v>
      </c>
      <c r="B143" t="s">
        <v>290</v>
      </c>
      <c r="C143" t="s">
        <v>8</v>
      </c>
      <c r="D143" t="s">
        <v>291</v>
      </c>
      <c r="E143">
        <v>100</v>
      </c>
      <c r="F143">
        <v>13</v>
      </c>
      <c r="G143">
        <v>3.23</v>
      </c>
      <c r="H143">
        <v>1.19</v>
      </c>
      <c r="I143">
        <v>0.08</v>
      </c>
    </row>
    <row r="144" spans="1:9" x14ac:dyDescent="0.3">
      <c r="A144" s="1">
        <v>142</v>
      </c>
      <c r="B144" t="s">
        <v>292</v>
      </c>
      <c r="C144" t="s">
        <v>8</v>
      </c>
      <c r="D144" t="s">
        <v>293</v>
      </c>
      <c r="E144">
        <v>100</v>
      </c>
      <c r="F144">
        <v>11</v>
      </c>
      <c r="G144">
        <v>2.4</v>
      </c>
      <c r="H144">
        <v>1.1000000000000001</v>
      </c>
      <c r="I144">
        <v>0.1</v>
      </c>
    </row>
    <row r="145" spans="1:9" x14ac:dyDescent="0.3">
      <c r="A145" s="1">
        <v>143</v>
      </c>
      <c r="B145" t="s">
        <v>294</v>
      </c>
      <c r="C145" t="s">
        <v>8</v>
      </c>
      <c r="D145" t="s">
        <v>295</v>
      </c>
      <c r="E145">
        <v>100</v>
      </c>
      <c r="F145">
        <v>16</v>
      </c>
      <c r="G145">
        <v>3.7</v>
      </c>
      <c r="H145">
        <v>0.6</v>
      </c>
      <c r="I145">
        <v>0.1</v>
      </c>
    </row>
    <row r="146" spans="1:9" x14ac:dyDescent="0.3">
      <c r="A146" s="1">
        <v>144</v>
      </c>
      <c r="B146" t="s">
        <v>296</v>
      </c>
      <c r="C146" t="s">
        <v>8</v>
      </c>
      <c r="D146" t="s">
        <v>297</v>
      </c>
      <c r="E146">
        <v>100</v>
      </c>
      <c r="F146">
        <v>31</v>
      </c>
      <c r="G146">
        <v>5.89</v>
      </c>
      <c r="H146">
        <v>4.13</v>
      </c>
      <c r="I146">
        <v>0.22</v>
      </c>
    </row>
    <row r="147" spans="1:9" x14ac:dyDescent="0.3">
      <c r="A147" s="1">
        <v>145</v>
      </c>
      <c r="B147" t="s">
        <v>298</v>
      </c>
      <c r="C147" t="s">
        <v>8</v>
      </c>
      <c r="D147" t="s">
        <v>299</v>
      </c>
      <c r="E147">
        <v>100</v>
      </c>
      <c r="F147">
        <v>29</v>
      </c>
      <c r="G147">
        <v>5.81</v>
      </c>
      <c r="H147">
        <v>3.49</v>
      </c>
      <c r="I147">
        <v>0.28000000000000003</v>
      </c>
    </row>
    <row r="148" spans="1:9" x14ac:dyDescent="0.3">
      <c r="A148" s="1">
        <v>146</v>
      </c>
      <c r="B148" t="s">
        <v>300</v>
      </c>
      <c r="C148" t="s">
        <v>8</v>
      </c>
      <c r="D148" t="s">
        <v>301</v>
      </c>
      <c r="E148">
        <v>100</v>
      </c>
      <c r="F148">
        <v>46</v>
      </c>
      <c r="G148">
        <v>7.32</v>
      </c>
      <c r="H148">
        <v>6.69</v>
      </c>
      <c r="I148">
        <v>0.46</v>
      </c>
    </row>
    <row r="149" spans="1:9" x14ac:dyDescent="0.3">
      <c r="A149" s="1">
        <v>147</v>
      </c>
      <c r="B149" t="s">
        <v>302</v>
      </c>
      <c r="C149" t="s">
        <v>8</v>
      </c>
      <c r="D149" t="s">
        <v>303</v>
      </c>
      <c r="E149">
        <v>100</v>
      </c>
      <c r="F149">
        <v>40</v>
      </c>
      <c r="G149">
        <v>6.44</v>
      </c>
      <c r="H149">
        <v>5.53</v>
      </c>
      <c r="I149">
        <v>0.51</v>
      </c>
    </row>
    <row r="150" spans="1:9" x14ac:dyDescent="0.3">
      <c r="A150" s="1">
        <v>148</v>
      </c>
      <c r="B150" t="s">
        <v>304</v>
      </c>
      <c r="C150" t="s">
        <v>8</v>
      </c>
      <c r="D150" t="s">
        <v>305</v>
      </c>
      <c r="E150">
        <v>100</v>
      </c>
      <c r="F150">
        <v>30</v>
      </c>
      <c r="G150">
        <v>6.12</v>
      </c>
      <c r="H150">
        <v>3.56</v>
      </c>
      <c r="I150">
        <v>0.24</v>
      </c>
    </row>
    <row r="151" spans="1:9" x14ac:dyDescent="0.3">
      <c r="A151" s="1">
        <v>149</v>
      </c>
      <c r="B151" t="s">
        <v>306</v>
      </c>
      <c r="C151" t="s">
        <v>8</v>
      </c>
      <c r="D151" t="s">
        <v>307</v>
      </c>
      <c r="E151">
        <v>100</v>
      </c>
      <c r="F151">
        <v>25</v>
      </c>
      <c r="G151">
        <v>5.24</v>
      </c>
      <c r="H151">
        <v>2.81</v>
      </c>
      <c r="I151">
        <v>0.28000000000000003</v>
      </c>
    </row>
    <row r="152" spans="1:9" x14ac:dyDescent="0.3">
      <c r="A152" s="1">
        <v>150</v>
      </c>
      <c r="B152" t="s">
        <v>308</v>
      </c>
      <c r="C152" t="s">
        <v>8</v>
      </c>
      <c r="D152" t="s">
        <v>309</v>
      </c>
      <c r="E152">
        <v>100</v>
      </c>
      <c r="F152">
        <v>22</v>
      </c>
      <c r="G152">
        <v>4.79</v>
      </c>
      <c r="H152">
        <v>2.4</v>
      </c>
      <c r="I152">
        <v>0.22</v>
      </c>
    </row>
    <row r="153" spans="1:9" x14ac:dyDescent="0.3">
      <c r="A153" s="1">
        <v>151</v>
      </c>
      <c r="B153" t="s">
        <v>310</v>
      </c>
      <c r="C153" t="s">
        <v>8</v>
      </c>
      <c r="D153" t="s">
        <v>311</v>
      </c>
      <c r="E153">
        <v>100</v>
      </c>
      <c r="F153">
        <v>21</v>
      </c>
      <c r="G153">
        <v>4.5599999999999996</v>
      </c>
      <c r="H153">
        <v>2.2999999999999998</v>
      </c>
      <c r="I153">
        <v>0.25</v>
      </c>
    </row>
    <row r="154" spans="1:9" x14ac:dyDescent="0.3">
      <c r="A154" s="1">
        <v>152</v>
      </c>
      <c r="B154" t="s">
        <v>312</v>
      </c>
      <c r="C154" t="s">
        <v>8</v>
      </c>
      <c r="D154" t="s">
        <v>313</v>
      </c>
      <c r="E154">
        <v>100</v>
      </c>
      <c r="F154">
        <v>39</v>
      </c>
      <c r="G154">
        <v>8.5</v>
      </c>
      <c r="H154">
        <v>4.3</v>
      </c>
      <c r="I154">
        <v>0.3</v>
      </c>
    </row>
    <row r="155" spans="1:9" x14ac:dyDescent="0.3">
      <c r="A155" s="1">
        <v>153</v>
      </c>
      <c r="B155" t="s">
        <v>314</v>
      </c>
      <c r="C155" t="s">
        <v>8</v>
      </c>
      <c r="D155" t="s">
        <v>315</v>
      </c>
      <c r="E155">
        <v>100</v>
      </c>
      <c r="F155">
        <v>56</v>
      </c>
      <c r="G155">
        <v>10.8</v>
      </c>
      <c r="H155">
        <v>6.3</v>
      </c>
      <c r="I155">
        <v>0.8</v>
      </c>
    </row>
    <row r="156" spans="1:9" x14ac:dyDescent="0.3">
      <c r="A156" s="1">
        <v>154</v>
      </c>
      <c r="B156" t="s">
        <v>316</v>
      </c>
      <c r="C156" t="s">
        <v>8</v>
      </c>
      <c r="D156" t="s">
        <v>317</v>
      </c>
      <c r="E156">
        <v>100</v>
      </c>
      <c r="F156">
        <v>15</v>
      </c>
      <c r="G156">
        <v>3.1</v>
      </c>
      <c r="H156">
        <v>1.6</v>
      </c>
      <c r="I156">
        <v>0.2</v>
      </c>
    </row>
    <row r="157" spans="1:9" x14ac:dyDescent="0.3">
      <c r="A157" s="1">
        <v>155</v>
      </c>
      <c r="B157" t="s">
        <v>318</v>
      </c>
      <c r="C157" t="s">
        <v>8</v>
      </c>
      <c r="D157" t="s">
        <v>319</v>
      </c>
      <c r="E157">
        <v>100</v>
      </c>
      <c r="F157">
        <v>14</v>
      </c>
      <c r="G157">
        <v>3.3</v>
      </c>
      <c r="H157">
        <v>1.5</v>
      </c>
      <c r="I157">
        <v>0.1</v>
      </c>
    </row>
    <row r="158" spans="1:9" x14ac:dyDescent="0.3">
      <c r="A158" s="1">
        <v>156</v>
      </c>
      <c r="B158" t="s">
        <v>320</v>
      </c>
      <c r="C158" t="s">
        <v>8</v>
      </c>
      <c r="D158" t="s">
        <v>321</v>
      </c>
      <c r="E158">
        <v>100</v>
      </c>
      <c r="F158">
        <v>42</v>
      </c>
      <c r="G158">
        <v>11.7</v>
      </c>
      <c r="H158">
        <v>3.4</v>
      </c>
      <c r="I158">
        <v>0.2</v>
      </c>
    </row>
    <row r="159" spans="1:9" x14ac:dyDescent="0.3">
      <c r="A159" s="1">
        <v>157</v>
      </c>
      <c r="B159" t="s">
        <v>322</v>
      </c>
      <c r="C159" t="s">
        <v>8</v>
      </c>
      <c r="D159" t="s">
        <v>323</v>
      </c>
      <c r="E159">
        <v>100</v>
      </c>
      <c r="F159">
        <v>232</v>
      </c>
      <c r="G159">
        <v>67.7</v>
      </c>
      <c r="H159">
        <v>16.5</v>
      </c>
      <c r="I159">
        <v>0.9</v>
      </c>
    </row>
    <row r="160" spans="1:9" x14ac:dyDescent="0.3">
      <c r="A160" s="1">
        <v>158</v>
      </c>
      <c r="B160" t="s">
        <v>324</v>
      </c>
      <c r="C160" t="s">
        <v>8</v>
      </c>
      <c r="D160" t="s">
        <v>325</v>
      </c>
      <c r="E160">
        <v>100</v>
      </c>
      <c r="F160">
        <v>16</v>
      </c>
      <c r="G160">
        <v>2.5</v>
      </c>
      <c r="H160">
        <v>1.7</v>
      </c>
      <c r="I160">
        <v>0.1</v>
      </c>
    </row>
    <row r="161" spans="1:9" x14ac:dyDescent="0.3">
      <c r="A161" s="1">
        <v>159</v>
      </c>
      <c r="B161" t="s">
        <v>326</v>
      </c>
      <c r="C161" t="s">
        <v>8</v>
      </c>
      <c r="D161" t="s">
        <v>327</v>
      </c>
      <c r="E161">
        <v>100</v>
      </c>
      <c r="F161">
        <v>42</v>
      </c>
      <c r="G161">
        <v>8.89</v>
      </c>
      <c r="H161">
        <v>4.46</v>
      </c>
      <c r="I161">
        <v>0.5</v>
      </c>
    </row>
    <row r="162" spans="1:9" x14ac:dyDescent="0.3">
      <c r="A162" s="1">
        <v>160</v>
      </c>
      <c r="B162" t="s">
        <v>328</v>
      </c>
      <c r="C162" t="s">
        <v>8</v>
      </c>
      <c r="D162" t="s">
        <v>329</v>
      </c>
      <c r="E162">
        <v>100</v>
      </c>
      <c r="F162">
        <v>31</v>
      </c>
      <c r="G162">
        <v>4.8</v>
      </c>
      <c r="H162">
        <v>3.93</v>
      </c>
      <c r="I162">
        <v>0.6</v>
      </c>
    </row>
    <row r="163" spans="1:9" x14ac:dyDescent="0.3">
      <c r="A163" s="1">
        <v>161</v>
      </c>
      <c r="B163" t="s">
        <v>330</v>
      </c>
      <c r="C163" t="s">
        <v>8</v>
      </c>
      <c r="D163" t="s">
        <v>331</v>
      </c>
      <c r="E163">
        <v>100</v>
      </c>
      <c r="F163">
        <v>35</v>
      </c>
      <c r="G163">
        <v>6.07</v>
      </c>
      <c r="H163">
        <v>4.37</v>
      </c>
      <c r="I163">
        <v>0.55000000000000004</v>
      </c>
    </row>
    <row r="164" spans="1:9" x14ac:dyDescent="0.3">
      <c r="A164" s="1">
        <v>162</v>
      </c>
      <c r="B164" t="s">
        <v>332</v>
      </c>
      <c r="C164" t="s">
        <v>8</v>
      </c>
      <c r="D164" t="s">
        <v>333</v>
      </c>
      <c r="E164">
        <v>100</v>
      </c>
      <c r="F164">
        <v>76</v>
      </c>
      <c r="G164">
        <v>10.4</v>
      </c>
      <c r="H164">
        <v>4.7</v>
      </c>
      <c r="I164">
        <v>1.7</v>
      </c>
    </row>
    <row r="165" spans="1:9" x14ac:dyDescent="0.3">
      <c r="A165" s="1">
        <v>163</v>
      </c>
      <c r="B165" t="s">
        <v>334</v>
      </c>
      <c r="C165" t="s">
        <v>8</v>
      </c>
      <c r="D165" t="s">
        <v>335</v>
      </c>
      <c r="E165">
        <v>100</v>
      </c>
      <c r="F165">
        <v>124</v>
      </c>
      <c r="G165">
        <v>26</v>
      </c>
      <c r="H165">
        <v>4.03</v>
      </c>
      <c r="I165">
        <v>0.42</v>
      </c>
    </row>
    <row r="166" spans="1:9" x14ac:dyDescent="0.3">
      <c r="A166" s="1">
        <v>164</v>
      </c>
      <c r="B166" t="s">
        <v>336</v>
      </c>
      <c r="C166" t="s">
        <v>8</v>
      </c>
      <c r="D166" t="s">
        <v>337</v>
      </c>
      <c r="E166">
        <v>100</v>
      </c>
      <c r="F166">
        <v>17</v>
      </c>
      <c r="G166">
        <v>2.5</v>
      </c>
      <c r="H166">
        <v>2.6</v>
      </c>
      <c r="I166">
        <v>0.2</v>
      </c>
    </row>
    <row r="167" spans="1:9" x14ac:dyDescent="0.3">
      <c r="A167" s="1">
        <v>165</v>
      </c>
      <c r="B167" t="s">
        <v>338</v>
      </c>
      <c r="C167" t="s">
        <v>8</v>
      </c>
      <c r="D167" t="s">
        <v>339</v>
      </c>
      <c r="E167">
        <v>100</v>
      </c>
      <c r="F167">
        <v>25</v>
      </c>
      <c r="G167">
        <v>3.65</v>
      </c>
      <c r="H167">
        <v>2.58</v>
      </c>
      <c r="I167">
        <v>0.66</v>
      </c>
    </row>
    <row r="168" spans="1:9" x14ac:dyDescent="0.3">
      <c r="A168" s="1">
        <v>166</v>
      </c>
      <c r="B168" t="s">
        <v>340</v>
      </c>
      <c r="C168" t="s">
        <v>8</v>
      </c>
      <c r="D168" t="s">
        <v>341</v>
      </c>
      <c r="E168">
        <v>100</v>
      </c>
      <c r="F168">
        <v>41</v>
      </c>
      <c r="G168">
        <v>13.2</v>
      </c>
      <c r="H168">
        <v>1.8</v>
      </c>
      <c r="I168">
        <v>0.3</v>
      </c>
    </row>
    <row r="169" spans="1:9" x14ac:dyDescent="0.3">
      <c r="A169" s="1">
        <v>167</v>
      </c>
      <c r="B169" t="s">
        <v>342</v>
      </c>
      <c r="C169" t="s">
        <v>8</v>
      </c>
      <c r="D169" t="s">
        <v>343</v>
      </c>
      <c r="E169">
        <v>100</v>
      </c>
      <c r="F169">
        <v>28</v>
      </c>
      <c r="G169">
        <v>6.8</v>
      </c>
      <c r="H169">
        <v>1.3</v>
      </c>
      <c r="I169">
        <v>0.1</v>
      </c>
    </row>
    <row r="170" spans="1:9" x14ac:dyDescent="0.3">
      <c r="A170" s="1">
        <v>168</v>
      </c>
      <c r="B170" t="s">
        <v>344</v>
      </c>
      <c r="C170" t="s">
        <v>8</v>
      </c>
      <c r="D170" t="s">
        <v>345</v>
      </c>
      <c r="E170">
        <v>100</v>
      </c>
      <c r="F170">
        <v>102</v>
      </c>
      <c r="G170">
        <v>26.65</v>
      </c>
      <c r="H170">
        <v>7.03</v>
      </c>
      <c r="I170">
        <v>0.12</v>
      </c>
    </row>
    <row r="171" spans="1:9" x14ac:dyDescent="0.3">
      <c r="A171" s="1">
        <v>169</v>
      </c>
      <c r="B171" t="s">
        <v>346</v>
      </c>
      <c r="C171" t="s">
        <v>8</v>
      </c>
      <c r="D171" t="s">
        <v>347</v>
      </c>
      <c r="E171">
        <v>100</v>
      </c>
      <c r="F171">
        <v>272</v>
      </c>
      <c r="G171">
        <v>73.3</v>
      </c>
      <c r="H171">
        <v>16.3</v>
      </c>
      <c r="I171">
        <v>0.7</v>
      </c>
    </row>
    <row r="172" spans="1:9" x14ac:dyDescent="0.3">
      <c r="A172" s="1">
        <v>170</v>
      </c>
      <c r="B172" t="s">
        <v>348</v>
      </c>
      <c r="C172" t="s">
        <v>8</v>
      </c>
      <c r="D172" t="s">
        <v>349</v>
      </c>
      <c r="E172">
        <v>100</v>
      </c>
      <c r="F172">
        <v>105</v>
      </c>
      <c r="G172">
        <v>27.29</v>
      </c>
      <c r="H172">
        <v>7.38</v>
      </c>
      <c r="I172">
        <v>7.0000000000000007E-2</v>
      </c>
    </row>
    <row r="173" spans="1:9" x14ac:dyDescent="0.3">
      <c r="A173" s="1">
        <v>171</v>
      </c>
      <c r="B173" t="s">
        <v>350</v>
      </c>
      <c r="C173" t="s">
        <v>8</v>
      </c>
      <c r="D173" t="s">
        <v>351</v>
      </c>
      <c r="E173">
        <v>100</v>
      </c>
      <c r="F173">
        <v>268</v>
      </c>
      <c r="G173">
        <v>73.7</v>
      </c>
      <c r="H173">
        <v>15.3</v>
      </c>
      <c r="I173">
        <v>0.5</v>
      </c>
    </row>
    <row r="174" spans="1:9" x14ac:dyDescent="0.3">
      <c r="A174" s="1">
        <v>172</v>
      </c>
      <c r="B174" t="s">
        <v>352</v>
      </c>
      <c r="C174" t="s">
        <v>8</v>
      </c>
      <c r="D174" t="s">
        <v>353</v>
      </c>
      <c r="E174">
        <v>100</v>
      </c>
      <c r="F174">
        <v>111</v>
      </c>
      <c r="G174">
        <v>28.59</v>
      </c>
      <c r="H174">
        <v>7.84</v>
      </c>
      <c r="I174">
        <v>0.13</v>
      </c>
    </row>
    <row r="175" spans="1:9" x14ac:dyDescent="0.3">
      <c r="A175" s="1">
        <v>173</v>
      </c>
      <c r="B175" t="s">
        <v>354</v>
      </c>
      <c r="C175" t="s">
        <v>8</v>
      </c>
      <c r="D175" t="s">
        <v>355</v>
      </c>
      <c r="E175">
        <v>100</v>
      </c>
      <c r="F175">
        <v>118</v>
      </c>
      <c r="G175">
        <v>30.39</v>
      </c>
      <c r="H175">
        <v>8.2899999999999991</v>
      </c>
      <c r="I175">
        <v>0.17</v>
      </c>
    </row>
    <row r="176" spans="1:9" x14ac:dyDescent="0.3">
      <c r="A176" s="1">
        <v>174</v>
      </c>
      <c r="B176" t="s">
        <v>356</v>
      </c>
      <c r="C176" t="s">
        <v>8</v>
      </c>
      <c r="D176" t="s">
        <v>357</v>
      </c>
      <c r="E176">
        <v>100</v>
      </c>
      <c r="F176">
        <v>123</v>
      </c>
      <c r="G176">
        <v>32.200000000000003</v>
      </c>
      <c r="H176">
        <v>8.6</v>
      </c>
      <c r="I176">
        <v>0</v>
      </c>
    </row>
    <row r="177" spans="1:9" x14ac:dyDescent="0.3">
      <c r="A177" s="1">
        <v>175</v>
      </c>
      <c r="B177" t="s">
        <v>358</v>
      </c>
      <c r="C177" t="s">
        <v>8</v>
      </c>
      <c r="D177" t="s">
        <v>359</v>
      </c>
      <c r="E177">
        <v>100</v>
      </c>
      <c r="F177">
        <v>40</v>
      </c>
      <c r="G177">
        <v>9.9</v>
      </c>
      <c r="H177">
        <v>3.3</v>
      </c>
      <c r="I177">
        <v>0</v>
      </c>
    </row>
    <row r="178" spans="1:9" x14ac:dyDescent="0.3">
      <c r="A178" s="1">
        <v>176</v>
      </c>
      <c r="B178" t="s">
        <v>360</v>
      </c>
      <c r="C178" t="s">
        <v>8</v>
      </c>
      <c r="D178" t="s">
        <v>361</v>
      </c>
      <c r="E178">
        <v>100</v>
      </c>
      <c r="F178">
        <v>88</v>
      </c>
      <c r="G178">
        <v>23.2</v>
      </c>
      <c r="H178">
        <v>5.9</v>
      </c>
      <c r="I178">
        <v>0.1</v>
      </c>
    </row>
    <row r="179" spans="1:9" x14ac:dyDescent="0.3">
      <c r="A179" s="1">
        <v>177</v>
      </c>
      <c r="B179" t="s">
        <v>362</v>
      </c>
      <c r="C179" t="s">
        <v>8</v>
      </c>
      <c r="D179" t="s">
        <v>363</v>
      </c>
      <c r="E179">
        <v>100</v>
      </c>
      <c r="F179">
        <v>105</v>
      </c>
      <c r="G179">
        <v>26.22</v>
      </c>
      <c r="H179">
        <v>7.88</v>
      </c>
      <c r="I179">
        <v>0.19</v>
      </c>
    </row>
    <row r="180" spans="1:9" x14ac:dyDescent="0.3">
      <c r="A180" s="1">
        <v>178</v>
      </c>
      <c r="B180" t="s">
        <v>364</v>
      </c>
      <c r="C180" t="s">
        <v>8</v>
      </c>
      <c r="D180" t="s">
        <v>365</v>
      </c>
      <c r="E180">
        <v>100</v>
      </c>
      <c r="F180">
        <v>107</v>
      </c>
      <c r="G180">
        <v>26.77</v>
      </c>
      <c r="H180">
        <v>8.25</v>
      </c>
      <c r="I180">
        <v>0.14000000000000001</v>
      </c>
    </row>
    <row r="181" spans="1:9" x14ac:dyDescent="0.3">
      <c r="A181" s="1">
        <v>179</v>
      </c>
      <c r="B181" t="s">
        <v>366</v>
      </c>
      <c r="C181" t="s">
        <v>8</v>
      </c>
      <c r="D181" t="s">
        <v>367</v>
      </c>
      <c r="E181">
        <v>100</v>
      </c>
      <c r="F181">
        <v>155</v>
      </c>
      <c r="G181">
        <v>38.82</v>
      </c>
      <c r="H181">
        <v>11.8</v>
      </c>
      <c r="I181">
        <v>0.27</v>
      </c>
    </row>
    <row r="182" spans="1:9" x14ac:dyDescent="0.3">
      <c r="A182" s="1">
        <v>180</v>
      </c>
      <c r="B182" t="s">
        <v>368</v>
      </c>
      <c r="C182" t="s">
        <v>8</v>
      </c>
      <c r="D182" t="s">
        <v>369</v>
      </c>
      <c r="E182">
        <v>100</v>
      </c>
      <c r="F182">
        <v>136</v>
      </c>
      <c r="G182">
        <v>31.31</v>
      </c>
      <c r="H182">
        <v>9.84</v>
      </c>
      <c r="I182">
        <v>1.35</v>
      </c>
    </row>
    <row r="183" spans="1:9" x14ac:dyDescent="0.3">
      <c r="A183" s="1">
        <v>181</v>
      </c>
      <c r="B183" t="s">
        <v>370</v>
      </c>
      <c r="C183" t="s">
        <v>8</v>
      </c>
      <c r="D183" t="s">
        <v>371</v>
      </c>
      <c r="E183">
        <v>100</v>
      </c>
      <c r="F183">
        <v>26</v>
      </c>
      <c r="G183">
        <v>7.33</v>
      </c>
      <c r="H183">
        <v>1.9</v>
      </c>
      <c r="I183">
        <v>0.17</v>
      </c>
    </row>
    <row r="184" spans="1:9" x14ac:dyDescent="0.3">
      <c r="A184" s="1">
        <v>182</v>
      </c>
      <c r="B184" t="s">
        <v>372</v>
      </c>
      <c r="C184" t="s">
        <v>8</v>
      </c>
      <c r="D184" t="s">
        <v>373</v>
      </c>
      <c r="E184">
        <v>100</v>
      </c>
      <c r="F184">
        <v>27</v>
      </c>
      <c r="G184">
        <v>7.28</v>
      </c>
      <c r="H184">
        <v>1.82</v>
      </c>
      <c r="I184">
        <v>0.28999999999999998</v>
      </c>
    </row>
    <row r="185" spans="1:9" x14ac:dyDescent="0.3">
      <c r="A185" s="1">
        <v>183</v>
      </c>
      <c r="B185" t="s">
        <v>374</v>
      </c>
      <c r="C185" t="s">
        <v>8</v>
      </c>
      <c r="D185" t="s">
        <v>375</v>
      </c>
      <c r="E185">
        <v>100</v>
      </c>
      <c r="F185">
        <v>40</v>
      </c>
      <c r="G185">
        <v>13.39</v>
      </c>
      <c r="H185">
        <v>1.86</v>
      </c>
      <c r="I185">
        <v>0.06</v>
      </c>
    </row>
    <row r="186" spans="1:9" x14ac:dyDescent="0.3">
      <c r="A186" s="1">
        <v>184</v>
      </c>
      <c r="B186" t="s">
        <v>376</v>
      </c>
      <c r="C186" t="s">
        <v>8</v>
      </c>
      <c r="D186" t="s">
        <v>377</v>
      </c>
      <c r="E186">
        <v>100</v>
      </c>
      <c r="F186">
        <v>45</v>
      </c>
      <c r="G186">
        <v>14.82</v>
      </c>
      <c r="H186">
        <v>1.98</v>
      </c>
      <c r="I186">
        <v>0.17</v>
      </c>
    </row>
    <row r="187" spans="1:9" x14ac:dyDescent="0.3">
      <c r="A187" s="1">
        <v>185</v>
      </c>
      <c r="B187" t="s">
        <v>378</v>
      </c>
      <c r="C187" t="s">
        <v>8</v>
      </c>
      <c r="D187" t="s">
        <v>379</v>
      </c>
      <c r="E187">
        <v>100</v>
      </c>
      <c r="F187">
        <v>118</v>
      </c>
      <c r="G187">
        <v>27.34</v>
      </c>
      <c r="H187">
        <v>1.96</v>
      </c>
      <c r="I187">
        <v>0.14000000000000001</v>
      </c>
    </row>
    <row r="188" spans="1:9" x14ac:dyDescent="0.3">
      <c r="A188" s="1">
        <v>186</v>
      </c>
      <c r="B188" t="s">
        <v>380</v>
      </c>
      <c r="C188" t="s">
        <v>8</v>
      </c>
      <c r="D188" t="s">
        <v>381</v>
      </c>
      <c r="E188">
        <v>100</v>
      </c>
      <c r="F188">
        <v>113</v>
      </c>
      <c r="G188">
        <v>25.36</v>
      </c>
      <c r="H188">
        <v>2.4300000000000002</v>
      </c>
      <c r="I188">
        <v>0.16</v>
      </c>
    </row>
    <row r="189" spans="1:9" x14ac:dyDescent="0.3">
      <c r="A189" s="1">
        <v>187</v>
      </c>
      <c r="B189" t="s">
        <v>382</v>
      </c>
      <c r="C189" t="s">
        <v>8</v>
      </c>
      <c r="D189" t="s">
        <v>383</v>
      </c>
      <c r="E189">
        <v>100</v>
      </c>
      <c r="F189">
        <v>35</v>
      </c>
      <c r="G189">
        <v>10.9</v>
      </c>
      <c r="H189">
        <v>2.1</v>
      </c>
      <c r="I189">
        <v>0.1</v>
      </c>
    </row>
    <row r="190" spans="1:9" x14ac:dyDescent="0.3">
      <c r="A190" s="1">
        <v>188</v>
      </c>
      <c r="B190" t="s">
        <v>384</v>
      </c>
      <c r="C190" t="s">
        <v>8</v>
      </c>
      <c r="D190" t="s">
        <v>385</v>
      </c>
      <c r="E190">
        <v>100</v>
      </c>
      <c r="F190">
        <v>16</v>
      </c>
      <c r="G190">
        <v>2.74</v>
      </c>
      <c r="H190">
        <v>2.31</v>
      </c>
      <c r="I190">
        <v>0.14000000000000001</v>
      </c>
    </row>
    <row r="191" spans="1:9" x14ac:dyDescent="0.3">
      <c r="A191" s="1">
        <v>189</v>
      </c>
      <c r="B191" t="s">
        <v>386</v>
      </c>
      <c r="C191" t="s">
        <v>8</v>
      </c>
      <c r="D191" t="s">
        <v>387</v>
      </c>
      <c r="E191">
        <v>100</v>
      </c>
      <c r="F191">
        <v>235</v>
      </c>
      <c r="G191">
        <v>58.2</v>
      </c>
      <c r="H191">
        <v>17.399999999999999</v>
      </c>
      <c r="I191">
        <v>3.7</v>
      </c>
    </row>
    <row r="192" spans="1:9" x14ac:dyDescent="0.3">
      <c r="A192" s="1">
        <v>190</v>
      </c>
      <c r="B192" t="s">
        <v>388</v>
      </c>
      <c r="C192" t="s">
        <v>8</v>
      </c>
      <c r="D192" t="s">
        <v>389</v>
      </c>
      <c r="E192">
        <v>100</v>
      </c>
      <c r="F192">
        <v>253</v>
      </c>
      <c r="G192">
        <v>48.62</v>
      </c>
      <c r="H192">
        <v>26.73</v>
      </c>
      <c r="I192">
        <v>4.67</v>
      </c>
    </row>
    <row r="193" spans="1:9" x14ac:dyDescent="0.3">
      <c r="A193" s="1">
        <v>191</v>
      </c>
      <c r="B193" t="s">
        <v>390</v>
      </c>
      <c r="C193" t="s">
        <v>8</v>
      </c>
      <c r="D193" t="s">
        <v>391</v>
      </c>
      <c r="E193">
        <v>100</v>
      </c>
      <c r="F193">
        <v>25</v>
      </c>
      <c r="G193">
        <v>5.2</v>
      </c>
      <c r="H193">
        <v>2.44</v>
      </c>
      <c r="I193">
        <v>0.44</v>
      </c>
    </row>
    <row r="194" spans="1:9" x14ac:dyDescent="0.3">
      <c r="A194" s="1">
        <v>192</v>
      </c>
      <c r="B194" t="s">
        <v>392</v>
      </c>
      <c r="C194" t="s">
        <v>8</v>
      </c>
      <c r="D194" t="s">
        <v>393</v>
      </c>
      <c r="E194">
        <v>100</v>
      </c>
      <c r="F194">
        <v>22</v>
      </c>
      <c r="G194">
        <v>4.42</v>
      </c>
      <c r="H194">
        <v>2.17</v>
      </c>
      <c r="I194">
        <v>0.41</v>
      </c>
    </row>
    <row r="195" spans="1:9" x14ac:dyDescent="0.3">
      <c r="A195" s="1">
        <v>193</v>
      </c>
      <c r="B195" t="s">
        <v>394</v>
      </c>
      <c r="C195" t="s">
        <v>8</v>
      </c>
      <c r="D195" t="s">
        <v>395</v>
      </c>
      <c r="E195">
        <v>100</v>
      </c>
      <c r="F195">
        <v>24</v>
      </c>
      <c r="G195">
        <v>1.9</v>
      </c>
      <c r="H195">
        <v>1.9</v>
      </c>
      <c r="I195">
        <v>1.2</v>
      </c>
    </row>
    <row r="196" spans="1:9" x14ac:dyDescent="0.3">
      <c r="A196" s="1">
        <v>194</v>
      </c>
      <c r="B196" t="s">
        <v>396</v>
      </c>
      <c r="C196" t="s">
        <v>8</v>
      </c>
      <c r="D196" t="s">
        <v>397</v>
      </c>
      <c r="E196">
        <v>100</v>
      </c>
      <c r="F196">
        <v>57</v>
      </c>
      <c r="G196">
        <v>12.43</v>
      </c>
      <c r="H196">
        <v>4.21</v>
      </c>
      <c r="I196">
        <v>1.38</v>
      </c>
    </row>
    <row r="197" spans="1:9" x14ac:dyDescent="0.3">
      <c r="A197" s="1">
        <v>195</v>
      </c>
      <c r="B197" t="s">
        <v>398</v>
      </c>
      <c r="C197" t="s">
        <v>8</v>
      </c>
      <c r="D197" t="s">
        <v>399</v>
      </c>
      <c r="E197">
        <v>100</v>
      </c>
      <c r="F197">
        <v>58</v>
      </c>
      <c r="G197">
        <v>11.85</v>
      </c>
      <c r="H197">
        <v>6.61</v>
      </c>
      <c r="I197">
        <v>0.71</v>
      </c>
    </row>
    <row r="198" spans="1:9" x14ac:dyDescent="0.3">
      <c r="A198" s="1">
        <v>196</v>
      </c>
      <c r="B198" t="s">
        <v>400</v>
      </c>
      <c r="C198" t="s">
        <v>8</v>
      </c>
      <c r="D198" t="s">
        <v>401</v>
      </c>
      <c r="E198">
        <v>100</v>
      </c>
      <c r="F198">
        <v>48</v>
      </c>
      <c r="G198">
        <v>7.24</v>
      </c>
      <c r="H198">
        <v>6.09</v>
      </c>
      <c r="I198">
        <v>1.02</v>
      </c>
    </row>
    <row r="199" spans="1:9" x14ac:dyDescent="0.3">
      <c r="A199" s="1">
        <v>197</v>
      </c>
      <c r="B199" t="s">
        <v>402</v>
      </c>
      <c r="C199" t="s">
        <v>8</v>
      </c>
      <c r="D199" t="s">
        <v>403</v>
      </c>
      <c r="E199">
        <v>100</v>
      </c>
      <c r="F199">
        <v>47</v>
      </c>
      <c r="G199">
        <v>8.1300000000000008</v>
      </c>
      <c r="H199">
        <v>4.4000000000000004</v>
      </c>
      <c r="I199">
        <v>1.36</v>
      </c>
    </row>
    <row r="200" spans="1:9" x14ac:dyDescent="0.3">
      <c r="A200" s="1">
        <v>198</v>
      </c>
      <c r="B200" t="s">
        <v>404</v>
      </c>
      <c r="C200" t="s">
        <v>8</v>
      </c>
      <c r="D200" t="s">
        <v>405</v>
      </c>
      <c r="E200">
        <v>100</v>
      </c>
      <c r="F200">
        <v>18</v>
      </c>
      <c r="G200">
        <v>4.5</v>
      </c>
      <c r="H200">
        <v>1.1000000000000001</v>
      </c>
      <c r="I200">
        <v>0.1</v>
      </c>
    </row>
    <row r="201" spans="1:9" x14ac:dyDescent="0.3">
      <c r="A201" s="1">
        <v>199</v>
      </c>
      <c r="B201" t="s">
        <v>406</v>
      </c>
      <c r="C201" t="s">
        <v>8</v>
      </c>
      <c r="D201" t="s">
        <v>407</v>
      </c>
      <c r="E201">
        <v>100</v>
      </c>
      <c r="F201">
        <v>13</v>
      </c>
      <c r="G201">
        <v>3.36</v>
      </c>
      <c r="H201">
        <v>0.63</v>
      </c>
      <c r="I201">
        <v>0.09</v>
      </c>
    </row>
    <row r="202" spans="1:9" x14ac:dyDescent="0.3">
      <c r="A202" s="1">
        <v>200</v>
      </c>
      <c r="B202" t="s">
        <v>408</v>
      </c>
      <c r="C202" t="s">
        <v>8</v>
      </c>
      <c r="D202" t="s">
        <v>409</v>
      </c>
      <c r="E202">
        <v>100</v>
      </c>
      <c r="F202">
        <v>20</v>
      </c>
      <c r="G202">
        <v>3.9</v>
      </c>
      <c r="H202">
        <v>2.2000000000000002</v>
      </c>
      <c r="I202">
        <v>0.3</v>
      </c>
    </row>
    <row r="203" spans="1:9" x14ac:dyDescent="0.3">
      <c r="A203" s="1">
        <v>201</v>
      </c>
      <c r="B203" t="s">
        <v>410</v>
      </c>
      <c r="C203" t="s">
        <v>8</v>
      </c>
      <c r="D203" t="s">
        <v>411</v>
      </c>
      <c r="E203">
        <v>100</v>
      </c>
      <c r="F203">
        <v>21</v>
      </c>
      <c r="G203">
        <v>2.9</v>
      </c>
      <c r="H203">
        <v>2.2999999999999998</v>
      </c>
      <c r="I203">
        <v>0.7</v>
      </c>
    </row>
    <row r="204" spans="1:9" x14ac:dyDescent="0.3">
      <c r="A204" s="1">
        <v>202</v>
      </c>
      <c r="B204" t="s">
        <v>412</v>
      </c>
      <c r="C204" t="s">
        <v>8</v>
      </c>
      <c r="D204" t="s">
        <v>413</v>
      </c>
      <c r="E204">
        <v>100</v>
      </c>
      <c r="F204">
        <v>27</v>
      </c>
      <c r="G204">
        <v>6.1</v>
      </c>
      <c r="H204">
        <v>2.9</v>
      </c>
      <c r="I204">
        <v>0.2</v>
      </c>
    </row>
    <row r="205" spans="1:9" x14ac:dyDescent="0.3">
      <c r="A205" s="1">
        <v>203</v>
      </c>
      <c r="B205" t="s">
        <v>414</v>
      </c>
      <c r="C205" t="s">
        <v>8</v>
      </c>
      <c r="D205" t="s">
        <v>415</v>
      </c>
      <c r="E205">
        <v>100</v>
      </c>
      <c r="F205">
        <v>19</v>
      </c>
      <c r="G205">
        <v>4.68</v>
      </c>
      <c r="H205">
        <v>1.58</v>
      </c>
      <c r="I205">
        <v>0.27</v>
      </c>
    </row>
    <row r="206" spans="1:9" x14ac:dyDescent="0.3">
      <c r="A206" s="1">
        <v>204</v>
      </c>
      <c r="B206" t="s">
        <v>416</v>
      </c>
      <c r="C206" t="s">
        <v>8</v>
      </c>
      <c r="D206" t="s">
        <v>417</v>
      </c>
      <c r="E206">
        <v>100</v>
      </c>
      <c r="F206">
        <v>13</v>
      </c>
      <c r="G206">
        <v>3.1</v>
      </c>
      <c r="H206">
        <v>0.9</v>
      </c>
      <c r="I206">
        <v>0.1</v>
      </c>
    </row>
    <row r="207" spans="1:9" x14ac:dyDescent="0.3">
      <c r="A207" s="1">
        <v>205</v>
      </c>
      <c r="B207" t="s">
        <v>418</v>
      </c>
      <c r="C207" t="s">
        <v>8</v>
      </c>
      <c r="D207" t="s">
        <v>419</v>
      </c>
      <c r="E207">
        <v>100</v>
      </c>
      <c r="F207">
        <v>12</v>
      </c>
      <c r="G207">
        <v>2.42</v>
      </c>
      <c r="H207">
        <v>0.36</v>
      </c>
      <c r="I207">
        <v>0.05</v>
      </c>
    </row>
    <row r="208" spans="1:9" x14ac:dyDescent="0.3">
      <c r="A208" s="1">
        <v>206</v>
      </c>
      <c r="B208" t="s">
        <v>420</v>
      </c>
      <c r="C208" t="s">
        <v>8</v>
      </c>
      <c r="D208" t="s">
        <v>421</v>
      </c>
      <c r="E208">
        <v>100</v>
      </c>
      <c r="F208">
        <v>1</v>
      </c>
      <c r="G208">
        <v>0.3</v>
      </c>
      <c r="H208">
        <v>0</v>
      </c>
      <c r="I208">
        <v>0</v>
      </c>
    </row>
    <row r="209" spans="1:9" x14ac:dyDescent="0.3">
      <c r="A209" s="1">
        <v>207</v>
      </c>
      <c r="B209" t="s">
        <v>422</v>
      </c>
      <c r="C209" t="s">
        <v>8</v>
      </c>
      <c r="D209" t="s">
        <v>423</v>
      </c>
      <c r="E209">
        <v>100</v>
      </c>
      <c r="F209">
        <v>318</v>
      </c>
      <c r="G209">
        <v>65.34</v>
      </c>
      <c r="H209">
        <v>13.59</v>
      </c>
      <c r="I209">
        <v>0.3</v>
      </c>
    </row>
    <row r="210" spans="1:9" x14ac:dyDescent="0.3">
      <c r="A210" s="1">
        <v>208</v>
      </c>
      <c r="B210" t="s">
        <v>424</v>
      </c>
      <c r="C210" t="s">
        <v>8</v>
      </c>
      <c r="D210" t="s">
        <v>425</v>
      </c>
      <c r="E210">
        <v>100</v>
      </c>
      <c r="F210">
        <v>136</v>
      </c>
      <c r="G210">
        <v>28.5</v>
      </c>
      <c r="H210">
        <v>3.3</v>
      </c>
      <c r="I210">
        <v>1</v>
      </c>
    </row>
    <row r="211" spans="1:9" x14ac:dyDescent="0.3">
      <c r="A211" s="1">
        <v>209</v>
      </c>
      <c r="B211" t="s">
        <v>426</v>
      </c>
      <c r="C211" t="s">
        <v>8</v>
      </c>
      <c r="D211" t="s">
        <v>427</v>
      </c>
      <c r="E211">
        <v>100</v>
      </c>
      <c r="F211">
        <v>131</v>
      </c>
      <c r="G211">
        <v>29.24</v>
      </c>
      <c r="H211">
        <v>2.25</v>
      </c>
      <c r="I211">
        <v>0.61</v>
      </c>
    </row>
    <row r="212" spans="1:9" x14ac:dyDescent="0.3">
      <c r="A212" s="1">
        <v>210</v>
      </c>
      <c r="B212" t="s">
        <v>428</v>
      </c>
      <c r="C212" t="s">
        <v>8</v>
      </c>
      <c r="D212" t="s">
        <v>429</v>
      </c>
      <c r="E212">
        <v>100</v>
      </c>
      <c r="F212">
        <v>15</v>
      </c>
      <c r="G212">
        <v>3.1</v>
      </c>
      <c r="H212">
        <v>0.54</v>
      </c>
      <c r="I212">
        <v>0.03</v>
      </c>
    </row>
    <row r="213" spans="1:9" x14ac:dyDescent="0.3">
      <c r="A213" s="1">
        <v>211</v>
      </c>
      <c r="B213" t="s">
        <v>430</v>
      </c>
      <c r="C213" t="s">
        <v>8</v>
      </c>
      <c r="D213" t="s">
        <v>431</v>
      </c>
      <c r="E213">
        <v>100</v>
      </c>
      <c r="F213">
        <v>241</v>
      </c>
      <c r="G213">
        <v>61.6</v>
      </c>
      <c r="H213">
        <v>19.600000000000001</v>
      </c>
      <c r="I213">
        <v>2.5</v>
      </c>
    </row>
    <row r="214" spans="1:9" x14ac:dyDescent="0.3">
      <c r="A214" s="1">
        <v>212</v>
      </c>
      <c r="B214" t="s">
        <v>432</v>
      </c>
      <c r="C214" t="s">
        <v>8</v>
      </c>
      <c r="D214" t="s">
        <v>433</v>
      </c>
      <c r="E214">
        <v>100</v>
      </c>
      <c r="F214">
        <v>22</v>
      </c>
      <c r="G214">
        <v>3.7</v>
      </c>
      <c r="H214">
        <v>3.5</v>
      </c>
      <c r="I214">
        <v>0.1</v>
      </c>
    </row>
    <row r="215" spans="1:9" x14ac:dyDescent="0.3">
      <c r="A215" s="1">
        <v>213</v>
      </c>
      <c r="B215" t="s">
        <v>434</v>
      </c>
      <c r="C215" t="s">
        <v>8</v>
      </c>
      <c r="D215" t="s">
        <v>435</v>
      </c>
      <c r="E215">
        <v>100</v>
      </c>
      <c r="F215">
        <v>35</v>
      </c>
      <c r="G215">
        <v>5.6</v>
      </c>
      <c r="H215">
        <v>5.4</v>
      </c>
      <c r="I215">
        <v>0.3</v>
      </c>
    </row>
    <row r="216" spans="1:9" x14ac:dyDescent="0.3">
      <c r="A216" s="1">
        <v>214</v>
      </c>
      <c r="B216" t="s">
        <v>436</v>
      </c>
      <c r="C216" t="s">
        <v>8</v>
      </c>
      <c r="D216" t="s">
        <v>437</v>
      </c>
      <c r="E216">
        <v>100</v>
      </c>
      <c r="F216">
        <v>36</v>
      </c>
      <c r="G216">
        <v>11.7</v>
      </c>
      <c r="H216">
        <v>1.9</v>
      </c>
      <c r="I216">
        <v>0.1</v>
      </c>
    </row>
    <row r="217" spans="1:9" x14ac:dyDescent="0.3">
      <c r="A217" s="1">
        <v>215</v>
      </c>
      <c r="B217" t="s">
        <v>438</v>
      </c>
      <c r="C217" t="s">
        <v>8</v>
      </c>
      <c r="D217" t="s">
        <v>439</v>
      </c>
      <c r="E217">
        <v>100</v>
      </c>
      <c r="F217">
        <v>83</v>
      </c>
      <c r="G217">
        <v>33.479999999999997</v>
      </c>
      <c r="H217">
        <v>0.36</v>
      </c>
      <c r="I217">
        <v>0</v>
      </c>
    </row>
    <row r="218" spans="1:9" x14ac:dyDescent="0.3">
      <c r="A218" s="1">
        <v>216</v>
      </c>
      <c r="B218" t="s">
        <v>440</v>
      </c>
      <c r="C218" t="s">
        <v>8</v>
      </c>
      <c r="D218" t="s">
        <v>441</v>
      </c>
      <c r="E218">
        <v>100</v>
      </c>
      <c r="F218">
        <v>19</v>
      </c>
      <c r="G218">
        <v>3.8</v>
      </c>
      <c r="H218">
        <v>2.2000000000000002</v>
      </c>
      <c r="I218">
        <v>0.2</v>
      </c>
    </row>
    <row r="219" spans="1:9" x14ac:dyDescent="0.3">
      <c r="A219" s="1">
        <v>217</v>
      </c>
      <c r="B219" t="s">
        <v>442</v>
      </c>
      <c r="C219" t="s">
        <v>8</v>
      </c>
      <c r="D219" t="s">
        <v>443</v>
      </c>
      <c r="E219">
        <v>100</v>
      </c>
      <c r="F219">
        <v>18</v>
      </c>
      <c r="G219">
        <v>3.2</v>
      </c>
      <c r="H219">
        <v>2.2999999999999998</v>
      </c>
      <c r="I219">
        <v>0.2</v>
      </c>
    </row>
    <row r="220" spans="1:9" x14ac:dyDescent="0.3">
      <c r="A220" s="1">
        <v>218</v>
      </c>
      <c r="B220" t="s">
        <v>444</v>
      </c>
      <c r="C220" t="s">
        <v>8</v>
      </c>
      <c r="D220" t="s">
        <v>445</v>
      </c>
      <c r="E220">
        <v>100</v>
      </c>
      <c r="F220">
        <v>19</v>
      </c>
      <c r="G220">
        <v>4.45</v>
      </c>
      <c r="H220">
        <v>1.81</v>
      </c>
      <c r="I220">
        <v>0.25</v>
      </c>
    </row>
    <row r="221" spans="1:9" x14ac:dyDescent="0.3">
      <c r="A221" s="1">
        <v>219</v>
      </c>
      <c r="B221" t="s">
        <v>446</v>
      </c>
      <c r="C221" t="s">
        <v>8</v>
      </c>
      <c r="D221" t="s">
        <v>447</v>
      </c>
      <c r="E221">
        <v>100</v>
      </c>
      <c r="F221">
        <v>22</v>
      </c>
      <c r="G221">
        <v>4.82</v>
      </c>
      <c r="H221">
        <v>2.04</v>
      </c>
      <c r="I221">
        <v>0.32</v>
      </c>
    </row>
    <row r="222" spans="1:9" x14ac:dyDescent="0.3">
      <c r="A222" s="1">
        <v>220</v>
      </c>
      <c r="B222" t="s">
        <v>448</v>
      </c>
      <c r="C222" t="s">
        <v>8</v>
      </c>
      <c r="D222" t="s">
        <v>449</v>
      </c>
      <c r="E222">
        <v>100</v>
      </c>
      <c r="F222">
        <v>27</v>
      </c>
      <c r="G222">
        <v>5.62</v>
      </c>
      <c r="H222">
        <v>2.84</v>
      </c>
      <c r="I222">
        <v>0.4</v>
      </c>
    </row>
    <row r="223" spans="1:9" x14ac:dyDescent="0.3">
      <c r="A223" s="1">
        <v>221</v>
      </c>
      <c r="B223" t="s">
        <v>450</v>
      </c>
      <c r="C223" t="s">
        <v>8</v>
      </c>
      <c r="D223" t="s">
        <v>451</v>
      </c>
      <c r="E223">
        <v>100</v>
      </c>
      <c r="F223">
        <v>17</v>
      </c>
      <c r="G223">
        <v>5.15</v>
      </c>
      <c r="H223">
        <v>0.9</v>
      </c>
      <c r="I223">
        <v>0.16</v>
      </c>
    </row>
    <row r="224" spans="1:9" x14ac:dyDescent="0.3">
      <c r="A224" s="1">
        <v>222</v>
      </c>
      <c r="B224" t="s">
        <v>452</v>
      </c>
      <c r="C224" t="s">
        <v>8</v>
      </c>
      <c r="D224" t="s">
        <v>453</v>
      </c>
      <c r="E224">
        <v>100</v>
      </c>
      <c r="F224">
        <v>188</v>
      </c>
      <c r="G224">
        <v>72.849999999999994</v>
      </c>
      <c r="H224">
        <v>0.97</v>
      </c>
      <c r="I224">
        <v>0.79</v>
      </c>
    </row>
    <row r="225" spans="1:9" x14ac:dyDescent="0.3">
      <c r="A225" s="1">
        <v>223</v>
      </c>
      <c r="B225" t="s">
        <v>454</v>
      </c>
      <c r="C225" t="s">
        <v>8</v>
      </c>
      <c r="D225" t="s">
        <v>455</v>
      </c>
      <c r="E225">
        <v>100</v>
      </c>
      <c r="F225">
        <v>188</v>
      </c>
      <c r="G225">
        <v>71.8</v>
      </c>
      <c r="H225">
        <v>1.01</v>
      </c>
      <c r="I225">
        <v>1.0900000000000001</v>
      </c>
    </row>
    <row r="226" spans="1:9" x14ac:dyDescent="0.3">
      <c r="A226" s="1">
        <v>224</v>
      </c>
      <c r="B226" t="s">
        <v>456</v>
      </c>
      <c r="C226" t="s">
        <v>8</v>
      </c>
      <c r="D226" t="s">
        <v>457</v>
      </c>
      <c r="E226">
        <v>100</v>
      </c>
      <c r="F226">
        <v>188</v>
      </c>
      <c r="G226">
        <v>72.45</v>
      </c>
      <c r="H226">
        <v>1.07</v>
      </c>
      <c r="I226">
        <v>0.94</v>
      </c>
    </row>
    <row r="227" spans="1:9" x14ac:dyDescent="0.3">
      <c r="A227" s="1">
        <v>225</v>
      </c>
      <c r="B227" t="s">
        <v>458</v>
      </c>
      <c r="C227" t="s">
        <v>8</v>
      </c>
      <c r="D227" t="s">
        <v>459</v>
      </c>
      <c r="E227">
        <v>100</v>
      </c>
      <c r="F227">
        <v>26</v>
      </c>
      <c r="G227">
        <v>5.48</v>
      </c>
      <c r="H227">
        <v>2.44</v>
      </c>
      <c r="I227">
        <v>0.44</v>
      </c>
    </row>
    <row r="228" spans="1:9" x14ac:dyDescent="0.3">
      <c r="A228" s="1">
        <v>226</v>
      </c>
      <c r="B228" t="s">
        <v>460</v>
      </c>
      <c r="C228" t="s">
        <v>8</v>
      </c>
      <c r="D228" t="s">
        <v>461</v>
      </c>
      <c r="E228">
        <v>100</v>
      </c>
      <c r="F228">
        <v>26</v>
      </c>
      <c r="G228">
        <v>5.74</v>
      </c>
      <c r="H228">
        <v>2.1800000000000002</v>
      </c>
      <c r="I228">
        <v>0.51</v>
      </c>
    </row>
    <row r="229" spans="1:9" x14ac:dyDescent="0.3">
      <c r="A229" s="1">
        <v>227</v>
      </c>
      <c r="B229" t="s">
        <v>462</v>
      </c>
      <c r="C229" t="s">
        <v>8</v>
      </c>
      <c r="D229" t="s">
        <v>463</v>
      </c>
      <c r="E229">
        <v>100</v>
      </c>
      <c r="F229">
        <v>13</v>
      </c>
      <c r="G229">
        <v>2.6</v>
      </c>
      <c r="H229">
        <v>0.7</v>
      </c>
      <c r="I229">
        <v>0.2</v>
      </c>
    </row>
    <row r="230" spans="1:9" x14ac:dyDescent="0.3">
      <c r="A230" s="1">
        <v>228</v>
      </c>
      <c r="B230" t="s">
        <v>464</v>
      </c>
      <c r="C230" t="s">
        <v>8</v>
      </c>
      <c r="D230" t="s">
        <v>465</v>
      </c>
      <c r="E230">
        <v>100</v>
      </c>
      <c r="F230">
        <v>15</v>
      </c>
      <c r="G230">
        <v>3.2</v>
      </c>
      <c r="H230">
        <v>0.9</v>
      </c>
      <c r="I230">
        <v>0.2</v>
      </c>
    </row>
    <row r="231" spans="1:9" x14ac:dyDescent="0.3">
      <c r="A231" s="1">
        <v>229</v>
      </c>
      <c r="B231" t="s">
        <v>466</v>
      </c>
      <c r="C231" t="s">
        <v>8</v>
      </c>
      <c r="D231" t="s">
        <v>467</v>
      </c>
      <c r="E231">
        <v>100</v>
      </c>
      <c r="F231">
        <v>38</v>
      </c>
      <c r="G231">
        <v>9.6999999999999993</v>
      </c>
      <c r="H231">
        <v>2.6</v>
      </c>
      <c r="I231">
        <v>0.6</v>
      </c>
    </row>
    <row r="232" spans="1:9" x14ac:dyDescent="0.3">
      <c r="A232" s="1">
        <v>230</v>
      </c>
      <c r="B232" t="s">
        <v>468</v>
      </c>
      <c r="C232" t="s">
        <v>8</v>
      </c>
      <c r="D232" t="s">
        <v>469</v>
      </c>
      <c r="E232">
        <v>100</v>
      </c>
      <c r="F232">
        <v>38</v>
      </c>
      <c r="G232">
        <v>10.4</v>
      </c>
      <c r="H232">
        <v>2.2999999999999998</v>
      </c>
      <c r="I232">
        <v>0.5</v>
      </c>
    </row>
    <row r="233" spans="1:9" x14ac:dyDescent="0.3">
      <c r="A233" s="1">
        <v>231</v>
      </c>
      <c r="B233" t="s">
        <v>470</v>
      </c>
      <c r="C233" t="s">
        <v>8</v>
      </c>
      <c r="D233" t="s">
        <v>471</v>
      </c>
      <c r="E233">
        <v>100</v>
      </c>
      <c r="F233">
        <v>15</v>
      </c>
      <c r="G233">
        <v>5.2</v>
      </c>
      <c r="H233">
        <v>0.5</v>
      </c>
      <c r="I233">
        <v>0.1</v>
      </c>
    </row>
    <row r="234" spans="1:9" x14ac:dyDescent="0.3">
      <c r="A234" s="1">
        <v>232</v>
      </c>
      <c r="B234" t="s">
        <v>472</v>
      </c>
      <c r="C234" t="s">
        <v>8</v>
      </c>
      <c r="D234" t="s">
        <v>473</v>
      </c>
      <c r="E234">
        <v>100</v>
      </c>
      <c r="F234">
        <v>24</v>
      </c>
      <c r="G234">
        <v>8</v>
      </c>
      <c r="H234">
        <v>1</v>
      </c>
      <c r="I234">
        <v>0.1</v>
      </c>
    </row>
    <row r="235" spans="1:9" x14ac:dyDescent="0.3">
      <c r="A235" s="1">
        <v>233</v>
      </c>
      <c r="B235" t="s">
        <v>474</v>
      </c>
      <c r="C235" t="s">
        <v>8</v>
      </c>
      <c r="D235" t="s">
        <v>475</v>
      </c>
      <c r="E235">
        <v>100</v>
      </c>
      <c r="F235">
        <v>199</v>
      </c>
      <c r="G235">
        <v>69</v>
      </c>
      <c r="H235">
        <v>7.6</v>
      </c>
      <c r="I235">
        <v>0.4</v>
      </c>
    </row>
    <row r="236" spans="1:9" x14ac:dyDescent="0.3">
      <c r="A236" s="1">
        <v>234</v>
      </c>
      <c r="B236" t="s">
        <v>476</v>
      </c>
      <c r="C236" t="s">
        <v>8</v>
      </c>
      <c r="D236" t="s">
        <v>477</v>
      </c>
      <c r="E236">
        <v>100</v>
      </c>
      <c r="F236">
        <v>84</v>
      </c>
      <c r="G236">
        <v>20.7</v>
      </c>
      <c r="H236">
        <v>6.7</v>
      </c>
      <c r="I236">
        <v>1.2</v>
      </c>
    </row>
    <row r="237" spans="1:9" x14ac:dyDescent="0.3">
      <c r="A237" s="1">
        <v>235</v>
      </c>
      <c r="B237" t="s">
        <v>478</v>
      </c>
      <c r="C237" t="s">
        <v>8</v>
      </c>
      <c r="D237" t="s">
        <v>479</v>
      </c>
      <c r="E237">
        <v>100</v>
      </c>
      <c r="F237">
        <v>243</v>
      </c>
      <c r="G237">
        <v>55.2</v>
      </c>
      <c r="H237">
        <v>21</v>
      </c>
      <c r="I237">
        <v>4</v>
      </c>
    </row>
    <row r="238" spans="1:9" x14ac:dyDescent="0.3">
      <c r="A238" s="1">
        <v>236</v>
      </c>
      <c r="B238" t="s">
        <v>480</v>
      </c>
      <c r="C238" t="s">
        <v>8</v>
      </c>
      <c r="D238" t="s">
        <v>481</v>
      </c>
      <c r="E238">
        <v>100</v>
      </c>
      <c r="F238">
        <v>37</v>
      </c>
      <c r="G238">
        <v>10.3</v>
      </c>
      <c r="H238">
        <v>2.5</v>
      </c>
      <c r="I238">
        <v>0.4</v>
      </c>
    </row>
    <row r="239" spans="1:9" x14ac:dyDescent="0.3">
      <c r="A239" s="1">
        <v>237</v>
      </c>
      <c r="B239" t="s">
        <v>482</v>
      </c>
      <c r="C239" t="s">
        <v>8</v>
      </c>
      <c r="D239" t="s">
        <v>483</v>
      </c>
      <c r="E239">
        <v>100</v>
      </c>
      <c r="F239">
        <v>40</v>
      </c>
      <c r="G239">
        <v>11.17</v>
      </c>
      <c r="H239">
        <v>3.28</v>
      </c>
      <c r="I239">
        <v>0.16</v>
      </c>
    </row>
    <row r="240" spans="1:9" x14ac:dyDescent="0.3">
      <c r="A240" s="1">
        <v>238</v>
      </c>
      <c r="B240" t="s">
        <v>484</v>
      </c>
      <c r="C240" t="s">
        <v>8</v>
      </c>
      <c r="D240" t="s">
        <v>485</v>
      </c>
      <c r="E240">
        <v>100</v>
      </c>
      <c r="F240">
        <v>49</v>
      </c>
      <c r="G240">
        <v>9.8000000000000007</v>
      </c>
      <c r="H240">
        <v>5.3</v>
      </c>
      <c r="I240">
        <v>0.1</v>
      </c>
    </row>
    <row r="241" spans="1:9" x14ac:dyDescent="0.3">
      <c r="A241" s="1">
        <v>239</v>
      </c>
      <c r="B241" t="s">
        <v>486</v>
      </c>
      <c r="C241" t="s">
        <v>8</v>
      </c>
      <c r="D241" t="s">
        <v>487</v>
      </c>
      <c r="E241">
        <v>100</v>
      </c>
      <c r="F241">
        <v>22</v>
      </c>
      <c r="G241">
        <v>4.4000000000000004</v>
      </c>
      <c r="H241">
        <v>1.81</v>
      </c>
      <c r="I241">
        <v>0.62</v>
      </c>
    </row>
    <row r="242" spans="1:9" x14ac:dyDescent="0.3">
      <c r="A242" s="1">
        <v>240</v>
      </c>
      <c r="B242" t="s">
        <v>488</v>
      </c>
      <c r="C242" t="s">
        <v>8</v>
      </c>
      <c r="D242" t="s">
        <v>489</v>
      </c>
      <c r="E242">
        <v>100</v>
      </c>
      <c r="F242">
        <v>48</v>
      </c>
      <c r="G242">
        <v>11.13</v>
      </c>
      <c r="H242">
        <v>4.87</v>
      </c>
      <c r="I242">
        <v>0.46</v>
      </c>
    </row>
    <row r="243" spans="1:9" x14ac:dyDescent="0.3">
      <c r="A243" s="1">
        <v>241</v>
      </c>
      <c r="B243" t="s">
        <v>490</v>
      </c>
      <c r="C243" t="s">
        <v>8</v>
      </c>
      <c r="D243" t="s">
        <v>491</v>
      </c>
      <c r="E243">
        <v>100</v>
      </c>
      <c r="F243">
        <v>11</v>
      </c>
      <c r="G243">
        <v>2.7</v>
      </c>
      <c r="H243">
        <v>1.1000000000000001</v>
      </c>
      <c r="I243">
        <v>0</v>
      </c>
    </row>
    <row r="244" spans="1:9" x14ac:dyDescent="0.3">
      <c r="A244" s="1">
        <v>242</v>
      </c>
      <c r="B244" t="s">
        <v>492</v>
      </c>
      <c r="C244" t="s">
        <v>8</v>
      </c>
      <c r="D244" t="s">
        <v>493</v>
      </c>
      <c r="E244">
        <v>100</v>
      </c>
      <c r="F244">
        <v>15</v>
      </c>
      <c r="G244">
        <v>3.9</v>
      </c>
      <c r="H244">
        <v>1.4</v>
      </c>
      <c r="I244">
        <v>0</v>
      </c>
    </row>
    <row r="245" spans="1:9" x14ac:dyDescent="0.3">
      <c r="A245" s="1">
        <v>243</v>
      </c>
      <c r="B245" t="s">
        <v>494</v>
      </c>
      <c r="C245" t="s">
        <v>8</v>
      </c>
      <c r="D245" t="s">
        <v>495</v>
      </c>
      <c r="E245">
        <v>100</v>
      </c>
      <c r="F245">
        <v>12</v>
      </c>
      <c r="G245">
        <v>2.2799999999999998</v>
      </c>
      <c r="H245">
        <v>1.61</v>
      </c>
      <c r="I245">
        <v>7.0000000000000007E-2</v>
      </c>
    </row>
    <row r="246" spans="1:9" x14ac:dyDescent="0.3">
      <c r="A246" s="1">
        <v>244</v>
      </c>
      <c r="B246" t="s">
        <v>496</v>
      </c>
      <c r="C246" t="s">
        <v>8</v>
      </c>
      <c r="D246" t="s">
        <v>497</v>
      </c>
      <c r="E246">
        <v>100</v>
      </c>
      <c r="F246">
        <v>12</v>
      </c>
      <c r="G246">
        <v>2.61</v>
      </c>
      <c r="H246">
        <v>1.39</v>
      </c>
      <c r="I246">
        <v>0.12</v>
      </c>
    </row>
    <row r="247" spans="1:9" x14ac:dyDescent="0.3">
      <c r="A247" s="1">
        <v>245</v>
      </c>
      <c r="B247" t="s">
        <v>498</v>
      </c>
      <c r="C247" t="s">
        <v>8</v>
      </c>
      <c r="D247" t="s">
        <v>499</v>
      </c>
      <c r="E247">
        <v>100</v>
      </c>
      <c r="F247">
        <v>14</v>
      </c>
      <c r="G247">
        <v>2.89</v>
      </c>
      <c r="H247">
        <v>1.63</v>
      </c>
      <c r="I247">
        <v>0.09</v>
      </c>
    </row>
    <row r="248" spans="1:9" x14ac:dyDescent="0.3">
      <c r="A248" s="1">
        <v>246</v>
      </c>
      <c r="B248" t="s">
        <v>500</v>
      </c>
      <c r="C248" t="s">
        <v>8</v>
      </c>
      <c r="D248" t="s">
        <v>501</v>
      </c>
      <c r="E248">
        <v>100</v>
      </c>
      <c r="F248">
        <v>13</v>
      </c>
      <c r="G248">
        <v>3.99</v>
      </c>
      <c r="H248">
        <v>0.9</v>
      </c>
      <c r="I248">
        <v>0.02</v>
      </c>
    </row>
    <row r="249" spans="1:9" x14ac:dyDescent="0.3">
      <c r="A249" s="1">
        <v>247</v>
      </c>
      <c r="B249" t="s">
        <v>502</v>
      </c>
      <c r="C249" t="s">
        <v>8</v>
      </c>
      <c r="D249" t="s">
        <v>503</v>
      </c>
      <c r="E249">
        <v>100</v>
      </c>
      <c r="F249">
        <v>14</v>
      </c>
      <c r="G249">
        <v>3.53</v>
      </c>
      <c r="H249">
        <v>0.85</v>
      </c>
      <c r="I249">
        <v>0.23</v>
      </c>
    </row>
    <row r="250" spans="1:9" x14ac:dyDescent="0.3">
      <c r="A250" s="1">
        <v>248</v>
      </c>
      <c r="B250" t="s">
        <v>504</v>
      </c>
      <c r="C250" t="s">
        <v>8</v>
      </c>
      <c r="D250" t="s">
        <v>505</v>
      </c>
      <c r="E250">
        <v>100</v>
      </c>
      <c r="F250">
        <v>14</v>
      </c>
      <c r="G250">
        <v>4.04</v>
      </c>
      <c r="H250">
        <v>1.03</v>
      </c>
      <c r="I250">
        <v>0.05</v>
      </c>
    </row>
    <row r="251" spans="1:9" x14ac:dyDescent="0.3">
      <c r="A251" s="1">
        <v>249</v>
      </c>
      <c r="B251" t="s">
        <v>506</v>
      </c>
      <c r="C251" t="s">
        <v>8</v>
      </c>
      <c r="D251" t="s">
        <v>507</v>
      </c>
      <c r="E251">
        <v>100</v>
      </c>
      <c r="F251">
        <v>13</v>
      </c>
      <c r="G251">
        <v>3.35</v>
      </c>
      <c r="H251">
        <v>1.25</v>
      </c>
      <c r="I251">
        <v>0.05</v>
      </c>
    </row>
    <row r="252" spans="1:9" x14ac:dyDescent="0.3">
      <c r="A252" s="1">
        <v>250</v>
      </c>
      <c r="B252" t="s">
        <v>508</v>
      </c>
      <c r="C252" t="s">
        <v>8</v>
      </c>
      <c r="D252" t="s">
        <v>509</v>
      </c>
      <c r="E252">
        <v>100</v>
      </c>
      <c r="F252">
        <v>12</v>
      </c>
      <c r="G252">
        <v>2.94</v>
      </c>
      <c r="H252">
        <v>1.25</v>
      </c>
      <c r="I252">
        <v>0.06</v>
      </c>
    </row>
    <row r="253" spans="1:9" x14ac:dyDescent="0.3">
      <c r="A253" s="1">
        <v>251</v>
      </c>
      <c r="B253" t="s">
        <v>510</v>
      </c>
      <c r="C253" t="s">
        <v>8</v>
      </c>
      <c r="D253" t="s">
        <v>511</v>
      </c>
      <c r="E253">
        <v>100</v>
      </c>
      <c r="F253">
        <v>15</v>
      </c>
      <c r="G253">
        <v>3.9</v>
      </c>
      <c r="H253">
        <v>1.35</v>
      </c>
      <c r="I253">
        <v>0.06</v>
      </c>
    </row>
    <row r="254" spans="1:9" x14ac:dyDescent="0.3">
      <c r="A254" s="1">
        <v>252</v>
      </c>
      <c r="B254" t="s">
        <v>512</v>
      </c>
      <c r="C254" t="s">
        <v>8</v>
      </c>
      <c r="D254" t="s">
        <v>513</v>
      </c>
      <c r="E254">
        <v>100</v>
      </c>
      <c r="F254">
        <v>61</v>
      </c>
      <c r="G254">
        <v>5.3</v>
      </c>
      <c r="H254">
        <v>3.4</v>
      </c>
      <c r="I254">
        <v>4.3</v>
      </c>
    </row>
    <row r="255" spans="1:9" x14ac:dyDescent="0.3">
      <c r="A255" s="1">
        <v>253</v>
      </c>
      <c r="B255" t="s">
        <v>514</v>
      </c>
      <c r="C255" t="s">
        <v>8</v>
      </c>
      <c r="D255" t="s">
        <v>515</v>
      </c>
      <c r="E255">
        <v>100</v>
      </c>
      <c r="F255">
        <v>11</v>
      </c>
      <c r="G255">
        <v>3</v>
      </c>
      <c r="H255">
        <v>1</v>
      </c>
      <c r="I255">
        <v>0</v>
      </c>
    </row>
    <row r="256" spans="1:9" x14ac:dyDescent="0.3">
      <c r="A256" s="1">
        <v>254</v>
      </c>
      <c r="B256" t="s">
        <v>516</v>
      </c>
      <c r="C256" t="s">
        <v>8</v>
      </c>
      <c r="D256" t="s">
        <v>517</v>
      </c>
      <c r="E256">
        <v>100</v>
      </c>
      <c r="F256">
        <v>14</v>
      </c>
      <c r="G256">
        <v>3.9</v>
      </c>
      <c r="H256">
        <v>1.2</v>
      </c>
      <c r="I256">
        <v>0</v>
      </c>
    </row>
    <row r="257" spans="1:9" x14ac:dyDescent="0.3">
      <c r="A257" s="1">
        <v>255</v>
      </c>
      <c r="B257" t="s">
        <v>518</v>
      </c>
      <c r="C257" t="s">
        <v>8</v>
      </c>
      <c r="D257" t="s">
        <v>519</v>
      </c>
      <c r="E257">
        <v>100</v>
      </c>
      <c r="F257">
        <v>14</v>
      </c>
      <c r="G257">
        <v>3.6</v>
      </c>
      <c r="H257">
        <v>1.1000000000000001</v>
      </c>
      <c r="I257">
        <v>0.1</v>
      </c>
    </row>
    <row r="258" spans="1:9" x14ac:dyDescent="0.3">
      <c r="A258" s="1">
        <v>256</v>
      </c>
      <c r="B258" t="s">
        <v>520</v>
      </c>
      <c r="C258" t="s">
        <v>8</v>
      </c>
      <c r="D258" t="s">
        <v>521</v>
      </c>
      <c r="E258">
        <v>100</v>
      </c>
      <c r="F258">
        <v>10</v>
      </c>
      <c r="G258">
        <v>2.6</v>
      </c>
      <c r="H258">
        <v>1</v>
      </c>
      <c r="I258">
        <v>0</v>
      </c>
    </row>
    <row r="259" spans="1:9" x14ac:dyDescent="0.3">
      <c r="A259" s="1">
        <v>257</v>
      </c>
      <c r="B259" t="s">
        <v>522</v>
      </c>
      <c r="C259" t="s">
        <v>8</v>
      </c>
      <c r="D259" t="s">
        <v>523</v>
      </c>
      <c r="E259">
        <v>100</v>
      </c>
      <c r="F259">
        <v>12</v>
      </c>
      <c r="G259">
        <v>3.4</v>
      </c>
      <c r="H259">
        <v>1</v>
      </c>
      <c r="I259">
        <v>0</v>
      </c>
    </row>
    <row r="260" spans="1:9" x14ac:dyDescent="0.3">
      <c r="A260" s="1">
        <v>258</v>
      </c>
      <c r="B260" t="s">
        <v>524</v>
      </c>
      <c r="C260" t="s">
        <v>8</v>
      </c>
      <c r="D260" t="s">
        <v>525</v>
      </c>
      <c r="E260">
        <v>100</v>
      </c>
      <c r="F260">
        <v>12</v>
      </c>
      <c r="G260">
        <v>3.4</v>
      </c>
      <c r="H260">
        <v>1</v>
      </c>
      <c r="I260">
        <v>0</v>
      </c>
    </row>
    <row r="261" spans="1:9" x14ac:dyDescent="0.3">
      <c r="A261" s="1">
        <v>259</v>
      </c>
      <c r="B261" t="s">
        <v>526</v>
      </c>
      <c r="C261" t="s">
        <v>8</v>
      </c>
      <c r="D261" t="s">
        <v>527</v>
      </c>
      <c r="E261">
        <v>100</v>
      </c>
      <c r="F261">
        <v>20</v>
      </c>
      <c r="G261">
        <v>4.78</v>
      </c>
      <c r="H261">
        <v>2.02</v>
      </c>
      <c r="I261">
        <v>0.17</v>
      </c>
    </row>
    <row r="262" spans="1:9" x14ac:dyDescent="0.3">
      <c r="A262" s="1">
        <v>260</v>
      </c>
      <c r="B262" t="s">
        <v>528</v>
      </c>
      <c r="C262" t="s">
        <v>8</v>
      </c>
      <c r="D262" t="s">
        <v>529</v>
      </c>
      <c r="E262">
        <v>100</v>
      </c>
      <c r="F262">
        <v>19</v>
      </c>
      <c r="G262">
        <v>4.54</v>
      </c>
      <c r="H262">
        <v>1.84</v>
      </c>
      <c r="I262">
        <v>0.18</v>
      </c>
    </row>
    <row r="263" spans="1:9" x14ac:dyDescent="0.3">
      <c r="A263" s="1">
        <v>261</v>
      </c>
      <c r="B263" t="s">
        <v>530</v>
      </c>
      <c r="C263" t="s">
        <v>8</v>
      </c>
      <c r="D263" t="s">
        <v>531</v>
      </c>
      <c r="E263">
        <v>100</v>
      </c>
      <c r="F263">
        <v>18</v>
      </c>
      <c r="G263">
        <v>5.7</v>
      </c>
      <c r="H263">
        <v>0.9</v>
      </c>
      <c r="I263">
        <v>0.1</v>
      </c>
    </row>
    <row r="264" spans="1:9" x14ac:dyDescent="0.3">
      <c r="A264" s="1">
        <v>262</v>
      </c>
      <c r="B264" t="s">
        <v>532</v>
      </c>
      <c r="C264" t="s">
        <v>8</v>
      </c>
      <c r="D264" t="s">
        <v>533</v>
      </c>
      <c r="E264">
        <v>100</v>
      </c>
      <c r="F264">
        <v>25</v>
      </c>
      <c r="G264">
        <v>8.1999999999999993</v>
      </c>
      <c r="H264">
        <v>1.3</v>
      </c>
      <c r="I264">
        <v>0.1</v>
      </c>
    </row>
    <row r="265" spans="1:9" x14ac:dyDescent="0.3">
      <c r="A265" s="1">
        <v>263</v>
      </c>
      <c r="B265" t="s">
        <v>534</v>
      </c>
      <c r="C265" t="s">
        <v>8</v>
      </c>
      <c r="D265" t="s">
        <v>535</v>
      </c>
      <c r="E265">
        <v>100</v>
      </c>
      <c r="F265">
        <v>23</v>
      </c>
      <c r="G265">
        <v>7.4</v>
      </c>
      <c r="H265">
        <v>1.2</v>
      </c>
      <c r="I265">
        <v>0.1</v>
      </c>
    </row>
    <row r="266" spans="1:9" x14ac:dyDescent="0.3">
      <c r="A266" s="1">
        <v>264</v>
      </c>
      <c r="B266" t="s">
        <v>536</v>
      </c>
      <c r="C266" t="s">
        <v>8</v>
      </c>
      <c r="D266" t="s">
        <v>537</v>
      </c>
      <c r="E266">
        <v>100</v>
      </c>
      <c r="F266">
        <v>11</v>
      </c>
      <c r="G266">
        <v>2.8</v>
      </c>
      <c r="H266">
        <v>1</v>
      </c>
      <c r="I266">
        <v>0.1</v>
      </c>
    </row>
    <row r="267" spans="1:9" x14ac:dyDescent="0.3">
      <c r="A267" s="1">
        <v>265</v>
      </c>
      <c r="B267" t="s">
        <v>538</v>
      </c>
      <c r="C267" t="s">
        <v>8</v>
      </c>
      <c r="D267" t="s">
        <v>539</v>
      </c>
      <c r="E267">
        <v>100</v>
      </c>
      <c r="F267">
        <v>15</v>
      </c>
      <c r="G267">
        <v>3.8</v>
      </c>
      <c r="H267">
        <v>1.3</v>
      </c>
      <c r="I267">
        <v>0.1</v>
      </c>
    </row>
    <row r="268" spans="1:9" x14ac:dyDescent="0.3">
      <c r="A268" s="1">
        <v>266</v>
      </c>
      <c r="B268" t="s">
        <v>540</v>
      </c>
      <c r="C268" t="s">
        <v>8</v>
      </c>
      <c r="D268" t="s">
        <v>541</v>
      </c>
      <c r="E268">
        <v>100</v>
      </c>
      <c r="F268">
        <v>15</v>
      </c>
      <c r="G268">
        <v>4</v>
      </c>
      <c r="H268">
        <v>1.1000000000000001</v>
      </c>
      <c r="I268">
        <v>0.1</v>
      </c>
    </row>
    <row r="269" spans="1:9" x14ac:dyDescent="0.3">
      <c r="A269" s="1">
        <v>267</v>
      </c>
      <c r="B269" t="s">
        <v>542</v>
      </c>
      <c r="C269" t="s">
        <v>8</v>
      </c>
      <c r="D269" t="s">
        <v>543</v>
      </c>
      <c r="E269">
        <v>100</v>
      </c>
      <c r="F269">
        <v>9</v>
      </c>
      <c r="G269">
        <v>2.2000000000000002</v>
      </c>
      <c r="H269">
        <v>1</v>
      </c>
      <c r="I269">
        <v>0</v>
      </c>
    </row>
    <row r="270" spans="1:9" x14ac:dyDescent="0.3">
      <c r="A270" s="1">
        <v>268</v>
      </c>
      <c r="B270" t="s">
        <v>544</v>
      </c>
      <c r="C270" t="s">
        <v>8</v>
      </c>
      <c r="D270" t="s">
        <v>545</v>
      </c>
      <c r="E270">
        <v>100</v>
      </c>
      <c r="F270">
        <v>10</v>
      </c>
      <c r="G270">
        <v>2.6</v>
      </c>
      <c r="H270">
        <v>0.8</v>
      </c>
      <c r="I270">
        <v>0.1</v>
      </c>
    </row>
    <row r="271" spans="1:9" x14ac:dyDescent="0.3">
      <c r="A271" s="1">
        <v>269</v>
      </c>
      <c r="B271" t="s">
        <v>546</v>
      </c>
      <c r="C271" t="s">
        <v>8</v>
      </c>
      <c r="D271" t="s">
        <v>547</v>
      </c>
      <c r="E271">
        <v>100</v>
      </c>
      <c r="F271">
        <v>9</v>
      </c>
      <c r="G271">
        <v>2.2999999999999998</v>
      </c>
      <c r="H271">
        <v>0.8</v>
      </c>
      <c r="I271">
        <v>0.1</v>
      </c>
    </row>
    <row r="272" spans="1:9" x14ac:dyDescent="0.3">
      <c r="A272" s="1">
        <v>270</v>
      </c>
      <c r="B272" t="s">
        <v>548</v>
      </c>
      <c r="C272" t="s">
        <v>8</v>
      </c>
      <c r="D272" t="s">
        <v>549</v>
      </c>
      <c r="E272">
        <v>100</v>
      </c>
      <c r="F272">
        <v>12</v>
      </c>
      <c r="G272">
        <v>3.2</v>
      </c>
      <c r="H272">
        <v>1.1000000000000001</v>
      </c>
      <c r="I272">
        <v>0</v>
      </c>
    </row>
    <row r="273" spans="1:9" x14ac:dyDescent="0.3">
      <c r="A273" s="1">
        <v>271</v>
      </c>
      <c r="B273" t="s">
        <v>550</v>
      </c>
      <c r="C273" t="s">
        <v>8</v>
      </c>
      <c r="D273" t="s">
        <v>551</v>
      </c>
      <c r="E273">
        <v>100</v>
      </c>
      <c r="F273">
        <v>103</v>
      </c>
      <c r="G273">
        <v>34.6</v>
      </c>
      <c r="H273">
        <v>1.1000000000000001</v>
      </c>
      <c r="I273">
        <v>0.3</v>
      </c>
    </row>
    <row r="274" spans="1:9" x14ac:dyDescent="0.3">
      <c r="A274" s="1">
        <v>272</v>
      </c>
      <c r="B274" t="s">
        <v>552</v>
      </c>
      <c r="C274" t="s">
        <v>8</v>
      </c>
      <c r="D274" t="s">
        <v>553</v>
      </c>
      <c r="E274">
        <v>100</v>
      </c>
      <c r="F274">
        <v>265</v>
      </c>
      <c r="G274">
        <v>77</v>
      </c>
      <c r="H274">
        <v>9</v>
      </c>
      <c r="I274">
        <v>2</v>
      </c>
    </row>
    <row r="275" spans="1:9" x14ac:dyDescent="0.3">
      <c r="A275" s="1">
        <v>273</v>
      </c>
      <c r="B275" t="s">
        <v>554</v>
      </c>
      <c r="C275" t="s">
        <v>8</v>
      </c>
      <c r="D275" t="s">
        <v>555</v>
      </c>
      <c r="E275">
        <v>100</v>
      </c>
      <c r="F275">
        <v>265</v>
      </c>
      <c r="G275">
        <v>66</v>
      </c>
      <c r="H275">
        <v>22</v>
      </c>
      <c r="I275">
        <v>3</v>
      </c>
    </row>
    <row r="276" spans="1:9" x14ac:dyDescent="0.3">
      <c r="A276" s="1">
        <v>274</v>
      </c>
      <c r="B276" t="s">
        <v>556</v>
      </c>
      <c r="C276" t="s">
        <v>8</v>
      </c>
      <c r="D276" t="s">
        <v>557</v>
      </c>
      <c r="E276">
        <v>100</v>
      </c>
      <c r="F276">
        <v>95</v>
      </c>
      <c r="G276">
        <v>24.91</v>
      </c>
      <c r="H276">
        <v>3.34</v>
      </c>
      <c r="I276">
        <v>1.52</v>
      </c>
    </row>
    <row r="277" spans="1:9" x14ac:dyDescent="0.3">
      <c r="A277" s="1">
        <v>275</v>
      </c>
      <c r="B277" t="s">
        <v>558</v>
      </c>
      <c r="C277" t="s">
        <v>8</v>
      </c>
      <c r="D277" t="s">
        <v>559</v>
      </c>
      <c r="E277">
        <v>100</v>
      </c>
      <c r="F277">
        <v>34</v>
      </c>
      <c r="G277">
        <v>7.6</v>
      </c>
      <c r="H277">
        <v>4</v>
      </c>
      <c r="I277">
        <v>0.1</v>
      </c>
    </row>
    <row r="278" spans="1:9" x14ac:dyDescent="0.3">
      <c r="A278" s="1">
        <v>276</v>
      </c>
      <c r="B278" t="s">
        <v>560</v>
      </c>
      <c r="C278" t="s">
        <v>8</v>
      </c>
      <c r="D278" t="s">
        <v>561</v>
      </c>
      <c r="E278">
        <v>100</v>
      </c>
      <c r="F278">
        <v>278</v>
      </c>
      <c r="G278">
        <v>58.5</v>
      </c>
      <c r="H278">
        <v>26.6</v>
      </c>
      <c r="I278">
        <v>4.8</v>
      </c>
    </row>
    <row r="279" spans="1:9" x14ac:dyDescent="0.3">
      <c r="A279" s="1">
        <v>277</v>
      </c>
      <c r="B279" t="s">
        <v>562</v>
      </c>
      <c r="C279" t="s">
        <v>8</v>
      </c>
      <c r="D279" t="s">
        <v>563</v>
      </c>
      <c r="E279">
        <v>100</v>
      </c>
      <c r="F279">
        <v>21</v>
      </c>
      <c r="G279">
        <v>4.5999999999999996</v>
      </c>
      <c r="H279">
        <v>2</v>
      </c>
      <c r="I279">
        <v>0.3</v>
      </c>
    </row>
    <row r="280" spans="1:9" x14ac:dyDescent="0.3">
      <c r="A280" s="1">
        <v>278</v>
      </c>
      <c r="B280" t="s">
        <v>564</v>
      </c>
      <c r="C280" t="s">
        <v>8</v>
      </c>
      <c r="D280" t="s">
        <v>565</v>
      </c>
      <c r="E280">
        <v>100</v>
      </c>
      <c r="F280">
        <v>54</v>
      </c>
      <c r="G280">
        <v>13.9</v>
      </c>
      <c r="H280">
        <v>3.1</v>
      </c>
      <c r="I280">
        <v>1.1000000000000001</v>
      </c>
    </row>
    <row r="281" spans="1:9" x14ac:dyDescent="0.3">
      <c r="A281" s="1">
        <v>279</v>
      </c>
      <c r="B281" t="s">
        <v>566</v>
      </c>
      <c r="C281" t="s">
        <v>8</v>
      </c>
      <c r="D281" t="s">
        <v>567</v>
      </c>
      <c r="E281">
        <v>100</v>
      </c>
      <c r="F281">
        <v>22</v>
      </c>
      <c r="G281">
        <v>3.99</v>
      </c>
      <c r="H281">
        <v>2.91</v>
      </c>
      <c r="I281">
        <v>0.27</v>
      </c>
    </row>
    <row r="282" spans="1:9" x14ac:dyDescent="0.3">
      <c r="A282" s="1">
        <v>280</v>
      </c>
      <c r="B282" t="s">
        <v>568</v>
      </c>
      <c r="C282" t="s">
        <v>8</v>
      </c>
      <c r="D282" t="s">
        <v>569</v>
      </c>
      <c r="E282">
        <v>100</v>
      </c>
      <c r="F282">
        <v>256</v>
      </c>
      <c r="G282">
        <v>51.96</v>
      </c>
      <c r="H282">
        <v>28.3</v>
      </c>
      <c r="I282">
        <v>3.39</v>
      </c>
    </row>
    <row r="283" spans="1:9" x14ac:dyDescent="0.3">
      <c r="A283" s="1">
        <v>281</v>
      </c>
      <c r="B283" t="s">
        <v>570</v>
      </c>
      <c r="C283" t="s">
        <v>8</v>
      </c>
      <c r="D283" t="s">
        <v>571</v>
      </c>
      <c r="E283">
        <v>100</v>
      </c>
      <c r="F283">
        <v>248</v>
      </c>
      <c r="G283">
        <v>53.22</v>
      </c>
      <c r="H283">
        <v>26.22</v>
      </c>
      <c r="I283">
        <v>2.98</v>
      </c>
    </row>
    <row r="284" spans="1:9" x14ac:dyDescent="0.3">
      <c r="A284" s="1">
        <v>282</v>
      </c>
      <c r="B284" t="s">
        <v>572</v>
      </c>
      <c r="C284" t="s">
        <v>8</v>
      </c>
      <c r="D284" t="s">
        <v>573</v>
      </c>
      <c r="E284">
        <v>100</v>
      </c>
      <c r="F284">
        <v>47</v>
      </c>
      <c r="G284">
        <v>8.92</v>
      </c>
      <c r="H284">
        <v>5.9</v>
      </c>
      <c r="I284">
        <v>0.55000000000000004</v>
      </c>
    </row>
    <row r="285" spans="1:9" x14ac:dyDescent="0.3">
      <c r="A285" s="1">
        <v>283</v>
      </c>
      <c r="B285" t="s">
        <v>574</v>
      </c>
      <c r="C285" t="s">
        <v>8</v>
      </c>
      <c r="D285" t="s">
        <v>575</v>
      </c>
      <c r="E285">
        <v>100</v>
      </c>
      <c r="F285">
        <v>44</v>
      </c>
      <c r="G285">
        <v>9</v>
      </c>
      <c r="H285">
        <v>4.8600000000000003</v>
      </c>
      <c r="I285">
        <v>0.53</v>
      </c>
    </row>
    <row r="286" spans="1:9" x14ac:dyDescent="0.3">
      <c r="A286" s="1">
        <v>284</v>
      </c>
      <c r="B286" t="s">
        <v>576</v>
      </c>
      <c r="C286" t="s">
        <v>8</v>
      </c>
      <c r="D286" t="s">
        <v>577</v>
      </c>
      <c r="E286">
        <v>100</v>
      </c>
      <c r="F286">
        <v>58</v>
      </c>
      <c r="G286">
        <v>12.82</v>
      </c>
      <c r="H286">
        <v>6.28</v>
      </c>
      <c r="I286">
        <v>0.5</v>
      </c>
    </row>
    <row r="287" spans="1:9" x14ac:dyDescent="0.3">
      <c r="A287" s="1">
        <v>285</v>
      </c>
      <c r="B287" t="s">
        <v>578</v>
      </c>
      <c r="C287" t="s">
        <v>8</v>
      </c>
      <c r="D287" t="s">
        <v>579</v>
      </c>
      <c r="E287">
        <v>100</v>
      </c>
      <c r="F287">
        <v>29</v>
      </c>
      <c r="G287">
        <v>4.9000000000000004</v>
      </c>
      <c r="H287">
        <v>3.65</v>
      </c>
      <c r="I287">
        <v>0.43</v>
      </c>
    </row>
    <row r="288" spans="1:9" x14ac:dyDescent="0.3">
      <c r="A288" s="1">
        <v>286</v>
      </c>
      <c r="B288" t="s">
        <v>580</v>
      </c>
      <c r="C288" t="s">
        <v>8</v>
      </c>
      <c r="D288" t="s">
        <v>581</v>
      </c>
      <c r="E288">
        <v>100</v>
      </c>
      <c r="F288">
        <v>230</v>
      </c>
      <c r="G288">
        <v>50</v>
      </c>
      <c r="H288">
        <v>25.7</v>
      </c>
      <c r="I288">
        <v>2</v>
      </c>
    </row>
    <row r="289" spans="1:9" x14ac:dyDescent="0.3">
      <c r="A289" s="1">
        <v>287</v>
      </c>
      <c r="B289" t="s">
        <v>582</v>
      </c>
      <c r="C289" t="s">
        <v>8</v>
      </c>
      <c r="D289" t="s">
        <v>583</v>
      </c>
      <c r="E289">
        <v>100</v>
      </c>
      <c r="F289">
        <v>258</v>
      </c>
      <c r="G289">
        <v>59.07</v>
      </c>
      <c r="H289">
        <v>25.09</v>
      </c>
      <c r="I289">
        <v>2.88</v>
      </c>
    </row>
    <row r="290" spans="1:9" x14ac:dyDescent="0.3">
      <c r="A290" s="1">
        <v>288</v>
      </c>
      <c r="B290" t="s">
        <v>584</v>
      </c>
      <c r="C290" t="s">
        <v>8</v>
      </c>
      <c r="D290" t="s">
        <v>585</v>
      </c>
      <c r="E290">
        <v>100</v>
      </c>
      <c r="F290">
        <v>44</v>
      </c>
      <c r="G290">
        <v>8.24</v>
      </c>
      <c r="H290">
        <v>5.17</v>
      </c>
      <c r="I290">
        <v>0.68</v>
      </c>
    </row>
    <row r="291" spans="1:9" x14ac:dyDescent="0.3">
      <c r="A291" s="1">
        <v>289</v>
      </c>
      <c r="B291" t="s">
        <v>586</v>
      </c>
      <c r="C291" t="s">
        <v>8</v>
      </c>
      <c r="D291" t="s">
        <v>587</v>
      </c>
      <c r="E291">
        <v>100</v>
      </c>
      <c r="F291">
        <v>32</v>
      </c>
      <c r="G291">
        <v>4.92</v>
      </c>
      <c r="H291">
        <v>4</v>
      </c>
      <c r="I291">
        <v>0.65</v>
      </c>
    </row>
    <row r="292" spans="1:9" x14ac:dyDescent="0.3">
      <c r="A292" s="1">
        <v>290</v>
      </c>
      <c r="B292" t="s">
        <v>588</v>
      </c>
      <c r="C292" t="s">
        <v>8</v>
      </c>
      <c r="D292" t="s">
        <v>589</v>
      </c>
      <c r="E292">
        <v>100</v>
      </c>
      <c r="F292">
        <v>34</v>
      </c>
      <c r="G292">
        <v>11.9</v>
      </c>
      <c r="H292">
        <v>1.2</v>
      </c>
      <c r="I292">
        <v>0.1</v>
      </c>
    </row>
    <row r="293" spans="1:9" x14ac:dyDescent="0.3">
      <c r="A293" s="1">
        <v>291</v>
      </c>
      <c r="B293" t="s">
        <v>590</v>
      </c>
      <c r="C293" t="s">
        <v>8</v>
      </c>
      <c r="D293" t="s">
        <v>591</v>
      </c>
      <c r="E293">
        <v>100</v>
      </c>
      <c r="F293">
        <v>35</v>
      </c>
      <c r="G293">
        <v>8.8000000000000007</v>
      </c>
      <c r="H293">
        <v>3.5</v>
      </c>
      <c r="I293">
        <v>0.1</v>
      </c>
    </row>
    <row r="294" spans="1:9" x14ac:dyDescent="0.3">
      <c r="A294" s="1">
        <v>292</v>
      </c>
      <c r="B294" t="s">
        <v>592</v>
      </c>
      <c r="C294" t="s">
        <v>8</v>
      </c>
      <c r="D294" t="s">
        <v>593</v>
      </c>
      <c r="E294">
        <v>100</v>
      </c>
      <c r="F294">
        <v>19</v>
      </c>
      <c r="G294">
        <v>4.0999999999999996</v>
      </c>
      <c r="H294">
        <v>1.8</v>
      </c>
      <c r="I294">
        <v>0.3</v>
      </c>
    </row>
    <row r="295" spans="1:9" x14ac:dyDescent="0.3">
      <c r="A295" s="1">
        <v>293</v>
      </c>
      <c r="B295" t="s">
        <v>594</v>
      </c>
      <c r="C295" t="s">
        <v>8</v>
      </c>
      <c r="D295" t="s">
        <v>595</v>
      </c>
      <c r="E295">
        <v>100</v>
      </c>
      <c r="F295">
        <v>19</v>
      </c>
      <c r="G295">
        <v>3.6</v>
      </c>
      <c r="H295">
        <v>2.2999999999999998</v>
      </c>
      <c r="I295">
        <v>0.2</v>
      </c>
    </row>
    <row r="296" spans="1:9" x14ac:dyDescent="0.3">
      <c r="A296" s="1">
        <v>294</v>
      </c>
      <c r="B296" t="s">
        <v>596</v>
      </c>
      <c r="C296" t="s">
        <v>8</v>
      </c>
      <c r="D296" t="s">
        <v>597</v>
      </c>
      <c r="E296">
        <v>100</v>
      </c>
      <c r="F296">
        <v>25</v>
      </c>
      <c r="G296">
        <v>6.23</v>
      </c>
      <c r="H296">
        <v>2.06</v>
      </c>
      <c r="I296">
        <v>0.33</v>
      </c>
    </row>
    <row r="297" spans="1:9" x14ac:dyDescent="0.3">
      <c r="A297" s="1">
        <v>295</v>
      </c>
      <c r="B297" t="s">
        <v>598</v>
      </c>
      <c r="C297" t="s">
        <v>8</v>
      </c>
      <c r="D297" t="s">
        <v>599</v>
      </c>
      <c r="E297">
        <v>100</v>
      </c>
      <c r="F297">
        <v>27</v>
      </c>
      <c r="G297">
        <v>6.42</v>
      </c>
      <c r="H297">
        <v>2.37</v>
      </c>
      <c r="I297">
        <v>0.35</v>
      </c>
    </row>
    <row r="298" spans="1:9" x14ac:dyDescent="0.3">
      <c r="A298" s="1">
        <v>296</v>
      </c>
      <c r="B298" t="s">
        <v>600</v>
      </c>
      <c r="C298" t="s">
        <v>8</v>
      </c>
      <c r="D298" t="s">
        <v>601</v>
      </c>
      <c r="E298">
        <v>100</v>
      </c>
      <c r="F298">
        <v>28</v>
      </c>
      <c r="G298">
        <v>6.32</v>
      </c>
      <c r="H298">
        <v>3.08</v>
      </c>
      <c r="I298">
        <v>0.2</v>
      </c>
    </row>
    <row r="299" spans="1:9" x14ac:dyDescent="0.3">
      <c r="A299" s="1">
        <v>297</v>
      </c>
      <c r="B299" t="s">
        <v>602</v>
      </c>
      <c r="C299" t="s">
        <v>8</v>
      </c>
      <c r="D299" t="s">
        <v>603</v>
      </c>
      <c r="E299">
        <v>100</v>
      </c>
      <c r="F299">
        <v>238</v>
      </c>
      <c r="G299">
        <v>58.4</v>
      </c>
      <c r="H299">
        <v>17.5</v>
      </c>
      <c r="I299">
        <v>3.9</v>
      </c>
    </row>
    <row r="300" spans="1:9" x14ac:dyDescent="0.3">
      <c r="A300" s="1">
        <v>298</v>
      </c>
      <c r="B300" t="s">
        <v>604</v>
      </c>
      <c r="C300" t="s">
        <v>8</v>
      </c>
      <c r="D300" t="s">
        <v>605</v>
      </c>
      <c r="E300">
        <v>100</v>
      </c>
      <c r="F300">
        <v>27</v>
      </c>
      <c r="G300">
        <v>4.3</v>
      </c>
      <c r="H300">
        <v>3.5</v>
      </c>
      <c r="I300">
        <v>0.4</v>
      </c>
    </row>
    <row r="301" spans="1:9" x14ac:dyDescent="0.3">
      <c r="A301" s="1">
        <v>299</v>
      </c>
      <c r="B301" t="s">
        <v>606</v>
      </c>
      <c r="C301" t="s">
        <v>8</v>
      </c>
      <c r="D301" t="s">
        <v>607</v>
      </c>
      <c r="E301">
        <v>100</v>
      </c>
      <c r="F301">
        <v>26</v>
      </c>
      <c r="G301">
        <v>5.34</v>
      </c>
      <c r="H301">
        <v>2.8</v>
      </c>
      <c r="I301">
        <v>0.31</v>
      </c>
    </row>
    <row r="302" spans="1:9" x14ac:dyDescent="0.3">
      <c r="A302" s="1">
        <v>300</v>
      </c>
      <c r="B302" t="s">
        <v>608</v>
      </c>
      <c r="C302" t="s">
        <v>8</v>
      </c>
      <c r="D302" t="s">
        <v>609</v>
      </c>
      <c r="E302">
        <v>100</v>
      </c>
      <c r="F302">
        <v>31</v>
      </c>
      <c r="G302">
        <v>3.8</v>
      </c>
      <c r="H302">
        <v>3.81</v>
      </c>
      <c r="I302">
        <v>0.92</v>
      </c>
    </row>
    <row r="303" spans="1:9" x14ac:dyDescent="0.3">
      <c r="A303" s="1">
        <v>301</v>
      </c>
      <c r="B303" t="s">
        <v>610</v>
      </c>
      <c r="C303" t="s">
        <v>8</v>
      </c>
      <c r="D303" t="s">
        <v>611</v>
      </c>
      <c r="E303">
        <v>100</v>
      </c>
      <c r="F303">
        <v>31</v>
      </c>
      <c r="G303">
        <v>8.1</v>
      </c>
      <c r="H303">
        <v>2.2000000000000002</v>
      </c>
      <c r="I303">
        <v>0.4</v>
      </c>
    </row>
    <row r="304" spans="1:9" x14ac:dyDescent="0.3">
      <c r="A304" s="1">
        <v>302</v>
      </c>
      <c r="B304" t="s">
        <v>612</v>
      </c>
      <c r="C304" t="s">
        <v>8</v>
      </c>
      <c r="D304" t="s">
        <v>613</v>
      </c>
      <c r="E304">
        <v>100</v>
      </c>
      <c r="F304">
        <v>213</v>
      </c>
      <c r="G304">
        <v>55.3</v>
      </c>
      <c r="H304">
        <v>15.4</v>
      </c>
      <c r="I304">
        <v>2.8</v>
      </c>
    </row>
    <row r="305" spans="1:9" x14ac:dyDescent="0.3">
      <c r="A305" s="1">
        <v>303</v>
      </c>
      <c r="B305" t="s">
        <v>614</v>
      </c>
      <c r="C305" t="s">
        <v>8</v>
      </c>
      <c r="D305" t="s">
        <v>615</v>
      </c>
      <c r="E305">
        <v>100</v>
      </c>
      <c r="F305">
        <v>223</v>
      </c>
      <c r="G305">
        <v>59.8</v>
      </c>
      <c r="H305">
        <v>17.399999999999999</v>
      </c>
      <c r="I305">
        <v>1.8</v>
      </c>
    </row>
    <row r="306" spans="1:9" x14ac:dyDescent="0.3">
      <c r="A306" s="1">
        <v>304</v>
      </c>
      <c r="B306" t="s">
        <v>616</v>
      </c>
      <c r="C306" t="s">
        <v>8</v>
      </c>
      <c r="D306" t="s">
        <v>617</v>
      </c>
      <c r="E306">
        <v>100</v>
      </c>
      <c r="F306">
        <v>22</v>
      </c>
      <c r="G306">
        <v>3.96</v>
      </c>
      <c r="H306">
        <v>2.72</v>
      </c>
      <c r="I306">
        <v>0.28999999999999998</v>
      </c>
    </row>
    <row r="307" spans="1:9" x14ac:dyDescent="0.3">
      <c r="A307" s="1">
        <v>305</v>
      </c>
      <c r="B307" t="s">
        <v>618</v>
      </c>
      <c r="C307" t="s">
        <v>8</v>
      </c>
      <c r="D307" t="s">
        <v>619</v>
      </c>
      <c r="E307">
        <v>100</v>
      </c>
      <c r="F307">
        <v>25</v>
      </c>
      <c r="G307">
        <v>4.51</v>
      </c>
      <c r="H307">
        <v>2.98</v>
      </c>
      <c r="I307">
        <v>0.41</v>
      </c>
    </row>
    <row r="308" spans="1:9" x14ac:dyDescent="0.3">
      <c r="A308" s="1">
        <v>306</v>
      </c>
      <c r="B308" t="s">
        <v>620</v>
      </c>
      <c r="C308" t="s">
        <v>8</v>
      </c>
      <c r="D308" t="s">
        <v>621</v>
      </c>
      <c r="E308">
        <v>100</v>
      </c>
      <c r="F308">
        <v>14</v>
      </c>
      <c r="G308">
        <v>2</v>
      </c>
      <c r="H308">
        <v>2.1</v>
      </c>
      <c r="I308">
        <v>0.2</v>
      </c>
    </row>
    <row r="309" spans="1:9" x14ac:dyDescent="0.3">
      <c r="A309" s="1">
        <v>307</v>
      </c>
      <c r="B309" t="s">
        <v>622</v>
      </c>
      <c r="C309" t="s">
        <v>8</v>
      </c>
      <c r="D309" t="s">
        <v>623</v>
      </c>
      <c r="E309">
        <v>100</v>
      </c>
      <c r="F309">
        <v>52</v>
      </c>
      <c r="G309">
        <v>5.4</v>
      </c>
      <c r="H309">
        <v>3.1</v>
      </c>
      <c r="I309">
        <v>3.3</v>
      </c>
    </row>
    <row r="310" spans="1:9" x14ac:dyDescent="0.3">
      <c r="A310" s="1">
        <v>308</v>
      </c>
      <c r="B310" t="s">
        <v>624</v>
      </c>
      <c r="C310" t="s">
        <v>8</v>
      </c>
      <c r="D310" t="s">
        <v>625</v>
      </c>
      <c r="E310">
        <v>100</v>
      </c>
      <c r="F310">
        <v>30</v>
      </c>
      <c r="G310">
        <v>8.4</v>
      </c>
      <c r="H310">
        <v>1.7</v>
      </c>
      <c r="I310">
        <v>0</v>
      </c>
    </row>
    <row r="311" spans="1:9" x14ac:dyDescent="0.3">
      <c r="A311" s="1">
        <v>309</v>
      </c>
      <c r="B311" t="s">
        <v>626</v>
      </c>
      <c r="C311" t="s">
        <v>8</v>
      </c>
      <c r="D311" t="s">
        <v>627</v>
      </c>
      <c r="E311">
        <v>100</v>
      </c>
      <c r="F311">
        <v>21</v>
      </c>
      <c r="G311">
        <v>5.8</v>
      </c>
      <c r="H311">
        <v>1.2</v>
      </c>
      <c r="I311">
        <v>0</v>
      </c>
    </row>
    <row r="312" spans="1:9" x14ac:dyDescent="0.3">
      <c r="A312" s="1">
        <v>310</v>
      </c>
      <c r="B312" t="s">
        <v>628</v>
      </c>
      <c r="C312" t="s">
        <v>8</v>
      </c>
      <c r="D312" t="s">
        <v>629</v>
      </c>
      <c r="E312">
        <v>100</v>
      </c>
      <c r="F312">
        <v>16</v>
      </c>
      <c r="G312">
        <v>2.8</v>
      </c>
      <c r="H312">
        <v>2.2000000000000002</v>
      </c>
      <c r="I312">
        <v>0.1</v>
      </c>
    </row>
    <row r="313" spans="1:9" x14ac:dyDescent="0.3">
      <c r="A313" s="1">
        <v>311</v>
      </c>
      <c r="B313" t="s">
        <v>630</v>
      </c>
      <c r="C313" t="s">
        <v>8</v>
      </c>
      <c r="D313" t="s">
        <v>631</v>
      </c>
      <c r="E313">
        <v>100</v>
      </c>
      <c r="F313">
        <v>15</v>
      </c>
      <c r="G313">
        <v>2.2000000000000002</v>
      </c>
      <c r="H313">
        <v>2.2999999999999998</v>
      </c>
      <c r="I313">
        <v>0.2</v>
      </c>
    </row>
    <row r="314" spans="1:9" x14ac:dyDescent="0.3">
      <c r="A314" s="1">
        <v>312</v>
      </c>
      <c r="B314" t="s">
        <v>632</v>
      </c>
      <c r="C314" t="s">
        <v>8</v>
      </c>
      <c r="D314" t="s">
        <v>633</v>
      </c>
      <c r="E314">
        <v>100</v>
      </c>
      <c r="F314">
        <v>25</v>
      </c>
      <c r="G314">
        <v>8</v>
      </c>
      <c r="H314">
        <v>0.1</v>
      </c>
      <c r="I314">
        <v>0.3</v>
      </c>
    </row>
    <row r="315" spans="1:9" x14ac:dyDescent="0.3">
      <c r="A315" s="1">
        <v>313</v>
      </c>
      <c r="B315" t="s">
        <v>634</v>
      </c>
      <c r="C315" t="s">
        <v>8</v>
      </c>
      <c r="D315" t="s">
        <v>635</v>
      </c>
      <c r="E315">
        <v>100</v>
      </c>
      <c r="F315">
        <v>65</v>
      </c>
      <c r="G315">
        <v>16.28</v>
      </c>
      <c r="H315">
        <v>0.8</v>
      </c>
      <c r="I315">
        <v>0.08</v>
      </c>
    </row>
    <row r="316" spans="1:9" x14ac:dyDescent="0.3">
      <c r="A316" s="1">
        <v>314</v>
      </c>
      <c r="B316" t="s">
        <v>636</v>
      </c>
      <c r="C316" t="s">
        <v>8</v>
      </c>
      <c r="D316" t="s">
        <v>637</v>
      </c>
      <c r="E316">
        <v>100</v>
      </c>
      <c r="F316">
        <v>59</v>
      </c>
      <c r="G316">
        <v>18.7</v>
      </c>
      <c r="H316">
        <v>1.8</v>
      </c>
      <c r="I316">
        <v>0</v>
      </c>
    </row>
    <row r="317" spans="1:9" x14ac:dyDescent="0.3">
      <c r="A317" s="1">
        <v>315</v>
      </c>
      <c r="B317" t="s">
        <v>638</v>
      </c>
      <c r="C317" t="s">
        <v>8</v>
      </c>
      <c r="D317" t="s">
        <v>639</v>
      </c>
      <c r="E317">
        <v>100</v>
      </c>
      <c r="F317">
        <v>55</v>
      </c>
      <c r="G317">
        <v>20.9</v>
      </c>
      <c r="H317">
        <v>1.1000000000000001</v>
      </c>
      <c r="I317">
        <v>0</v>
      </c>
    </row>
    <row r="318" spans="1:9" x14ac:dyDescent="0.3">
      <c r="A318" s="1">
        <v>316</v>
      </c>
      <c r="B318" t="s">
        <v>640</v>
      </c>
      <c r="C318" t="s">
        <v>8</v>
      </c>
      <c r="D318" t="s">
        <v>641</v>
      </c>
      <c r="E318">
        <v>100</v>
      </c>
      <c r="F318">
        <v>29</v>
      </c>
      <c r="G318">
        <v>8.2100000000000009</v>
      </c>
      <c r="H318">
        <v>2.02</v>
      </c>
      <c r="I318">
        <v>0.21</v>
      </c>
    </row>
    <row r="319" spans="1:9" x14ac:dyDescent="0.3">
      <c r="A319" s="1">
        <v>317</v>
      </c>
      <c r="B319" t="s">
        <v>642</v>
      </c>
      <c r="C319" t="s">
        <v>8</v>
      </c>
      <c r="D319" t="s">
        <v>643</v>
      </c>
      <c r="E319">
        <v>100</v>
      </c>
      <c r="F319">
        <v>30</v>
      </c>
      <c r="G319">
        <v>8.2899999999999991</v>
      </c>
      <c r="H319">
        <v>2.08</v>
      </c>
      <c r="I319">
        <v>0.31</v>
      </c>
    </row>
    <row r="320" spans="1:9" x14ac:dyDescent="0.3">
      <c r="A320" s="1">
        <v>318</v>
      </c>
      <c r="B320" t="s">
        <v>644</v>
      </c>
      <c r="C320" t="s">
        <v>8</v>
      </c>
      <c r="D320" t="s">
        <v>645</v>
      </c>
      <c r="E320">
        <v>100</v>
      </c>
      <c r="F320">
        <v>249</v>
      </c>
      <c r="G320">
        <v>61.3</v>
      </c>
      <c r="H320">
        <v>22.8</v>
      </c>
      <c r="I320">
        <v>2.2000000000000002</v>
      </c>
    </row>
    <row r="321" spans="1:9" x14ac:dyDescent="0.3">
      <c r="A321" s="1">
        <v>319</v>
      </c>
      <c r="B321" t="s">
        <v>646</v>
      </c>
      <c r="C321" t="s">
        <v>8</v>
      </c>
      <c r="D321" t="s">
        <v>647</v>
      </c>
      <c r="E321">
        <v>100</v>
      </c>
      <c r="F321">
        <v>24</v>
      </c>
      <c r="G321">
        <v>3.84</v>
      </c>
      <c r="H321">
        <v>1.62</v>
      </c>
      <c r="I321">
        <v>1.0900000000000001</v>
      </c>
    </row>
    <row r="322" spans="1:9" x14ac:dyDescent="0.3">
      <c r="A322" s="1">
        <v>320</v>
      </c>
      <c r="B322" t="s">
        <v>648</v>
      </c>
      <c r="C322" t="s">
        <v>8</v>
      </c>
      <c r="D322" t="s">
        <v>649</v>
      </c>
      <c r="E322">
        <v>100</v>
      </c>
      <c r="F322">
        <v>19</v>
      </c>
      <c r="G322">
        <v>4.99</v>
      </c>
      <c r="H322">
        <v>1.55</v>
      </c>
      <c r="I322">
        <v>0.13</v>
      </c>
    </row>
    <row r="323" spans="1:9" x14ac:dyDescent="0.3">
      <c r="A323" s="1">
        <v>321</v>
      </c>
      <c r="B323" t="s">
        <v>650</v>
      </c>
      <c r="C323" t="s">
        <v>8</v>
      </c>
      <c r="D323" t="s">
        <v>651</v>
      </c>
      <c r="E323">
        <v>100</v>
      </c>
      <c r="F323">
        <v>24</v>
      </c>
      <c r="G323">
        <v>5.77</v>
      </c>
      <c r="H323">
        <v>2.04</v>
      </c>
      <c r="I323">
        <v>0.27</v>
      </c>
    </row>
    <row r="324" spans="1:9" x14ac:dyDescent="0.3">
      <c r="A324" s="1">
        <v>322</v>
      </c>
      <c r="B324" t="s">
        <v>652</v>
      </c>
      <c r="C324" t="s">
        <v>8</v>
      </c>
      <c r="D324" t="s">
        <v>653</v>
      </c>
      <c r="E324">
        <v>100</v>
      </c>
      <c r="F324">
        <v>37</v>
      </c>
      <c r="G324">
        <v>12.15</v>
      </c>
      <c r="H324">
        <v>0.77</v>
      </c>
      <c r="I324">
        <v>0.04</v>
      </c>
    </row>
    <row r="325" spans="1:9" x14ac:dyDescent="0.3">
      <c r="A325" s="1">
        <v>323</v>
      </c>
      <c r="B325" t="s">
        <v>654</v>
      </c>
      <c r="C325" t="s">
        <v>8</v>
      </c>
      <c r="D325" t="s">
        <v>655</v>
      </c>
      <c r="E325">
        <v>100</v>
      </c>
      <c r="F325">
        <v>20</v>
      </c>
      <c r="G325">
        <v>4.8</v>
      </c>
      <c r="H325">
        <v>1.95</v>
      </c>
      <c r="I325">
        <v>0.2</v>
      </c>
    </row>
    <row r="326" spans="1:9" x14ac:dyDescent="0.3">
      <c r="A326" s="1">
        <v>324</v>
      </c>
      <c r="B326" t="s">
        <v>656</v>
      </c>
      <c r="C326" t="s">
        <v>8</v>
      </c>
      <c r="D326" t="s">
        <v>657</v>
      </c>
      <c r="E326">
        <v>100</v>
      </c>
      <c r="F326">
        <v>15</v>
      </c>
      <c r="G326">
        <v>4.6500000000000004</v>
      </c>
      <c r="H326">
        <v>0.78</v>
      </c>
      <c r="I326">
        <v>0.09</v>
      </c>
    </row>
    <row r="327" spans="1:9" x14ac:dyDescent="0.3">
      <c r="A327" s="1">
        <v>325</v>
      </c>
      <c r="B327" t="s">
        <v>658</v>
      </c>
      <c r="C327" t="s">
        <v>8</v>
      </c>
      <c r="D327" t="s">
        <v>659</v>
      </c>
      <c r="E327">
        <v>100</v>
      </c>
      <c r="F327">
        <v>49</v>
      </c>
      <c r="G327">
        <v>7.9</v>
      </c>
      <c r="H327">
        <v>5.3</v>
      </c>
      <c r="I327">
        <v>1.3</v>
      </c>
    </row>
    <row r="328" spans="1:9" x14ac:dyDescent="0.3">
      <c r="A328" s="1">
        <v>326</v>
      </c>
      <c r="B328" t="s">
        <v>660</v>
      </c>
      <c r="C328" t="s">
        <v>8</v>
      </c>
      <c r="D328" t="s">
        <v>661</v>
      </c>
      <c r="E328">
        <v>100</v>
      </c>
      <c r="F328">
        <v>12</v>
      </c>
      <c r="G328">
        <v>2.4</v>
      </c>
      <c r="H328">
        <v>1.1000000000000001</v>
      </c>
      <c r="I328">
        <v>0.3</v>
      </c>
    </row>
    <row r="329" spans="1:9" x14ac:dyDescent="0.3">
      <c r="A329" s="1">
        <v>327</v>
      </c>
      <c r="B329" t="s">
        <v>662</v>
      </c>
      <c r="C329" t="s">
        <v>8</v>
      </c>
      <c r="D329" t="s">
        <v>663</v>
      </c>
      <c r="E329">
        <v>100</v>
      </c>
      <c r="F329">
        <v>24</v>
      </c>
      <c r="G329">
        <v>6.4</v>
      </c>
      <c r="H329">
        <v>1.8</v>
      </c>
      <c r="I329">
        <v>0.2</v>
      </c>
    </row>
    <row r="330" spans="1:9" x14ac:dyDescent="0.3">
      <c r="A330" s="1">
        <v>328</v>
      </c>
      <c r="B330" t="s">
        <v>664</v>
      </c>
      <c r="C330" t="s">
        <v>8</v>
      </c>
      <c r="D330" t="s">
        <v>665</v>
      </c>
      <c r="E330">
        <v>100</v>
      </c>
      <c r="F330">
        <v>20</v>
      </c>
      <c r="G330">
        <v>4.59</v>
      </c>
      <c r="H330">
        <v>1.78</v>
      </c>
      <c r="I330">
        <v>0.32</v>
      </c>
    </row>
    <row r="331" spans="1:9" x14ac:dyDescent="0.3">
      <c r="A331" s="1">
        <v>329</v>
      </c>
      <c r="B331" t="s">
        <v>666</v>
      </c>
      <c r="C331" t="s">
        <v>8</v>
      </c>
      <c r="D331" t="s">
        <v>667</v>
      </c>
      <c r="E331">
        <v>100</v>
      </c>
      <c r="F331">
        <v>17</v>
      </c>
      <c r="G331">
        <v>2.69</v>
      </c>
      <c r="H331">
        <v>2.2799999999999998</v>
      </c>
      <c r="I331">
        <v>0.22</v>
      </c>
    </row>
    <row r="332" spans="1:9" x14ac:dyDescent="0.3">
      <c r="A332" s="1">
        <v>330</v>
      </c>
      <c r="B332" t="s">
        <v>668</v>
      </c>
      <c r="C332" t="s">
        <v>8</v>
      </c>
      <c r="D332" t="s">
        <v>669</v>
      </c>
      <c r="E332">
        <v>100</v>
      </c>
      <c r="F332">
        <v>17</v>
      </c>
      <c r="G332">
        <v>4.5</v>
      </c>
      <c r="H332">
        <v>1.1000000000000001</v>
      </c>
      <c r="I332">
        <v>0.2</v>
      </c>
    </row>
    <row r="333" spans="1:9" x14ac:dyDescent="0.3">
      <c r="A333" s="1">
        <v>331</v>
      </c>
      <c r="B333" t="s">
        <v>670</v>
      </c>
      <c r="C333" t="s">
        <v>8</v>
      </c>
      <c r="D333" t="s">
        <v>671</v>
      </c>
      <c r="E333">
        <v>100</v>
      </c>
      <c r="F333">
        <v>8</v>
      </c>
      <c r="G333">
        <v>1.3</v>
      </c>
      <c r="H333">
        <v>0.9</v>
      </c>
      <c r="I333">
        <v>0.2</v>
      </c>
    </row>
    <row r="334" spans="1:9" x14ac:dyDescent="0.3">
      <c r="A334" s="1">
        <v>332</v>
      </c>
      <c r="B334" t="s">
        <v>672</v>
      </c>
      <c r="C334" t="s">
        <v>8</v>
      </c>
      <c r="D334" t="s">
        <v>673</v>
      </c>
      <c r="E334">
        <v>100</v>
      </c>
      <c r="F334">
        <v>21</v>
      </c>
      <c r="G334">
        <v>4</v>
      </c>
      <c r="H334">
        <v>1.8</v>
      </c>
      <c r="I334">
        <v>0.6</v>
      </c>
    </row>
    <row r="335" spans="1:9" x14ac:dyDescent="0.3">
      <c r="A335" s="1">
        <v>333</v>
      </c>
      <c r="B335" t="s">
        <v>674</v>
      </c>
      <c r="C335" t="s">
        <v>8</v>
      </c>
      <c r="D335" t="s">
        <v>675</v>
      </c>
      <c r="E335">
        <v>100</v>
      </c>
      <c r="F335">
        <v>13</v>
      </c>
      <c r="G335">
        <v>3.5</v>
      </c>
      <c r="H335">
        <v>0.8</v>
      </c>
      <c r="I335">
        <v>0.2</v>
      </c>
    </row>
    <row r="336" spans="1:9" x14ac:dyDescent="0.3">
      <c r="A336" s="1">
        <v>334</v>
      </c>
      <c r="B336" t="s">
        <v>676</v>
      </c>
      <c r="C336" t="s">
        <v>8</v>
      </c>
      <c r="D336" t="s">
        <v>677</v>
      </c>
      <c r="E336">
        <v>100</v>
      </c>
      <c r="F336">
        <v>15</v>
      </c>
      <c r="G336">
        <v>3.6</v>
      </c>
      <c r="H336">
        <v>1.1000000000000001</v>
      </c>
      <c r="I336">
        <v>0.3</v>
      </c>
    </row>
    <row r="337" spans="1:9" x14ac:dyDescent="0.3">
      <c r="A337" s="1">
        <v>335</v>
      </c>
      <c r="B337" t="s">
        <v>678</v>
      </c>
      <c r="C337" t="s">
        <v>8</v>
      </c>
      <c r="D337" t="s">
        <v>679</v>
      </c>
      <c r="E337">
        <v>100</v>
      </c>
      <c r="F337">
        <v>17</v>
      </c>
      <c r="G337">
        <v>3.7</v>
      </c>
      <c r="H337">
        <v>1.7</v>
      </c>
      <c r="I337">
        <v>0.2</v>
      </c>
    </row>
    <row r="338" spans="1:9" x14ac:dyDescent="0.3">
      <c r="A338" s="1">
        <v>336</v>
      </c>
      <c r="B338" t="s">
        <v>680</v>
      </c>
      <c r="C338" t="s">
        <v>8</v>
      </c>
      <c r="D338" t="s">
        <v>681</v>
      </c>
      <c r="E338">
        <v>100</v>
      </c>
      <c r="F338">
        <v>15</v>
      </c>
      <c r="G338">
        <v>3.2</v>
      </c>
      <c r="H338">
        <v>1.2</v>
      </c>
      <c r="I338">
        <v>0.3</v>
      </c>
    </row>
    <row r="339" spans="1:9" x14ac:dyDescent="0.3">
      <c r="A339" s="1">
        <v>337</v>
      </c>
      <c r="B339" t="s">
        <v>682</v>
      </c>
      <c r="C339" t="s">
        <v>8</v>
      </c>
      <c r="D339" t="s">
        <v>683</v>
      </c>
      <c r="E339">
        <v>100</v>
      </c>
      <c r="F339">
        <v>8</v>
      </c>
      <c r="G339">
        <v>2.1</v>
      </c>
      <c r="H339">
        <v>0.6</v>
      </c>
      <c r="I339">
        <v>0.1</v>
      </c>
    </row>
    <row r="340" spans="1:9" x14ac:dyDescent="0.3">
      <c r="A340" s="1">
        <v>338</v>
      </c>
      <c r="B340" t="s">
        <v>684</v>
      </c>
      <c r="C340" t="s">
        <v>8</v>
      </c>
      <c r="D340" t="s">
        <v>685</v>
      </c>
      <c r="E340">
        <v>100</v>
      </c>
      <c r="F340">
        <v>13</v>
      </c>
      <c r="G340">
        <v>3.66</v>
      </c>
      <c r="H340">
        <v>0.97</v>
      </c>
      <c r="I340">
        <v>0.1</v>
      </c>
    </row>
    <row r="341" spans="1:9" x14ac:dyDescent="0.3">
      <c r="A341" s="1">
        <v>339</v>
      </c>
      <c r="B341" t="s">
        <v>686</v>
      </c>
      <c r="C341" t="s">
        <v>8</v>
      </c>
      <c r="D341" t="s">
        <v>687</v>
      </c>
      <c r="E341">
        <v>100</v>
      </c>
      <c r="F341">
        <v>12</v>
      </c>
      <c r="G341">
        <v>3.01</v>
      </c>
      <c r="H341">
        <v>1.1599999999999999</v>
      </c>
      <c r="I341">
        <v>0.1</v>
      </c>
    </row>
    <row r="342" spans="1:9" x14ac:dyDescent="0.3">
      <c r="A342" s="1">
        <v>340</v>
      </c>
      <c r="B342" t="s">
        <v>688</v>
      </c>
      <c r="C342" t="s">
        <v>8</v>
      </c>
      <c r="D342" t="s">
        <v>689</v>
      </c>
      <c r="E342">
        <v>100</v>
      </c>
      <c r="F342">
        <v>13</v>
      </c>
      <c r="G342">
        <v>2.76</v>
      </c>
      <c r="H342">
        <v>1.31</v>
      </c>
      <c r="I342">
        <v>0.21</v>
      </c>
    </row>
    <row r="343" spans="1:9" x14ac:dyDescent="0.3">
      <c r="A343" s="1">
        <v>341</v>
      </c>
      <c r="B343" t="s">
        <v>690</v>
      </c>
      <c r="C343" t="s">
        <v>8</v>
      </c>
      <c r="D343" t="s">
        <v>691</v>
      </c>
      <c r="E343">
        <v>100</v>
      </c>
      <c r="F343">
        <v>18</v>
      </c>
      <c r="G343">
        <v>3.48</v>
      </c>
      <c r="H343">
        <v>1.88</v>
      </c>
      <c r="I343">
        <v>0.36</v>
      </c>
    </row>
    <row r="344" spans="1:9" x14ac:dyDescent="0.3">
      <c r="A344" s="1">
        <v>342</v>
      </c>
      <c r="B344" t="s">
        <v>692</v>
      </c>
      <c r="C344" t="s">
        <v>8</v>
      </c>
      <c r="D344" t="s">
        <v>693</v>
      </c>
      <c r="E344">
        <v>100</v>
      </c>
      <c r="F344">
        <v>20</v>
      </c>
      <c r="G344">
        <v>4.6100000000000003</v>
      </c>
      <c r="H344">
        <v>1.53</v>
      </c>
      <c r="I344">
        <v>0.36</v>
      </c>
    </row>
    <row r="345" spans="1:9" x14ac:dyDescent="0.3">
      <c r="A345" s="1">
        <v>343</v>
      </c>
      <c r="B345" t="s">
        <v>694</v>
      </c>
      <c r="C345" t="s">
        <v>8</v>
      </c>
      <c r="D345" t="s">
        <v>695</v>
      </c>
      <c r="E345">
        <v>100</v>
      </c>
      <c r="F345">
        <v>32</v>
      </c>
      <c r="G345">
        <v>9.82</v>
      </c>
      <c r="H345">
        <v>0.97</v>
      </c>
      <c r="I345">
        <v>0.15</v>
      </c>
    </row>
    <row r="346" spans="1:9" x14ac:dyDescent="0.3">
      <c r="A346" s="1">
        <v>344</v>
      </c>
      <c r="B346" t="s">
        <v>696</v>
      </c>
      <c r="C346" t="s">
        <v>8</v>
      </c>
      <c r="D346" t="s">
        <v>697</v>
      </c>
      <c r="E346">
        <v>100</v>
      </c>
      <c r="F346">
        <v>31</v>
      </c>
      <c r="G346">
        <v>8.4</v>
      </c>
      <c r="H346">
        <v>1.3</v>
      </c>
      <c r="I346">
        <v>0.3</v>
      </c>
    </row>
    <row r="347" spans="1:9" x14ac:dyDescent="0.3">
      <c r="A347" s="1">
        <v>345</v>
      </c>
      <c r="B347" t="s">
        <v>698</v>
      </c>
      <c r="C347" t="s">
        <v>8</v>
      </c>
      <c r="D347" t="s">
        <v>699</v>
      </c>
      <c r="E347">
        <v>100</v>
      </c>
      <c r="F347">
        <v>19</v>
      </c>
      <c r="G347">
        <v>4</v>
      </c>
      <c r="H347">
        <v>0.2</v>
      </c>
      <c r="I347">
        <v>0.4</v>
      </c>
    </row>
    <row r="348" spans="1:9" x14ac:dyDescent="0.3">
      <c r="A348" s="1">
        <v>346</v>
      </c>
      <c r="B348" t="s">
        <v>700</v>
      </c>
      <c r="C348" t="s">
        <v>8</v>
      </c>
      <c r="D348" t="s">
        <v>701</v>
      </c>
      <c r="E348">
        <v>100</v>
      </c>
      <c r="F348">
        <v>51</v>
      </c>
      <c r="G348">
        <v>10.8</v>
      </c>
      <c r="H348">
        <v>1.6</v>
      </c>
      <c r="I348">
        <v>0.1</v>
      </c>
    </row>
    <row r="349" spans="1:9" x14ac:dyDescent="0.3">
      <c r="A349" s="1">
        <v>347</v>
      </c>
      <c r="B349" t="s">
        <v>702</v>
      </c>
      <c r="C349" t="s">
        <v>8</v>
      </c>
      <c r="D349" t="s">
        <v>703</v>
      </c>
      <c r="E349">
        <v>100</v>
      </c>
      <c r="F349">
        <v>83</v>
      </c>
      <c r="G349">
        <v>19.350000000000001</v>
      </c>
      <c r="H349">
        <v>0.97</v>
      </c>
      <c r="I349">
        <v>0.19</v>
      </c>
    </row>
    <row r="350" spans="1:9" x14ac:dyDescent="0.3">
      <c r="A350" s="1">
        <v>348</v>
      </c>
      <c r="B350" t="s">
        <v>704</v>
      </c>
      <c r="C350" t="s">
        <v>8</v>
      </c>
      <c r="D350" t="s">
        <v>705</v>
      </c>
      <c r="E350">
        <v>100</v>
      </c>
      <c r="F350">
        <v>34</v>
      </c>
      <c r="G350">
        <v>7.15</v>
      </c>
      <c r="H350">
        <v>1.03</v>
      </c>
      <c r="I350">
        <v>0.12</v>
      </c>
    </row>
    <row r="351" spans="1:9" x14ac:dyDescent="0.3">
      <c r="A351" s="1">
        <v>349</v>
      </c>
      <c r="B351" t="s">
        <v>706</v>
      </c>
      <c r="C351" t="s">
        <v>8</v>
      </c>
      <c r="D351" t="s">
        <v>707</v>
      </c>
      <c r="E351">
        <v>100</v>
      </c>
      <c r="F351">
        <v>91</v>
      </c>
      <c r="G351">
        <v>21</v>
      </c>
      <c r="H351">
        <v>0.8</v>
      </c>
      <c r="I351">
        <v>0.38</v>
      </c>
    </row>
    <row r="352" spans="1:9" x14ac:dyDescent="0.3">
      <c r="A352" s="1">
        <v>350</v>
      </c>
      <c r="B352" t="s">
        <v>708</v>
      </c>
      <c r="C352" t="s">
        <v>8</v>
      </c>
      <c r="D352" t="s">
        <v>709</v>
      </c>
      <c r="E352">
        <v>100</v>
      </c>
      <c r="F352">
        <v>75</v>
      </c>
      <c r="G352">
        <v>17.760000000000002</v>
      </c>
      <c r="H352">
        <v>0.75</v>
      </c>
      <c r="I352">
        <v>0.15</v>
      </c>
    </row>
    <row r="353" spans="1:9" x14ac:dyDescent="0.3">
      <c r="A353" s="1">
        <v>351</v>
      </c>
      <c r="B353" t="s">
        <v>710</v>
      </c>
      <c r="C353" t="s">
        <v>8</v>
      </c>
      <c r="D353" t="s">
        <v>711</v>
      </c>
      <c r="E353">
        <v>100</v>
      </c>
      <c r="F353">
        <v>35</v>
      </c>
      <c r="G353">
        <v>8.5</v>
      </c>
      <c r="H353">
        <v>3</v>
      </c>
      <c r="I353">
        <v>0.4</v>
      </c>
    </row>
    <row r="354" spans="1:9" x14ac:dyDescent="0.3">
      <c r="A354" s="1">
        <v>352</v>
      </c>
      <c r="B354" t="s">
        <v>712</v>
      </c>
      <c r="C354" t="s">
        <v>8</v>
      </c>
      <c r="D354" t="s">
        <v>713</v>
      </c>
      <c r="E354">
        <v>100</v>
      </c>
      <c r="F354">
        <v>27</v>
      </c>
      <c r="G354">
        <v>7.6</v>
      </c>
      <c r="H354">
        <v>2</v>
      </c>
      <c r="I354">
        <v>0.2</v>
      </c>
    </row>
    <row r="355" spans="1:9" x14ac:dyDescent="0.3">
      <c r="A355" s="1">
        <v>353</v>
      </c>
      <c r="B355" t="s">
        <v>714</v>
      </c>
      <c r="C355" t="s">
        <v>8</v>
      </c>
      <c r="D355" t="s">
        <v>715</v>
      </c>
      <c r="E355">
        <v>100</v>
      </c>
      <c r="F355">
        <v>16</v>
      </c>
      <c r="G355">
        <v>3.59</v>
      </c>
      <c r="H355">
        <v>1.61</v>
      </c>
      <c r="I355">
        <v>0.14000000000000001</v>
      </c>
    </row>
    <row r="356" spans="1:9" x14ac:dyDescent="0.3">
      <c r="A356" s="1">
        <v>354</v>
      </c>
      <c r="B356" t="s">
        <v>716</v>
      </c>
      <c r="C356" t="s">
        <v>8</v>
      </c>
      <c r="D356" t="s">
        <v>717</v>
      </c>
      <c r="E356">
        <v>100</v>
      </c>
      <c r="F356">
        <v>21</v>
      </c>
      <c r="G356">
        <v>4.2</v>
      </c>
      <c r="H356">
        <v>2.29</v>
      </c>
      <c r="I356">
        <v>0.28000000000000003</v>
      </c>
    </row>
    <row r="357" spans="1:9" x14ac:dyDescent="0.3">
      <c r="A357" s="1">
        <v>355</v>
      </c>
      <c r="B357" t="s">
        <v>718</v>
      </c>
      <c r="C357" t="s">
        <v>8</v>
      </c>
      <c r="D357" t="s">
        <v>719</v>
      </c>
      <c r="E357">
        <v>100</v>
      </c>
      <c r="F357">
        <v>14</v>
      </c>
      <c r="G357">
        <v>3.95</v>
      </c>
      <c r="H357">
        <v>1.04</v>
      </c>
      <c r="I357">
        <v>7.0000000000000007E-2</v>
      </c>
    </row>
    <row r="358" spans="1:9" x14ac:dyDescent="0.3">
      <c r="A358" s="1">
        <v>356</v>
      </c>
      <c r="B358" t="s">
        <v>720</v>
      </c>
      <c r="C358" t="s">
        <v>8</v>
      </c>
      <c r="D358" t="s">
        <v>721</v>
      </c>
      <c r="E358">
        <v>100</v>
      </c>
      <c r="F358">
        <v>14</v>
      </c>
      <c r="G358">
        <v>3.81</v>
      </c>
      <c r="H358">
        <v>1.1000000000000001</v>
      </c>
      <c r="I358">
        <v>0.12</v>
      </c>
    </row>
    <row r="359" spans="1:9" x14ac:dyDescent="0.3">
      <c r="A359" s="1">
        <v>357</v>
      </c>
      <c r="B359" t="s">
        <v>722</v>
      </c>
      <c r="C359" t="s">
        <v>8</v>
      </c>
      <c r="D359" t="s">
        <v>723</v>
      </c>
      <c r="E359">
        <v>100</v>
      </c>
      <c r="F359">
        <v>246</v>
      </c>
      <c r="G359">
        <v>74.900000000000006</v>
      </c>
      <c r="H359">
        <v>7.9</v>
      </c>
      <c r="I359">
        <v>0.9</v>
      </c>
    </row>
    <row r="360" spans="1:9" x14ac:dyDescent="0.3">
      <c r="A360" s="1">
        <v>358</v>
      </c>
      <c r="B360" t="s">
        <v>724</v>
      </c>
      <c r="C360" t="s">
        <v>8</v>
      </c>
      <c r="D360" t="s">
        <v>725</v>
      </c>
      <c r="E360">
        <v>100</v>
      </c>
      <c r="F360">
        <v>224</v>
      </c>
      <c r="G360">
        <v>52.6</v>
      </c>
      <c r="H360">
        <v>21.7</v>
      </c>
      <c r="I360">
        <v>2.2000000000000002</v>
      </c>
    </row>
    <row r="361" spans="1:9" x14ac:dyDescent="0.3">
      <c r="A361" s="1">
        <v>359</v>
      </c>
      <c r="B361" t="s">
        <v>726</v>
      </c>
      <c r="C361" t="s">
        <v>8</v>
      </c>
      <c r="D361" t="s">
        <v>727</v>
      </c>
      <c r="E361">
        <v>100</v>
      </c>
      <c r="F361">
        <v>26</v>
      </c>
      <c r="G361">
        <v>6.8</v>
      </c>
      <c r="H361">
        <v>1.9</v>
      </c>
      <c r="I361">
        <v>0.3</v>
      </c>
    </row>
    <row r="362" spans="1:9" x14ac:dyDescent="0.3">
      <c r="A362" s="1">
        <v>360</v>
      </c>
      <c r="B362" t="s">
        <v>728</v>
      </c>
      <c r="C362" t="s">
        <v>8</v>
      </c>
      <c r="D362" t="s">
        <v>729</v>
      </c>
      <c r="E362">
        <v>100</v>
      </c>
      <c r="F362">
        <v>126</v>
      </c>
      <c r="G362">
        <v>26.6</v>
      </c>
      <c r="H362">
        <v>6.3</v>
      </c>
      <c r="I362">
        <v>0.1</v>
      </c>
    </row>
    <row r="363" spans="1:9" x14ac:dyDescent="0.3">
      <c r="A363" s="1">
        <v>361</v>
      </c>
      <c r="B363" t="s">
        <v>730</v>
      </c>
      <c r="C363" t="s">
        <v>8</v>
      </c>
      <c r="D363" t="s">
        <v>731</v>
      </c>
      <c r="E363">
        <v>100</v>
      </c>
      <c r="F363">
        <v>128</v>
      </c>
      <c r="G363">
        <v>27.2</v>
      </c>
      <c r="H363">
        <v>6.2</v>
      </c>
      <c r="I363">
        <v>0.1</v>
      </c>
    </row>
    <row r="364" spans="1:9" x14ac:dyDescent="0.3">
      <c r="A364" s="1">
        <v>362</v>
      </c>
      <c r="B364" t="s">
        <v>732</v>
      </c>
      <c r="C364" t="s">
        <v>8</v>
      </c>
      <c r="D364" t="s">
        <v>733</v>
      </c>
      <c r="E364">
        <v>100</v>
      </c>
      <c r="F364">
        <v>51</v>
      </c>
      <c r="G364">
        <v>14.7</v>
      </c>
      <c r="H364">
        <v>3.9</v>
      </c>
      <c r="I364">
        <v>0.2</v>
      </c>
    </row>
    <row r="365" spans="1:9" x14ac:dyDescent="0.3">
      <c r="A365" s="1">
        <v>363</v>
      </c>
      <c r="B365" t="s">
        <v>734</v>
      </c>
      <c r="C365" t="s">
        <v>8</v>
      </c>
      <c r="D365" t="s">
        <v>735</v>
      </c>
      <c r="E365">
        <v>100</v>
      </c>
      <c r="F365">
        <v>12</v>
      </c>
      <c r="G365">
        <v>2.34</v>
      </c>
      <c r="H365">
        <v>1.73</v>
      </c>
      <c r="I365">
        <v>0.05</v>
      </c>
    </row>
    <row r="366" spans="1:9" x14ac:dyDescent="0.3">
      <c r="A366" s="1">
        <v>364</v>
      </c>
      <c r="B366" t="s">
        <v>736</v>
      </c>
      <c r="C366" t="s">
        <v>8</v>
      </c>
      <c r="D366" t="s">
        <v>737</v>
      </c>
      <c r="E366">
        <v>100</v>
      </c>
      <c r="F366">
        <v>13</v>
      </c>
      <c r="G366">
        <v>1.4</v>
      </c>
      <c r="H366">
        <v>2.2000000000000002</v>
      </c>
      <c r="I366">
        <v>0.2</v>
      </c>
    </row>
    <row r="367" spans="1:9" x14ac:dyDescent="0.3">
      <c r="A367" s="1">
        <v>365</v>
      </c>
      <c r="B367" t="s">
        <v>738</v>
      </c>
      <c r="C367" t="s">
        <v>8</v>
      </c>
      <c r="D367" t="s">
        <v>739</v>
      </c>
      <c r="E367">
        <v>100</v>
      </c>
      <c r="F367">
        <v>15</v>
      </c>
      <c r="G367">
        <v>2.9</v>
      </c>
      <c r="H367">
        <v>1.96</v>
      </c>
      <c r="I367">
        <v>0.11</v>
      </c>
    </row>
    <row r="368" spans="1:9" x14ac:dyDescent="0.3">
      <c r="A368" s="1">
        <v>366</v>
      </c>
      <c r="B368" t="s">
        <v>740</v>
      </c>
      <c r="C368" t="s">
        <v>8</v>
      </c>
      <c r="D368" t="s">
        <v>741</v>
      </c>
      <c r="E368">
        <v>100</v>
      </c>
      <c r="F368">
        <v>22</v>
      </c>
      <c r="G368">
        <v>5.65</v>
      </c>
      <c r="H368">
        <v>1.5</v>
      </c>
      <c r="I368">
        <v>0.09</v>
      </c>
    </row>
    <row r="369" spans="1:9" x14ac:dyDescent="0.3">
      <c r="A369" s="1">
        <v>367</v>
      </c>
      <c r="B369" t="s">
        <v>742</v>
      </c>
      <c r="C369" t="s">
        <v>8</v>
      </c>
      <c r="D369" t="s">
        <v>743</v>
      </c>
      <c r="E369">
        <v>100</v>
      </c>
      <c r="F369">
        <v>23</v>
      </c>
      <c r="G369">
        <v>6.04</v>
      </c>
      <c r="H369">
        <v>1.32</v>
      </c>
      <c r="I369">
        <v>0.09</v>
      </c>
    </row>
    <row r="370" spans="1:9" x14ac:dyDescent="0.3">
      <c r="A370" s="1">
        <v>368</v>
      </c>
      <c r="B370" t="s">
        <v>744</v>
      </c>
      <c r="C370" t="s">
        <v>8</v>
      </c>
      <c r="D370" t="s">
        <v>745</v>
      </c>
      <c r="E370">
        <v>100</v>
      </c>
      <c r="F370">
        <v>24</v>
      </c>
      <c r="G370">
        <v>6.88</v>
      </c>
      <c r="H370">
        <v>1.1000000000000001</v>
      </c>
      <c r="I370">
        <v>7.0000000000000007E-2</v>
      </c>
    </row>
    <row r="371" spans="1:9" x14ac:dyDescent="0.3">
      <c r="A371" s="1">
        <v>369</v>
      </c>
      <c r="B371" t="s">
        <v>746</v>
      </c>
      <c r="C371" t="s">
        <v>8</v>
      </c>
      <c r="D371" t="s">
        <v>747</v>
      </c>
      <c r="E371">
        <v>100</v>
      </c>
      <c r="F371">
        <v>27</v>
      </c>
      <c r="G371">
        <v>7.51</v>
      </c>
      <c r="H371">
        <v>1.28</v>
      </c>
      <c r="I371">
        <v>0.09</v>
      </c>
    </row>
    <row r="372" spans="1:9" x14ac:dyDescent="0.3">
      <c r="A372" s="1">
        <v>370</v>
      </c>
      <c r="B372" t="s">
        <v>748</v>
      </c>
      <c r="C372" t="s">
        <v>8</v>
      </c>
      <c r="D372" t="s">
        <v>749</v>
      </c>
      <c r="E372">
        <v>100</v>
      </c>
      <c r="F372">
        <v>23</v>
      </c>
      <c r="G372">
        <v>4.9000000000000004</v>
      </c>
      <c r="H372">
        <v>1</v>
      </c>
      <c r="I372">
        <v>0.2</v>
      </c>
    </row>
    <row r="373" spans="1:9" x14ac:dyDescent="0.3">
      <c r="A373" s="1">
        <v>371</v>
      </c>
      <c r="B373" t="s">
        <v>750</v>
      </c>
      <c r="C373" t="s">
        <v>8</v>
      </c>
      <c r="D373" t="s">
        <v>751</v>
      </c>
      <c r="E373">
        <v>100</v>
      </c>
      <c r="F373">
        <v>19</v>
      </c>
      <c r="G373">
        <v>4.1399999999999997</v>
      </c>
      <c r="H373">
        <v>2.0499999999999998</v>
      </c>
      <c r="I373">
        <v>0.17</v>
      </c>
    </row>
    <row r="374" spans="1:9" x14ac:dyDescent="0.3">
      <c r="A374" s="1">
        <v>372</v>
      </c>
      <c r="B374" t="s">
        <v>752</v>
      </c>
      <c r="C374" t="s">
        <v>8</v>
      </c>
      <c r="D374" t="s">
        <v>753</v>
      </c>
      <c r="E374">
        <v>100</v>
      </c>
      <c r="F374">
        <v>17</v>
      </c>
      <c r="G374">
        <v>4.17</v>
      </c>
      <c r="H374">
        <v>1.58</v>
      </c>
      <c r="I374">
        <v>0.18</v>
      </c>
    </row>
    <row r="375" spans="1:9" x14ac:dyDescent="0.3">
      <c r="A375" s="1">
        <v>373</v>
      </c>
      <c r="B375" t="s">
        <v>754</v>
      </c>
      <c r="C375" t="s">
        <v>8</v>
      </c>
      <c r="D375" t="s">
        <v>755</v>
      </c>
      <c r="E375">
        <v>100</v>
      </c>
      <c r="F375">
        <v>29</v>
      </c>
      <c r="G375">
        <v>6</v>
      </c>
      <c r="H375">
        <v>2.2999999999999998</v>
      </c>
      <c r="I375">
        <v>0.2</v>
      </c>
    </row>
    <row r="376" spans="1:9" x14ac:dyDescent="0.3">
      <c r="A376" s="1">
        <v>374</v>
      </c>
      <c r="B376" t="s">
        <v>756</v>
      </c>
      <c r="C376" t="s">
        <v>8</v>
      </c>
      <c r="D376" t="s">
        <v>757</v>
      </c>
      <c r="E376">
        <v>100</v>
      </c>
      <c r="F376">
        <v>32</v>
      </c>
      <c r="G376">
        <v>8.7100000000000009</v>
      </c>
      <c r="H376">
        <v>2.4</v>
      </c>
      <c r="I376">
        <v>0.32</v>
      </c>
    </row>
    <row r="377" spans="1:9" x14ac:dyDescent="0.3">
      <c r="A377" s="1">
        <v>375</v>
      </c>
      <c r="B377" t="s">
        <v>758</v>
      </c>
      <c r="C377" t="s">
        <v>8</v>
      </c>
      <c r="D377" t="s">
        <v>759</v>
      </c>
      <c r="E377">
        <v>100</v>
      </c>
      <c r="F377">
        <v>239</v>
      </c>
      <c r="G377">
        <v>70.5</v>
      </c>
      <c r="H377">
        <v>14.2</v>
      </c>
      <c r="I377">
        <v>2</v>
      </c>
    </row>
    <row r="378" spans="1:9" x14ac:dyDescent="0.3">
      <c r="A378" s="1">
        <v>376</v>
      </c>
      <c r="B378" t="s">
        <v>760</v>
      </c>
      <c r="C378" t="s">
        <v>8</v>
      </c>
      <c r="D378" t="s">
        <v>761</v>
      </c>
      <c r="E378">
        <v>100</v>
      </c>
      <c r="F378">
        <v>30</v>
      </c>
      <c r="G378">
        <v>6</v>
      </c>
      <c r="H378">
        <v>3.1</v>
      </c>
      <c r="I378">
        <v>0.5</v>
      </c>
    </row>
    <row r="379" spans="1:9" x14ac:dyDescent="0.3">
      <c r="A379" s="1">
        <v>377</v>
      </c>
      <c r="B379" t="s">
        <v>762</v>
      </c>
      <c r="C379" t="s">
        <v>8</v>
      </c>
      <c r="D379" t="s">
        <v>763</v>
      </c>
      <c r="E379">
        <v>100</v>
      </c>
      <c r="F379">
        <v>22</v>
      </c>
      <c r="G379">
        <v>3.8</v>
      </c>
      <c r="H379">
        <v>3.4</v>
      </c>
      <c r="I379">
        <v>0.1</v>
      </c>
    </row>
    <row r="380" spans="1:9" x14ac:dyDescent="0.3">
      <c r="A380" s="1">
        <v>378</v>
      </c>
      <c r="B380" t="s">
        <v>764</v>
      </c>
      <c r="C380" t="s">
        <v>8</v>
      </c>
      <c r="D380" t="s">
        <v>765</v>
      </c>
      <c r="E380">
        <v>100</v>
      </c>
      <c r="F380">
        <v>29</v>
      </c>
      <c r="G380">
        <v>4.37</v>
      </c>
      <c r="H380">
        <v>4.1500000000000004</v>
      </c>
      <c r="I380">
        <v>0.43</v>
      </c>
    </row>
    <row r="381" spans="1:9" x14ac:dyDescent="0.3">
      <c r="A381" s="1">
        <v>379</v>
      </c>
      <c r="B381" t="s">
        <v>766</v>
      </c>
      <c r="C381" t="s">
        <v>8</v>
      </c>
      <c r="D381" t="s">
        <v>767</v>
      </c>
      <c r="E381">
        <v>100</v>
      </c>
      <c r="F381">
        <v>36</v>
      </c>
      <c r="G381">
        <v>5.2</v>
      </c>
      <c r="H381">
        <v>4.78</v>
      </c>
      <c r="I381">
        <v>0.79</v>
      </c>
    </row>
    <row r="382" spans="1:9" x14ac:dyDescent="0.3">
      <c r="A382" s="1">
        <v>380</v>
      </c>
      <c r="B382" t="s">
        <v>768</v>
      </c>
      <c r="C382" t="s">
        <v>8</v>
      </c>
      <c r="D382" t="s">
        <v>769</v>
      </c>
      <c r="E382">
        <v>100</v>
      </c>
      <c r="F382">
        <v>32</v>
      </c>
      <c r="G382">
        <v>6.17</v>
      </c>
      <c r="H382">
        <v>3.56</v>
      </c>
      <c r="I382">
        <v>0.46</v>
      </c>
    </row>
    <row r="383" spans="1:9" x14ac:dyDescent="0.3">
      <c r="A383" s="1">
        <v>381</v>
      </c>
      <c r="B383" t="s">
        <v>770</v>
      </c>
      <c r="C383" t="s">
        <v>8</v>
      </c>
      <c r="D383" t="s">
        <v>771</v>
      </c>
      <c r="E383">
        <v>100</v>
      </c>
      <c r="F383">
        <v>33</v>
      </c>
      <c r="G383">
        <v>5.17</v>
      </c>
      <c r="H383">
        <v>4.1900000000000004</v>
      </c>
      <c r="I383">
        <v>0.63</v>
      </c>
    </row>
    <row r="384" spans="1:9" x14ac:dyDescent="0.3">
      <c r="A384" s="1">
        <v>382</v>
      </c>
      <c r="B384" t="s">
        <v>772</v>
      </c>
      <c r="C384" t="s">
        <v>8</v>
      </c>
      <c r="D384" t="s">
        <v>773</v>
      </c>
      <c r="E384">
        <v>100</v>
      </c>
      <c r="F384">
        <v>24</v>
      </c>
      <c r="G384">
        <v>5.0999999999999996</v>
      </c>
      <c r="H384">
        <v>2.6</v>
      </c>
      <c r="I384">
        <v>0.33</v>
      </c>
    </row>
    <row r="385" spans="1:9" x14ac:dyDescent="0.3">
      <c r="A385" s="1">
        <v>383</v>
      </c>
      <c r="B385" t="s">
        <v>774</v>
      </c>
      <c r="C385" t="s">
        <v>8</v>
      </c>
      <c r="D385" t="s">
        <v>775</v>
      </c>
      <c r="E385">
        <v>100</v>
      </c>
      <c r="F385">
        <v>29</v>
      </c>
      <c r="G385">
        <v>5.82</v>
      </c>
      <c r="H385">
        <v>3.01</v>
      </c>
      <c r="I385">
        <v>0.49</v>
      </c>
    </row>
    <row r="386" spans="1:9" x14ac:dyDescent="0.3">
      <c r="A386" s="1">
        <v>384</v>
      </c>
      <c r="B386" t="s">
        <v>776</v>
      </c>
      <c r="C386" t="s">
        <v>8</v>
      </c>
      <c r="D386" t="s">
        <v>777</v>
      </c>
      <c r="E386">
        <v>100</v>
      </c>
      <c r="F386">
        <v>23</v>
      </c>
      <c r="G386">
        <v>3.72</v>
      </c>
      <c r="H386">
        <v>3.11</v>
      </c>
      <c r="I386">
        <v>0.34</v>
      </c>
    </row>
    <row r="387" spans="1:9" x14ac:dyDescent="0.3">
      <c r="A387" s="1">
        <v>385</v>
      </c>
      <c r="B387" t="s">
        <v>778</v>
      </c>
      <c r="C387" t="s">
        <v>8</v>
      </c>
      <c r="D387" t="s">
        <v>779</v>
      </c>
      <c r="E387">
        <v>100</v>
      </c>
      <c r="F387">
        <v>31</v>
      </c>
      <c r="G387">
        <v>4.8099999999999996</v>
      </c>
      <c r="H387">
        <v>4.12</v>
      </c>
      <c r="I387">
        <v>0.55000000000000004</v>
      </c>
    </row>
    <row r="388" spans="1:9" x14ac:dyDescent="0.3">
      <c r="A388" s="1">
        <v>386</v>
      </c>
      <c r="B388" t="s">
        <v>780</v>
      </c>
      <c r="C388" t="s">
        <v>8</v>
      </c>
      <c r="D388" t="s">
        <v>781</v>
      </c>
      <c r="E388">
        <v>100</v>
      </c>
      <c r="F388">
        <v>19</v>
      </c>
      <c r="G388">
        <v>5.66</v>
      </c>
      <c r="H388">
        <v>1.08</v>
      </c>
      <c r="I388">
        <v>0.14000000000000001</v>
      </c>
    </row>
    <row r="389" spans="1:9" x14ac:dyDescent="0.3">
      <c r="A389" s="1">
        <v>387</v>
      </c>
      <c r="B389" t="s">
        <v>782</v>
      </c>
      <c r="C389" t="s">
        <v>8</v>
      </c>
      <c r="D389" t="s">
        <v>783</v>
      </c>
      <c r="E389">
        <v>100</v>
      </c>
      <c r="F389">
        <v>23</v>
      </c>
      <c r="G389">
        <v>4.29</v>
      </c>
      <c r="H389">
        <v>3.07</v>
      </c>
      <c r="I389">
        <v>0.23</v>
      </c>
    </row>
    <row r="390" spans="1:9" x14ac:dyDescent="0.3">
      <c r="A390" s="1">
        <v>388</v>
      </c>
      <c r="B390" t="s">
        <v>784</v>
      </c>
      <c r="C390" t="s">
        <v>8</v>
      </c>
      <c r="D390" t="s">
        <v>785</v>
      </c>
      <c r="E390">
        <v>100</v>
      </c>
      <c r="F390">
        <v>19</v>
      </c>
      <c r="G390">
        <v>3</v>
      </c>
      <c r="H390">
        <v>2.7</v>
      </c>
      <c r="I390">
        <v>0.3</v>
      </c>
    </row>
    <row r="391" spans="1:9" x14ac:dyDescent="0.3">
      <c r="A391" s="1">
        <v>389</v>
      </c>
      <c r="B391" t="s">
        <v>786</v>
      </c>
      <c r="C391" t="s">
        <v>8</v>
      </c>
      <c r="D391" t="s">
        <v>787</v>
      </c>
      <c r="E391">
        <v>100</v>
      </c>
      <c r="F391">
        <v>24</v>
      </c>
      <c r="G391">
        <v>3.57</v>
      </c>
      <c r="H391">
        <v>3.54</v>
      </c>
      <c r="I391">
        <v>0.27</v>
      </c>
    </row>
    <row r="392" spans="1:9" x14ac:dyDescent="0.3">
      <c r="A392" s="1">
        <v>390</v>
      </c>
      <c r="B392" t="s">
        <v>788</v>
      </c>
      <c r="C392" t="s">
        <v>8</v>
      </c>
      <c r="D392" t="s">
        <v>789</v>
      </c>
      <c r="E392">
        <v>100</v>
      </c>
      <c r="F392">
        <v>32</v>
      </c>
      <c r="G392">
        <v>7.04</v>
      </c>
      <c r="H392">
        <v>3.4</v>
      </c>
      <c r="I392">
        <v>0.38</v>
      </c>
    </row>
    <row r="393" spans="1:9" x14ac:dyDescent="0.3">
      <c r="A393" s="1">
        <v>391</v>
      </c>
      <c r="B393" t="s">
        <v>790</v>
      </c>
      <c r="C393" t="s">
        <v>8</v>
      </c>
      <c r="D393" t="s">
        <v>791</v>
      </c>
      <c r="E393">
        <v>100</v>
      </c>
      <c r="F393">
        <v>241</v>
      </c>
      <c r="G393">
        <v>53.8</v>
      </c>
      <c r="H393">
        <v>25.8</v>
      </c>
      <c r="I393">
        <v>2.0499999999999998</v>
      </c>
    </row>
    <row r="394" spans="1:9" x14ac:dyDescent="0.3">
      <c r="A394" s="1">
        <v>392</v>
      </c>
      <c r="B394" t="s">
        <v>792</v>
      </c>
      <c r="C394" t="s">
        <v>8</v>
      </c>
      <c r="D394" t="s">
        <v>793</v>
      </c>
      <c r="E394">
        <v>100</v>
      </c>
      <c r="F394">
        <v>35</v>
      </c>
      <c r="G394">
        <v>6.79</v>
      </c>
      <c r="H394">
        <v>3.71</v>
      </c>
      <c r="I394">
        <v>0.63</v>
      </c>
    </row>
    <row r="395" spans="1:9" x14ac:dyDescent="0.3">
      <c r="A395" s="1">
        <v>393</v>
      </c>
      <c r="B395" t="s">
        <v>794</v>
      </c>
      <c r="C395" t="s">
        <v>8</v>
      </c>
      <c r="D395" t="s">
        <v>795</v>
      </c>
      <c r="E395">
        <v>100</v>
      </c>
      <c r="F395">
        <v>44</v>
      </c>
      <c r="G395">
        <v>12.7</v>
      </c>
      <c r="H395">
        <v>2.6</v>
      </c>
      <c r="I395">
        <v>0.5</v>
      </c>
    </row>
    <row r="396" spans="1:9" x14ac:dyDescent="0.3">
      <c r="A396" s="1">
        <v>394</v>
      </c>
      <c r="B396" t="s">
        <v>796</v>
      </c>
      <c r="C396" t="s">
        <v>8</v>
      </c>
      <c r="D396" t="s">
        <v>797</v>
      </c>
      <c r="E396">
        <v>100</v>
      </c>
      <c r="F396">
        <v>42</v>
      </c>
      <c r="G396">
        <v>13.3</v>
      </c>
      <c r="H396">
        <v>1.9</v>
      </c>
      <c r="I396">
        <v>0.3</v>
      </c>
    </row>
    <row r="397" spans="1:9" x14ac:dyDescent="0.3">
      <c r="A397" s="1">
        <v>395</v>
      </c>
      <c r="B397" t="s">
        <v>798</v>
      </c>
      <c r="C397" t="s">
        <v>8</v>
      </c>
      <c r="D397" t="s">
        <v>799</v>
      </c>
      <c r="E397">
        <v>100</v>
      </c>
      <c r="F397">
        <v>14</v>
      </c>
      <c r="G397">
        <v>2.35</v>
      </c>
      <c r="H397">
        <v>1.93</v>
      </c>
      <c r="I397">
        <v>0.17</v>
      </c>
    </row>
    <row r="398" spans="1:9" x14ac:dyDescent="0.3">
      <c r="A398" s="1">
        <v>396</v>
      </c>
      <c r="B398" t="s">
        <v>800</v>
      </c>
      <c r="C398" t="s">
        <v>8</v>
      </c>
      <c r="D398" t="s">
        <v>801</v>
      </c>
      <c r="E398">
        <v>100</v>
      </c>
      <c r="F398">
        <v>19</v>
      </c>
      <c r="G398">
        <v>3.8</v>
      </c>
      <c r="H398">
        <v>2.1</v>
      </c>
      <c r="I398">
        <v>0.3</v>
      </c>
    </row>
    <row r="399" spans="1:9" x14ac:dyDescent="0.3">
      <c r="A399" s="1">
        <v>397</v>
      </c>
      <c r="B399" t="s">
        <v>802</v>
      </c>
      <c r="C399" t="s">
        <v>8</v>
      </c>
      <c r="D399" t="s">
        <v>803</v>
      </c>
      <c r="E399">
        <v>100</v>
      </c>
      <c r="F399">
        <v>25</v>
      </c>
      <c r="G399">
        <v>3.53</v>
      </c>
      <c r="H399">
        <v>2.92</v>
      </c>
      <c r="I399">
        <v>0.72</v>
      </c>
    </row>
    <row r="400" spans="1:9" x14ac:dyDescent="0.3">
      <c r="A400" s="1">
        <v>398</v>
      </c>
      <c r="B400" t="s">
        <v>804</v>
      </c>
      <c r="C400" t="s">
        <v>8</v>
      </c>
      <c r="D400" t="s">
        <v>805</v>
      </c>
      <c r="E400">
        <v>100</v>
      </c>
      <c r="F400">
        <v>36</v>
      </c>
      <c r="G400">
        <v>9.1999999999999993</v>
      </c>
      <c r="H400">
        <v>2.9</v>
      </c>
      <c r="I400">
        <v>0.4</v>
      </c>
    </row>
    <row r="401" spans="1:9" x14ac:dyDescent="0.3">
      <c r="A401" s="1">
        <v>399</v>
      </c>
      <c r="B401" t="s">
        <v>806</v>
      </c>
      <c r="C401" t="s">
        <v>8</v>
      </c>
      <c r="D401" t="s">
        <v>807</v>
      </c>
      <c r="E401">
        <v>100</v>
      </c>
      <c r="F401">
        <v>26</v>
      </c>
      <c r="G401">
        <v>6.3</v>
      </c>
      <c r="H401">
        <v>2.6</v>
      </c>
      <c r="I401">
        <v>0.2</v>
      </c>
    </row>
    <row r="402" spans="1:9" x14ac:dyDescent="0.3">
      <c r="A402" s="1">
        <v>400</v>
      </c>
      <c r="B402" t="s">
        <v>808</v>
      </c>
      <c r="C402" t="s">
        <v>8</v>
      </c>
      <c r="D402" t="s">
        <v>809</v>
      </c>
      <c r="E402">
        <v>100</v>
      </c>
      <c r="F402">
        <v>56</v>
      </c>
      <c r="G402">
        <v>16.239999999999998</v>
      </c>
      <c r="H402">
        <v>2.54</v>
      </c>
      <c r="I402">
        <v>0.13</v>
      </c>
    </row>
    <row r="403" spans="1:9" x14ac:dyDescent="0.3">
      <c r="A403" s="1">
        <v>401</v>
      </c>
      <c r="B403" t="s">
        <v>810</v>
      </c>
      <c r="C403" t="s">
        <v>8</v>
      </c>
      <c r="D403" t="s">
        <v>811</v>
      </c>
      <c r="E403">
        <v>100</v>
      </c>
      <c r="F403">
        <v>14</v>
      </c>
      <c r="G403">
        <v>2.8</v>
      </c>
      <c r="H403">
        <v>1.9</v>
      </c>
      <c r="I403">
        <v>0.1</v>
      </c>
    </row>
    <row r="404" spans="1:9" x14ac:dyDescent="0.3">
      <c r="A404" s="1">
        <v>402</v>
      </c>
      <c r="B404" t="s">
        <v>812</v>
      </c>
      <c r="C404" t="s">
        <v>8</v>
      </c>
      <c r="D404" t="s">
        <v>813</v>
      </c>
      <c r="E404">
        <v>100</v>
      </c>
      <c r="F404">
        <v>22</v>
      </c>
      <c r="G404">
        <v>4.2</v>
      </c>
      <c r="H404">
        <v>3.1</v>
      </c>
      <c r="I404">
        <v>0.1</v>
      </c>
    </row>
    <row r="405" spans="1:9" x14ac:dyDescent="0.3">
      <c r="A405" s="1">
        <v>403</v>
      </c>
      <c r="B405" t="s">
        <v>814</v>
      </c>
      <c r="C405" t="s">
        <v>8</v>
      </c>
      <c r="D405" t="s">
        <v>815</v>
      </c>
      <c r="E405">
        <v>100</v>
      </c>
      <c r="F405">
        <v>12</v>
      </c>
      <c r="G405">
        <v>3</v>
      </c>
      <c r="H405">
        <v>1.1000000000000001</v>
      </c>
      <c r="I405">
        <v>0.1</v>
      </c>
    </row>
    <row r="406" spans="1:9" x14ac:dyDescent="0.3">
      <c r="A406" s="1">
        <v>404</v>
      </c>
      <c r="B406" t="s">
        <v>816</v>
      </c>
      <c r="C406" t="s">
        <v>8</v>
      </c>
      <c r="D406" t="s">
        <v>817</v>
      </c>
      <c r="E406">
        <v>100</v>
      </c>
      <c r="F406">
        <v>14</v>
      </c>
      <c r="G406">
        <v>2.6</v>
      </c>
      <c r="H406">
        <v>2</v>
      </c>
      <c r="I406">
        <v>0.1</v>
      </c>
    </row>
    <row r="407" spans="1:9" x14ac:dyDescent="0.3">
      <c r="A407" s="1">
        <v>405</v>
      </c>
      <c r="B407" t="s">
        <v>818</v>
      </c>
      <c r="C407" t="s">
        <v>8</v>
      </c>
      <c r="D407" t="s">
        <v>819</v>
      </c>
      <c r="E407">
        <v>100</v>
      </c>
      <c r="F407">
        <v>20</v>
      </c>
      <c r="G407">
        <v>3.51</v>
      </c>
      <c r="H407">
        <v>1.85</v>
      </c>
      <c r="I407">
        <v>0.53</v>
      </c>
    </row>
    <row r="408" spans="1:9" x14ac:dyDescent="0.3">
      <c r="A408" s="1">
        <v>406</v>
      </c>
      <c r="B408" t="s">
        <v>820</v>
      </c>
      <c r="C408" t="s">
        <v>8</v>
      </c>
      <c r="D408" t="s">
        <v>821</v>
      </c>
      <c r="E408">
        <v>100</v>
      </c>
      <c r="F408">
        <v>32</v>
      </c>
      <c r="G408">
        <v>7.64</v>
      </c>
      <c r="H408">
        <v>3.08</v>
      </c>
      <c r="I408">
        <v>0.31</v>
      </c>
    </row>
    <row r="409" spans="1:9" x14ac:dyDescent="0.3">
      <c r="A409" s="1">
        <v>407</v>
      </c>
      <c r="B409" t="s">
        <v>822</v>
      </c>
      <c r="C409" t="s">
        <v>8</v>
      </c>
      <c r="D409" t="s">
        <v>823</v>
      </c>
      <c r="E409">
        <v>100</v>
      </c>
      <c r="F409">
        <v>29</v>
      </c>
      <c r="G409">
        <v>5.2</v>
      </c>
      <c r="H409">
        <v>3.52</v>
      </c>
      <c r="I409">
        <v>0.49</v>
      </c>
    </row>
    <row r="410" spans="1:9" x14ac:dyDescent="0.3">
      <c r="A410" s="1">
        <v>408</v>
      </c>
      <c r="B410" t="s">
        <v>824</v>
      </c>
      <c r="C410" t="s">
        <v>8</v>
      </c>
      <c r="D410" t="s">
        <v>825</v>
      </c>
      <c r="E410">
        <v>100</v>
      </c>
      <c r="F410">
        <v>242</v>
      </c>
      <c r="G410">
        <v>43.7</v>
      </c>
      <c r="H410">
        <v>27.7</v>
      </c>
      <c r="I410">
        <v>4.4000000000000004</v>
      </c>
    </row>
    <row r="411" spans="1:9" x14ac:dyDescent="0.3">
      <c r="A411" s="1">
        <v>409</v>
      </c>
      <c r="B411" t="s">
        <v>826</v>
      </c>
      <c r="C411" t="s">
        <v>8</v>
      </c>
      <c r="D411" t="s">
        <v>827</v>
      </c>
      <c r="E411">
        <v>100</v>
      </c>
      <c r="F411">
        <v>274</v>
      </c>
      <c r="G411">
        <v>48</v>
      </c>
      <c r="H411">
        <v>36.799999999999997</v>
      </c>
      <c r="I411">
        <v>3.1</v>
      </c>
    </row>
    <row r="412" spans="1:9" x14ac:dyDescent="0.3">
      <c r="A412" s="1">
        <v>410</v>
      </c>
      <c r="B412" t="s">
        <v>828</v>
      </c>
      <c r="C412" t="s">
        <v>8</v>
      </c>
      <c r="D412" t="s">
        <v>829</v>
      </c>
      <c r="E412">
        <v>100</v>
      </c>
      <c r="F412">
        <v>68</v>
      </c>
      <c r="G412">
        <v>17.8</v>
      </c>
      <c r="H412">
        <v>5.8</v>
      </c>
      <c r="I412">
        <v>0.5</v>
      </c>
    </row>
    <row r="413" spans="1:9" x14ac:dyDescent="0.3">
      <c r="A413" s="1">
        <v>411</v>
      </c>
      <c r="B413" t="s">
        <v>830</v>
      </c>
      <c r="C413" t="s">
        <v>8</v>
      </c>
      <c r="D413" t="s">
        <v>831</v>
      </c>
      <c r="E413">
        <v>100</v>
      </c>
      <c r="F413">
        <v>47</v>
      </c>
      <c r="G413">
        <v>10.51</v>
      </c>
      <c r="H413">
        <v>3.27</v>
      </c>
      <c r="I413">
        <v>0.15</v>
      </c>
    </row>
    <row r="414" spans="1:9" x14ac:dyDescent="0.3">
      <c r="A414" s="1">
        <v>412</v>
      </c>
      <c r="B414" t="s">
        <v>832</v>
      </c>
      <c r="C414" t="s">
        <v>8</v>
      </c>
      <c r="D414" t="s">
        <v>833</v>
      </c>
      <c r="E414">
        <v>100</v>
      </c>
      <c r="F414">
        <v>53</v>
      </c>
      <c r="G414">
        <v>11.95</v>
      </c>
      <c r="H414">
        <v>2.89</v>
      </c>
      <c r="I414">
        <v>0.34</v>
      </c>
    </row>
    <row r="415" spans="1:9" x14ac:dyDescent="0.3">
      <c r="A415" s="1">
        <v>413</v>
      </c>
      <c r="B415" t="s">
        <v>834</v>
      </c>
      <c r="C415" t="s">
        <v>8</v>
      </c>
      <c r="D415" t="s">
        <v>835</v>
      </c>
      <c r="E415">
        <v>100</v>
      </c>
      <c r="F415">
        <v>38</v>
      </c>
      <c r="G415">
        <v>7.75</v>
      </c>
      <c r="H415">
        <v>2.63</v>
      </c>
      <c r="I415">
        <v>0.43</v>
      </c>
    </row>
    <row r="416" spans="1:9" x14ac:dyDescent="0.3">
      <c r="A416" s="1">
        <v>414</v>
      </c>
      <c r="B416" t="s">
        <v>836</v>
      </c>
      <c r="C416" t="s">
        <v>8</v>
      </c>
      <c r="D416" t="s">
        <v>837</v>
      </c>
      <c r="E416">
        <v>100</v>
      </c>
      <c r="F416">
        <v>45</v>
      </c>
      <c r="G416">
        <v>9.18</v>
      </c>
      <c r="H416">
        <v>3.11</v>
      </c>
      <c r="I416">
        <v>0.5</v>
      </c>
    </row>
    <row r="417" spans="1:9" x14ac:dyDescent="0.3">
      <c r="A417" s="1">
        <v>415</v>
      </c>
      <c r="B417" t="s">
        <v>838</v>
      </c>
      <c r="C417" t="s">
        <v>8</v>
      </c>
      <c r="D417" t="s">
        <v>839</v>
      </c>
      <c r="E417">
        <v>100</v>
      </c>
      <c r="F417">
        <v>2</v>
      </c>
      <c r="G417">
        <v>0.7</v>
      </c>
      <c r="H417">
        <v>0.1</v>
      </c>
      <c r="I417">
        <v>0</v>
      </c>
    </row>
    <row r="418" spans="1:9" x14ac:dyDescent="0.3">
      <c r="A418" s="1">
        <v>416</v>
      </c>
      <c r="B418" t="s">
        <v>840</v>
      </c>
      <c r="C418" t="s">
        <v>8</v>
      </c>
      <c r="D418" t="s">
        <v>841</v>
      </c>
      <c r="E418">
        <v>100</v>
      </c>
      <c r="F418">
        <v>37</v>
      </c>
      <c r="G418">
        <v>11.09</v>
      </c>
      <c r="H418">
        <v>0</v>
      </c>
      <c r="I418">
        <v>0</v>
      </c>
    </row>
    <row r="419" spans="1:9" x14ac:dyDescent="0.3">
      <c r="A419" s="1">
        <v>417</v>
      </c>
      <c r="B419" t="s">
        <v>842</v>
      </c>
      <c r="C419" t="s">
        <v>8</v>
      </c>
      <c r="D419" t="s">
        <v>843</v>
      </c>
      <c r="E419">
        <v>100</v>
      </c>
      <c r="F419">
        <v>22</v>
      </c>
      <c r="G419">
        <v>3.14</v>
      </c>
      <c r="H419">
        <v>3.53</v>
      </c>
      <c r="I419">
        <v>0.2</v>
      </c>
    </row>
    <row r="420" spans="1:9" x14ac:dyDescent="0.3">
      <c r="A420" s="1">
        <v>418</v>
      </c>
      <c r="B420" t="s">
        <v>844</v>
      </c>
      <c r="C420" t="s">
        <v>8</v>
      </c>
      <c r="D420" t="s">
        <v>845</v>
      </c>
      <c r="E420">
        <v>100</v>
      </c>
      <c r="F420">
        <v>26</v>
      </c>
      <c r="G420">
        <v>7.92</v>
      </c>
      <c r="H420">
        <v>1.68</v>
      </c>
      <c r="I420">
        <v>0.08</v>
      </c>
    </row>
    <row r="421" spans="1:9" x14ac:dyDescent="0.3">
      <c r="A421" s="1">
        <v>419</v>
      </c>
      <c r="B421" t="s">
        <v>846</v>
      </c>
      <c r="C421" t="s">
        <v>8</v>
      </c>
      <c r="D421" t="s">
        <v>847</v>
      </c>
      <c r="E421">
        <v>100</v>
      </c>
      <c r="F421">
        <v>26</v>
      </c>
      <c r="G421">
        <v>7.56</v>
      </c>
      <c r="H421">
        <v>1.71</v>
      </c>
      <c r="I421">
        <v>0.12</v>
      </c>
    </row>
    <row r="422" spans="1:9" x14ac:dyDescent="0.3">
      <c r="A422" s="1">
        <v>420</v>
      </c>
      <c r="B422" t="s">
        <v>848</v>
      </c>
      <c r="C422" t="s">
        <v>8</v>
      </c>
      <c r="D422" t="s">
        <v>849</v>
      </c>
      <c r="E422">
        <v>100</v>
      </c>
      <c r="F422">
        <v>25</v>
      </c>
      <c r="G422">
        <v>7.41</v>
      </c>
      <c r="H422">
        <v>1.68</v>
      </c>
      <c r="I422">
        <v>0.12</v>
      </c>
    </row>
    <row r="423" spans="1:9" x14ac:dyDescent="0.3">
      <c r="A423" s="1">
        <v>421</v>
      </c>
      <c r="B423" t="s">
        <v>850</v>
      </c>
      <c r="C423" t="s">
        <v>8</v>
      </c>
      <c r="D423" t="s">
        <v>851</v>
      </c>
      <c r="E423">
        <v>100</v>
      </c>
      <c r="F423">
        <v>33</v>
      </c>
      <c r="G423">
        <v>9.5299999999999994</v>
      </c>
      <c r="H423">
        <v>2.13</v>
      </c>
      <c r="I423">
        <v>0.21</v>
      </c>
    </row>
    <row r="424" spans="1:9" x14ac:dyDescent="0.3">
      <c r="A424" s="1">
        <v>422</v>
      </c>
      <c r="B424" t="s">
        <v>852</v>
      </c>
      <c r="C424" t="s">
        <v>8</v>
      </c>
      <c r="D424" t="s">
        <v>853</v>
      </c>
      <c r="E424">
        <v>100</v>
      </c>
      <c r="F424">
        <v>38</v>
      </c>
      <c r="G424">
        <v>4.5999999999999996</v>
      </c>
      <c r="H424">
        <v>3.38</v>
      </c>
      <c r="I424">
        <v>1.77</v>
      </c>
    </row>
    <row r="425" spans="1:9" x14ac:dyDescent="0.3">
      <c r="A425" s="1">
        <v>423</v>
      </c>
      <c r="B425" t="s">
        <v>854</v>
      </c>
      <c r="C425" t="s">
        <v>8</v>
      </c>
      <c r="D425" t="s">
        <v>855</v>
      </c>
      <c r="E425">
        <v>100</v>
      </c>
      <c r="F425">
        <v>153</v>
      </c>
      <c r="G425">
        <v>14.89</v>
      </c>
      <c r="H425">
        <v>0.95</v>
      </c>
      <c r="I425">
        <v>9.91</v>
      </c>
    </row>
    <row r="426" spans="1:9" x14ac:dyDescent="0.3">
      <c r="A426" s="1">
        <v>424</v>
      </c>
      <c r="B426" t="s">
        <v>856</v>
      </c>
      <c r="C426" t="s">
        <v>8</v>
      </c>
      <c r="D426" t="s">
        <v>857</v>
      </c>
      <c r="E426">
        <v>100</v>
      </c>
      <c r="F426">
        <v>13</v>
      </c>
      <c r="G426">
        <v>4.5999999999999996</v>
      </c>
      <c r="H426">
        <v>0.6</v>
      </c>
      <c r="I426">
        <v>0</v>
      </c>
    </row>
    <row r="427" spans="1:9" x14ac:dyDescent="0.3">
      <c r="A427" s="1">
        <v>425</v>
      </c>
      <c r="B427" t="s">
        <v>858</v>
      </c>
      <c r="C427" t="s">
        <v>8</v>
      </c>
      <c r="D427" t="s">
        <v>859</v>
      </c>
      <c r="E427">
        <v>100</v>
      </c>
      <c r="F427">
        <v>16</v>
      </c>
      <c r="G427">
        <v>3.49</v>
      </c>
      <c r="H427">
        <v>1.51</v>
      </c>
      <c r="I427">
        <v>0.22</v>
      </c>
    </row>
    <row r="428" spans="1:9" x14ac:dyDescent="0.3">
      <c r="A428" s="1">
        <v>426</v>
      </c>
      <c r="B428" t="s">
        <v>860</v>
      </c>
      <c r="C428" t="s">
        <v>8</v>
      </c>
      <c r="D428" t="s">
        <v>861</v>
      </c>
      <c r="E428">
        <v>100</v>
      </c>
      <c r="F428">
        <v>20</v>
      </c>
      <c r="G428">
        <v>6.68</v>
      </c>
      <c r="H428">
        <v>0.95</v>
      </c>
      <c r="I428">
        <v>0.04</v>
      </c>
    </row>
    <row r="429" spans="1:9" x14ac:dyDescent="0.3">
      <c r="A429" s="1">
        <v>427</v>
      </c>
      <c r="B429" t="s">
        <v>862</v>
      </c>
      <c r="C429" t="s">
        <v>8</v>
      </c>
      <c r="D429" t="s">
        <v>863</v>
      </c>
      <c r="E429">
        <v>100</v>
      </c>
      <c r="F429">
        <v>270</v>
      </c>
      <c r="G429">
        <v>78</v>
      </c>
      <c r="H429">
        <v>11.7</v>
      </c>
      <c r="I429">
        <v>1</v>
      </c>
    </row>
    <row r="430" spans="1:9" x14ac:dyDescent="0.3">
      <c r="A430" s="1">
        <v>428</v>
      </c>
      <c r="B430" t="s">
        <v>864</v>
      </c>
      <c r="C430" t="s">
        <v>8</v>
      </c>
      <c r="D430" t="s">
        <v>865</v>
      </c>
      <c r="E430">
        <v>100</v>
      </c>
      <c r="F430">
        <v>20</v>
      </c>
      <c r="G430">
        <v>6.93</v>
      </c>
      <c r="H430">
        <v>0.84</v>
      </c>
      <c r="I430">
        <v>0.04</v>
      </c>
    </row>
    <row r="431" spans="1:9" x14ac:dyDescent="0.3">
      <c r="A431" s="1">
        <v>429</v>
      </c>
      <c r="B431" t="s">
        <v>866</v>
      </c>
      <c r="C431" t="s">
        <v>8</v>
      </c>
      <c r="D431" t="s">
        <v>867</v>
      </c>
      <c r="E431">
        <v>100</v>
      </c>
      <c r="F431">
        <v>24</v>
      </c>
      <c r="G431">
        <v>7</v>
      </c>
      <c r="H431">
        <v>0.9</v>
      </c>
      <c r="I431">
        <v>0.1</v>
      </c>
    </row>
    <row r="432" spans="1:9" x14ac:dyDescent="0.3">
      <c r="A432" s="1">
        <v>430</v>
      </c>
      <c r="B432" t="s">
        <v>868</v>
      </c>
      <c r="C432" t="s">
        <v>8</v>
      </c>
      <c r="D432" t="s">
        <v>869</v>
      </c>
      <c r="E432">
        <v>100</v>
      </c>
      <c r="F432">
        <v>22</v>
      </c>
      <c r="G432">
        <v>7.77</v>
      </c>
      <c r="H432">
        <v>0.75</v>
      </c>
      <c r="I432">
        <v>0.02</v>
      </c>
    </row>
    <row r="433" spans="1:9" x14ac:dyDescent="0.3">
      <c r="A433" s="1">
        <v>431</v>
      </c>
      <c r="B433" t="s">
        <v>870</v>
      </c>
      <c r="C433" t="s">
        <v>8</v>
      </c>
      <c r="D433" t="s">
        <v>871</v>
      </c>
      <c r="E433">
        <v>100</v>
      </c>
      <c r="F433">
        <v>28</v>
      </c>
      <c r="G433">
        <v>8.56</v>
      </c>
      <c r="H433">
        <v>0.46</v>
      </c>
      <c r="I433">
        <v>0.63</v>
      </c>
    </row>
    <row r="434" spans="1:9" x14ac:dyDescent="0.3">
      <c r="A434" s="1">
        <v>432</v>
      </c>
      <c r="B434" t="s">
        <v>872</v>
      </c>
      <c r="C434" t="s">
        <v>8</v>
      </c>
      <c r="D434" t="s">
        <v>873</v>
      </c>
      <c r="E434">
        <v>100</v>
      </c>
      <c r="F434">
        <v>24</v>
      </c>
      <c r="G434">
        <v>7.38</v>
      </c>
      <c r="H434">
        <v>0.52</v>
      </c>
      <c r="I434">
        <v>0.47</v>
      </c>
    </row>
    <row r="435" spans="1:9" x14ac:dyDescent="0.3">
      <c r="A435" s="1">
        <v>433</v>
      </c>
      <c r="B435" t="s">
        <v>874</v>
      </c>
      <c r="C435" t="s">
        <v>8</v>
      </c>
      <c r="D435" t="s">
        <v>875</v>
      </c>
      <c r="E435">
        <v>100</v>
      </c>
      <c r="F435">
        <v>66</v>
      </c>
      <c r="G435">
        <v>14.84</v>
      </c>
      <c r="H435">
        <v>2.2799999999999998</v>
      </c>
      <c r="I435">
        <v>2.54</v>
      </c>
    </row>
    <row r="436" spans="1:9" x14ac:dyDescent="0.3">
      <c r="A436" s="1">
        <v>434</v>
      </c>
      <c r="B436" t="s">
        <v>876</v>
      </c>
      <c r="C436" t="s">
        <v>8</v>
      </c>
      <c r="D436" t="s">
        <v>877</v>
      </c>
      <c r="E436">
        <v>100</v>
      </c>
      <c r="F436">
        <v>258</v>
      </c>
      <c r="G436">
        <v>30.53</v>
      </c>
      <c r="H436">
        <v>3.15</v>
      </c>
      <c r="I436">
        <v>14.1</v>
      </c>
    </row>
    <row r="437" spans="1:9" x14ac:dyDescent="0.3">
      <c r="A437" s="1">
        <v>435</v>
      </c>
      <c r="B437" t="s">
        <v>878</v>
      </c>
      <c r="C437" t="s">
        <v>8</v>
      </c>
      <c r="D437" t="s">
        <v>879</v>
      </c>
      <c r="E437">
        <v>100</v>
      </c>
      <c r="F437">
        <v>411</v>
      </c>
      <c r="G437">
        <v>43.58</v>
      </c>
      <c r="H437">
        <v>3.86</v>
      </c>
      <c r="I437">
        <v>25.23</v>
      </c>
    </row>
    <row r="438" spans="1:9" x14ac:dyDescent="0.3">
      <c r="A438" s="1">
        <v>436</v>
      </c>
      <c r="B438" t="s">
        <v>880</v>
      </c>
      <c r="C438" t="s">
        <v>8</v>
      </c>
      <c r="D438" t="s">
        <v>881</v>
      </c>
      <c r="E438">
        <v>100</v>
      </c>
      <c r="F438">
        <v>57</v>
      </c>
      <c r="G438">
        <v>21.01</v>
      </c>
      <c r="H438">
        <v>1.59</v>
      </c>
      <c r="I438">
        <v>0.05</v>
      </c>
    </row>
    <row r="439" spans="1:9" x14ac:dyDescent="0.3">
      <c r="A439" s="1">
        <v>437</v>
      </c>
      <c r="B439" t="s">
        <v>882</v>
      </c>
      <c r="C439" t="s">
        <v>8</v>
      </c>
      <c r="D439" t="s">
        <v>883</v>
      </c>
      <c r="E439">
        <v>100</v>
      </c>
      <c r="F439">
        <v>11</v>
      </c>
      <c r="G439">
        <v>2.8</v>
      </c>
      <c r="H439">
        <v>0.6</v>
      </c>
      <c r="I439">
        <v>0.1</v>
      </c>
    </row>
    <row r="440" spans="1:9" x14ac:dyDescent="0.3">
      <c r="A440" s="1">
        <v>438</v>
      </c>
      <c r="B440" t="s">
        <v>884</v>
      </c>
      <c r="C440" t="s">
        <v>8</v>
      </c>
      <c r="D440" t="s">
        <v>885</v>
      </c>
      <c r="E440">
        <v>100</v>
      </c>
      <c r="F440">
        <v>30</v>
      </c>
      <c r="G440">
        <v>5</v>
      </c>
      <c r="H440">
        <v>4.4000000000000004</v>
      </c>
      <c r="I440">
        <v>0.3</v>
      </c>
    </row>
    <row r="441" spans="1:9" x14ac:dyDescent="0.3">
      <c r="A441" s="1">
        <v>439</v>
      </c>
      <c r="B441" t="s">
        <v>886</v>
      </c>
      <c r="C441" t="s">
        <v>8</v>
      </c>
      <c r="D441" t="s">
        <v>887</v>
      </c>
      <c r="E441">
        <v>100</v>
      </c>
      <c r="F441">
        <v>36</v>
      </c>
      <c r="G441">
        <v>10.4</v>
      </c>
      <c r="H441">
        <v>2.4</v>
      </c>
      <c r="I441">
        <v>0.3</v>
      </c>
    </row>
    <row r="442" spans="1:9" x14ac:dyDescent="0.3">
      <c r="A442" s="1">
        <v>440</v>
      </c>
      <c r="B442" t="s">
        <v>888</v>
      </c>
      <c r="C442" t="s">
        <v>8</v>
      </c>
      <c r="D442" t="s">
        <v>889</v>
      </c>
      <c r="E442">
        <v>100</v>
      </c>
      <c r="F442">
        <v>12</v>
      </c>
      <c r="G442">
        <v>2.78</v>
      </c>
      <c r="H442">
        <v>1.22</v>
      </c>
      <c r="I442">
        <v>0.08</v>
      </c>
    </row>
    <row r="443" spans="1:9" x14ac:dyDescent="0.3">
      <c r="A443" s="1">
        <v>441</v>
      </c>
      <c r="B443" t="s">
        <v>890</v>
      </c>
      <c r="C443" t="s">
        <v>8</v>
      </c>
      <c r="D443" t="s">
        <v>891</v>
      </c>
      <c r="E443">
        <v>100</v>
      </c>
      <c r="F443">
        <v>14</v>
      </c>
      <c r="G443">
        <v>2.17</v>
      </c>
      <c r="H443">
        <v>2</v>
      </c>
      <c r="I443">
        <v>0.14000000000000001</v>
      </c>
    </row>
    <row r="444" spans="1:9" x14ac:dyDescent="0.3">
      <c r="A444" s="1">
        <v>442</v>
      </c>
      <c r="B444" t="s">
        <v>892</v>
      </c>
      <c r="C444" t="s">
        <v>8</v>
      </c>
      <c r="D444" t="s">
        <v>893</v>
      </c>
      <c r="E444">
        <v>100</v>
      </c>
      <c r="F444">
        <v>14</v>
      </c>
      <c r="G444">
        <v>2.5</v>
      </c>
      <c r="H444">
        <v>1.91</v>
      </c>
      <c r="I444">
        <v>0.11</v>
      </c>
    </row>
    <row r="445" spans="1:9" x14ac:dyDescent="0.3">
      <c r="A445" s="1">
        <v>443</v>
      </c>
      <c r="B445" t="s">
        <v>894</v>
      </c>
      <c r="C445" t="s">
        <v>8</v>
      </c>
      <c r="D445" t="s">
        <v>895</v>
      </c>
      <c r="E445">
        <v>100</v>
      </c>
      <c r="F445">
        <v>256</v>
      </c>
      <c r="G445">
        <v>83.3</v>
      </c>
      <c r="H445">
        <v>5.6</v>
      </c>
      <c r="I445">
        <v>0.4</v>
      </c>
    </row>
    <row r="446" spans="1:9" x14ac:dyDescent="0.3">
      <c r="A446" s="1">
        <v>444</v>
      </c>
      <c r="B446" t="s">
        <v>896</v>
      </c>
      <c r="C446" t="s">
        <v>8</v>
      </c>
      <c r="D446" t="s">
        <v>897</v>
      </c>
      <c r="E446">
        <v>100</v>
      </c>
      <c r="F446">
        <v>43</v>
      </c>
      <c r="G446">
        <v>5.2</v>
      </c>
      <c r="H446">
        <v>6.94</v>
      </c>
      <c r="I446">
        <v>0.67</v>
      </c>
    </row>
    <row r="447" spans="1:9" x14ac:dyDescent="0.3">
      <c r="A447" s="1">
        <v>445</v>
      </c>
      <c r="B447" t="s">
        <v>898</v>
      </c>
      <c r="C447" t="s">
        <v>8</v>
      </c>
      <c r="D447" t="s">
        <v>899</v>
      </c>
      <c r="E447">
        <v>100</v>
      </c>
      <c r="F447">
        <v>41</v>
      </c>
      <c r="G447">
        <v>3.86</v>
      </c>
      <c r="H447">
        <v>7.05</v>
      </c>
      <c r="I447">
        <v>0.75</v>
      </c>
    </row>
    <row r="448" spans="1:9" x14ac:dyDescent="0.3">
      <c r="A448" s="1">
        <v>446</v>
      </c>
      <c r="B448" t="s">
        <v>900</v>
      </c>
      <c r="C448" t="s">
        <v>8</v>
      </c>
      <c r="D448" t="s">
        <v>901</v>
      </c>
      <c r="E448">
        <v>100</v>
      </c>
      <c r="F448">
        <v>229</v>
      </c>
      <c r="G448">
        <v>55.6</v>
      </c>
      <c r="H448">
        <v>22.4</v>
      </c>
      <c r="I448">
        <v>1.6</v>
      </c>
    </row>
    <row r="449" spans="1:9" x14ac:dyDescent="0.3">
      <c r="A449" s="1">
        <v>447</v>
      </c>
      <c r="B449" t="s">
        <v>902</v>
      </c>
      <c r="C449" t="s">
        <v>8</v>
      </c>
      <c r="D449" t="s">
        <v>903</v>
      </c>
      <c r="E449">
        <v>100</v>
      </c>
      <c r="F449">
        <v>248</v>
      </c>
      <c r="G449">
        <v>54.2</v>
      </c>
      <c r="H449">
        <v>27.4</v>
      </c>
      <c r="I449">
        <v>2.2000000000000002</v>
      </c>
    </row>
    <row r="450" spans="1:9" x14ac:dyDescent="0.3">
      <c r="A450" s="1">
        <v>448</v>
      </c>
      <c r="B450" t="s">
        <v>904</v>
      </c>
      <c r="C450" t="s">
        <v>8</v>
      </c>
      <c r="D450" t="s">
        <v>905</v>
      </c>
      <c r="E450">
        <v>100</v>
      </c>
      <c r="F450">
        <v>19</v>
      </c>
      <c r="G450">
        <v>4.4800000000000004</v>
      </c>
      <c r="H450">
        <v>1.28</v>
      </c>
      <c r="I450">
        <v>0.36</v>
      </c>
    </row>
    <row r="451" spans="1:9" x14ac:dyDescent="0.3">
      <c r="A451" s="1">
        <v>449</v>
      </c>
      <c r="B451" t="s">
        <v>906</v>
      </c>
      <c r="C451" t="s">
        <v>8</v>
      </c>
      <c r="D451" t="s">
        <v>907</v>
      </c>
      <c r="E451">
        <v>100</v>
      </c>
      <c r="F451">
        <v>55</v>
      </c>
      <c r="G451">
        <v>17.28</v>
      </c>
      <c r="H451">
        <v>1.63</v>
      </c>
      <c r="I451">
        <v>7.0000000000000007E-2</v>
      </c>
    </row>
    <row r="452" spans="1:9" x14ac:dyDescent="0.3">
      <c r="A452" s="1">
        <v>450</v>
      </c>
      <c r="B452" t="s">
        <v>908</v>
      </c>
      <c r="C452" t="s">
        <v>8</v>
      </c>
      <c r="D452" t="s">
        <v>909</v>
      </c>
      <c r="E452">
        <v>100</v>
      </c>
      <c r="F452">
        <v>45</v>
      </c>
      <c r="G452">
        <v>14.41</v>
      </c>
      <c r="H452">
        <v>1.07</v>
      </c>
      <c r="I452">
        <v>0.08</v>
      </c>
    </row>
    <row r="453" spans="1:9" x14ac:dyDescent="0.3">
      <c r="A453" s="1">
        <v>451</v>
      </c>
      <c r="B453" t="s">
        <v>910</v>
      </c>
      <c r="C453" t="s">
        <v>8</v>
      </c>
      <c r="D453" t="s">
        <v>911</v>
      </c>
      <c r="E453">
        <v>100</v>
      </c>
      <c r="F453">
        <v>261</v>
      </c>
      <c r="G453">
        <v>60.2</v>
      </c>
      <c r="H453">
        <v>2.1</v>
      </c>
      <c r="I453">
        <v>1.3</v>
      </c>
    </row>
    <row r="454" spans="1:9" x14ac:dyDescent="0.3">
      <c r="A454" s="1">
        <v>452</v>
      </c>
      <c r="B454" t="s">
        <v>912</v>
      </c>
      <c r="C454" t="s">
        <v>8</v>
      </c>
      <c r="D454" t="s">
        <v>913</v>
      </c>
      <c r="E454">
        <v>100</v>
      </c>
      <c r="F454">
        <v>44</v>
      </c>
      <c r="G454">
        <v>6.5</v>
      </c>
      <c r="H454">
        <v>5.8</v>
      </c>
      <c r="I454">
        <v>0.9</v>
      </c>
    </row>
    <row r="455" spans="1:9" x14ac:dyDescent="0.3">
      <c r="A455" s="1">
        <v>453</v>
      </c>
      <c r="B455" t="s">
        <v>914</v>
      </c>
      <c r="C455" t="s">
        <v>8</v>
      </c>
      <c r="D455" t="s">
        <v>915</v>
      </c>
      <c r="E455">
        <v>100</v>
      </c>
      <c r="F455">
        <v>14</v>
      </c>
      <c r="G455">
        <v>1.99</v>
      </c>
      <c r="H455">
        <v>2.08</v>
      </c>
      <c r="I455">
        <v>0.21</v>
      </c>
    </row>
    <row r="456" spans="1:9" x14ac:dyDescent="0.3">
      <c r="A456" s="1">
        <v>454</v>
      </c>
      <c r="B456" t="s">
        <v>916</v>
      </c>
      <c r="C456" t="s">
        <v>8</v>
      </c>
      <c r="D456" t="s">
        <v>917</v>
      </c>
      <c r="E456">
        <v>100</v>
      </c>
      <c r="F456">
        <v>19</v>
      </c>
      <c r="G456">
        <v>2.95</v>
      </c>
      <c r="H456">
        <v>2.69</v>
      </c>
      <c r="I456">
        <v>0.25</v>
      </c>
    </row>
    <row r="457" spans="1:9" x14ac:dyDescent="0.3">
      <c r="A457" s="1">
        <v>455</v>
      </c>
      <c r="B457" t="s">
        <v>918</v>
      </c>
      <c r="C457" t="s">
        <v>8</v>
      </c>
      <c r="D457" t="s">
        <v>919</v>
      </c>
      <c r="E457">
        <v>100</v>
      </c>
      <c r="F457">
        <v>118</v>
      </c>
      <c r="G457">
        <v>29.3</v>
      </c>
      <c r="H457">
        <v>1.4</v>
      </c>
      <c r="I457">
        <v>0.2</v>
      </c>
    </row>
    <row r="458" spans="1:9" x14ac:dyDescent="0.3">
      <c r="A458" s="1">
        <v>456</v>
      </c>
      <c r="B458" t="s">
        <v>920</v>
      </c>
      <c r="C458" t="s">
        <v>8</v>
      </c>
      <c r="D458" t="s">
        <v>921</v>
      </c>
      <c r="E458">
        <v>100</v>
      </c>
      <c r="F458">
        <v>85</v>
      </c>
      <c r="G458">
        <v>20.5</v>
      </c>
      <c r="H458">
        <v>0.6</v>
      </c>
      <c r="I458">
        <v>0.1</v>
      </c>
    </row>
    <row r="459" spans="1:9" x14ac:dyDescent="0.3">
      <c r="A459" s="1">
        <v>457</v>
      </c>
      <c r="B459" t="s">
        <v>922</v>
      </c>
      <c r="C459" t="s">
        <v>8</v>
      </c>
      <c r="D459" t="s">
        <v>923</v>
      </c>
      <c r="E459">
        <v>100</v>
      </c>
      <c r="F459">
        <v>29</v>
      </c>
      <c r="G459">
        <v>7.7</v>
      </c>
      <c r="H459">
        <v>2.5</v>
      </c>
      <c r="I459">
        <v>0.1</v>
      </c>
    </row>
    <row r="460" spans="1:9" x14ac:dyDescent="0.3">
      <c r="A460" s="1">
        <v>458</v>
      </c>
      <c r="B460" t="s">
        <v>924</v>
      </c>
      <c r="C460" t="s">
        <v>8</v>
      </c>
      <c r="D460" t="s">
        <v>925</v>
      </c>
      <c r="E460">
        <v>100</v>
      </c>
      <c r="F460">
        <v>244</v>
      </c>
      <c r="G460">
        <v>54.4</v>
      </c>
      <c r="H460">
        <v>23.8</v>
      </c>
      <c r="I460">
        <v>3.1</v>
      </c>
    </row>
    <row r="461" spans="1:9" x14ac:dyDescent="0.3">
      <c r="A461" s="1">
        <v>459</v>
      </c>
      <c r="B461" t="s">
        <v>926</v>
      </c>
      <c r="C461" t="s">
        <v>8</v>
      </c>
      <c r="D461" t="s">
        <v>927</v>
      </c>
      <c r="E461">
        <v>100</v>
      </c>
      <c r="F461">
        <v>30</v>
      </c>
      <c r="G461">
        <v>7.8</v>
      </c>
      <c r="H461">
        <v>2.5</v>
      </c>
      <c r="I461">
        <v>0.2</v>
      </c>
    </row>
    <row r="462" spans="1:9" x14ac:dyDescent="0.3">
      <c r="A462" s="1">
        <v>460</v>
      </c>
      <c r="B462" t="s">
        <v>928</v>
      </c>
      <c r="C462" t="s">
        <v>8</v>
      </c>
      <c r="D462" t="s">
        <v>929</v>
      </c>
      <c r="E462">
        <v>100</v>
      </c>
      <c r="F462">
        <v>12</v>
      </c>
      <c r="G462">
        <v>3.05</v>
      </c>
      <c r="H462">
        <v>1.22</v>
      </c>
      <c r="I462">
        <v>0.02</v>
      </c>
    </row>
    <row r="463" spans="1:9" x14ac:dyDescent="0.3">
      <c r="A463" s="1">
        <v>461</v>
      </c>
      <c r="B463" t="s">
        <v>930</v>
      </c>
      <c r="C463" t="s">
        <v>8</v>
      </c>
      <c r="D463" t="s">
        <v>931</v>
      </c>
      <c r="E463">
        <v>100</v>
      </c>
      <c r="F463">
        <v>10</v>
      </c>
      <c r="G463">
        <v>3.1</v>
      </c>
      <c r="H463">
        <v>0.8</v>
      </c>
      <c r="I463">
        <v>0</v>
      </c>
    </row>
    <row r="464" spans="1:9" x14ac:dyDescent="0.3">
      <c r="A464" s="1">
        <v>462</v>
      </c>
      <c r="B464" t="s">
        <v>932</v>
      </c>
      <c r="C464" t="s">
        <v>8</v>
      </c>
      <c r="D464" t="s">
        <v>933</v>
      </c>
      <c r="E464">
        <v>100</v>
      </c>
      <c r="F464">
        <v>9</v>
      </c>
      <c r="G464">
        <v>1.71</v>
      </c>
      <c r="H464">
        <v>1.19</v>
      </c>
      <c r="I464">
        <v>0.03</v>
      </c>
    </row>
    <row r="465" spans="1:9" x14ac:dyDescent="0.3">
      <c r="A465" s="1">
        <v>463</v>
      </c>
      <c r="B465" t="s">
        <v>934</v>
      </c>
      <c r="C465" t="s">
        <v>8</v>
      </c>
      <c r="D465" t="s">
        <v>935</v>
      </c>
      <c r="E465">
        <v>100</v>
      </c>
      <c r="F465">
        <v>11</v>
      </c>
      <c r="G465">
        <v>2.81</v>
      </c>
      <c r="H465">
        <v>1.1499999999999999</v>
      </c>
      <c r="I465">
        <v>0.03</v>
      </c>
    </row>
    <row r="466" spans="1:9" x14ac:dyDescent="0.3">
      <c r="A466" s="1">
        <v>464</v>
      </c>
      <c r="B466" t="s">
        <v>936</v>
      </c>
      <c r="C466" t="s">
        <v>8</v>
      </c>
      <c r="D466" t="s">
        <v>937</v>
      </c>
      <c r="E466">
        <v>100</v>
      </c>
      <c r="F466">
        <v>64</v>
      </c>
      <c r="G466">
        <v>25.07</v>
      </c>
      <c r="H466">
        <v>0.38</v>
      </c>
      <c r="I466">
        <v>0.12</v>
      </c>
    </row>
    <row r="467" spans="1:9" x14ac:dyDescent="0.3">
      <c r="A467" s="1">
        <v>465</v>
      </c>
      <c r="B467" t="s">
        <v>938</v>
      </c>
      <c r="C467" t="s">
        <v>8</v>
      </c>
      <c r="D467" t="s">
        <v>939</v>
      </c>
      <c r="E467">
        <v>100</v>
      </c>
      <c r="F467">
        <v>8</v>
      </c>
      <c r="G467">
        <v>2.1</v>
      </c>
      <c r="H467">
        <v>0.63</v>
      </c>
      <c r="I467">
        <v>0.12</v>
      </c>
    </row>
    <row r="468" spans="1:9" x14ac:dyDescent="0.3">
      <c r="A468" s="1">
        <v>466</v>
      </c>
      <c r="B468" t="s">
        <v>940</v>
      </c>
      <c r="C468" t="s">
        <v>8</v>
      </c>
      <c r="D468" t="s">
        <v>941</v>
      </c>
      <c r="E468">
        <v>100</v>
      </c>
      <c r="F468">
        <v>30</v>
      </c>
      <c r="G468">
        <v>6.6</v>
      </c>
      <c r="H468">
        <v>2.1</v>
      </c>
      <c r="I468">
        <v>0.2</v>
      </c>
    </row>
    <row r="469" spans="1:9" x14ac:dyDescent="0.3">
      <c r="A469" s="1">
        <v>467</v>
      </c>
      <c r="B469" t="s">
        <v>942</v>
      </c>
      <c r="C469" t="s">
        <v>8</v>
      </c>
      <c r="D469" t="s">
        <v>943</v>
      </c>
      <c r="E469">
        <v>100</v>
      </c>
      <c r="F469">
        <v>33</v>
      </c>
      <c r="G469">
        <v>7.6</v>
      </c>
      <c r="H469">
        <v>2.1</v>
      </c>
      <c r="I469">
        <v>0.1</v>
      </c>
    </row>
    <row r="470" spans="1:9" x14ac:dyDescent="0.3">
      <c r="A470" s="1">
        <v>468</v>
      </c>
      <c r="B470" t="s">
        <v>944</v>
      </c>
      <c r="C470" t="s">
        <v>8</v>
      </c>
      <c r="D470" t="s">
        <v>945</v>
      </c>
      <c r="E470">
        <v>100</v>
      </c>
      <c r="F470">
        <v>32</v>
      </c>
      <c r="G470">
        <v>8.1999999999999993</v>
      </c>
      <c r="H470">
        <v>1.7</v>
      </c>
      <c r="I470">
        <v>0.3</v>
      </c>
    </row>
    <row r="471" spans="1:9" x14ac:dyDescent="0.3">
      <c r="A471" s="1">
        <v>469</v>
      </c>
      <c r="B471" t="s">
        <v>946</v>
      </c>
      <c r="C471" t="s">
        <v>8</v>
      </c>
      <c r="D471" t="s">
        <v>947</v>
      </c>
      <c r="E471">
        <v>100</v>
      </c>
      <c r="F471">
        <v>68</v>
      </c>
      <c r="G471">
        <v>15.1</v>
      </c>
      <c r="H471">
        <v>4.9000000000000004</v>
      </c>
      <c r="I471">
        <v>1.6</v>
      </c>
    </row>
    <row r="472" spans="1:9" x14ac:dyDescent="0.3">
      <c r="A472" s="1">
        <v>470</v>
      </c>
      <c r="B472" t="s">
        <v>948</v>
      </c>
      <c r="C472" t="s">
        <v>8</v>
      </c>
      <c r="D472" t="s">
        <v>949</v>
      </c>
      <c r="E472">
        <v>100</v>
      </c>
      <c r="F472">
        <v>54</v>
      </c>
      <c r="G472">
        <v>15.29</v>
      </c>
      <c r="H472">
        <v>2.61</v>
      </c>
      <c r="I472">
        <v>0.06</v>
      </c>
    </row>
    <row r="473" spans="1:9" x14ac:dyDescent="0.3">
      <c r="A473" s="1">
        <v>471</v>
      </c>
      <c r="B473" t="s">
        <v>950</v>
      </c>
      <c r="C473" t="s">
        <v>8</v>
      </c>
      <c r="D473" t="s">
        <v>951</v>
      </c>
      <c r="E473">
        <v>100</v>
      </c>
      <c r="F473">
        <v>40</v>
      </c>
      <c r="G473">
        <v>11.34</v>
      </c>
      <c r="H473">
        <v>1.88</v>
      </c>
      <c r="I473">
        <v>0.09</v>
      </c>
    </row>
    <row r="474" spans="1:9" x14ac:dyDescent="0.3">
      <c r="A474" s="1">
        <v>472</v>
      </c>
      <c r="B474" t="s">
        <v>952</v>
      </c>
      <c r="C474" t="s">
        <v>8</v>
      </c>
      <c r="D474" t="s">
        <v>953</v>
      </c>
      <c r="E474">
        <v>100</v>
      </c>
      <c r="F474">
        <v>149</v>
      </c>
      <c r="G474">
        <v>34.369999999999997</v>
      </c>
      <c r="H474">
        <v>2.1</v>
      </c>
      <c r="I474">
        <v>0.3</v>
      </c>
    </row>
    <row r="475" spans="1:9" x14ac:dyDescent="0.3">
      <c r="A475" s="1">
        <v>473</v>
      </c>
      <c r="B475" t="s">
        <v>954</v>
      </c>
      <c r="C475" t="s">
        <v>8</v>
      </c>
      <c r="D475" t="s">
        <v>955</v>
      </c>
      <c r="E475">
        <v>100</v>
      </c>
      <c r="F475">
        <v>72</v>
      </c>
      <c r="G475">
        <v>15.73</v>
      </c>
      <c r="H475">
        <v>1.79</v>
      </c>
      <c r="I475">
        <v>2.56</v>
      </c>
    </row>
    <row r="476" spans="1:9" x14ac:dyDescent="0.3">
      <c r="A476" s="1">
        <v>474</v>
      </c>
      <c r="B476" t="s">
        <v>956</v>
      </c>
      <c r="C476" t="s">
        <v>8</v>
      </c>
      <c r="D476" t="s">
        <v>957</v>
      </c>
      <c r="E476">
        <v>100</v>
      </c>
      <c r="F476">
        <v>59</v>
      </c>
      <c r="G476">
        <v>13.1</v>
      </c>
      <c r="H476">
        <v>5.0999999999999996</v>
      </c>
      <c r="I476">
        <v>0.3</v>
      </c>
    </row>
    <row r="477" spans="1:9" x14ac:dyDescent="0.3">
      <c r="A477" s="1">
        <v>475</v>
      </c>
      <c r="B477" t="s">
        <v>958</v>
      </c>
      <c r="C477" t="s">
        <v>8</v>
      </c>
      <c r="D477" t="s">
        <v>959</v>
      </c>
      <c r="E477">
        <v>100</v>
      </c>
      <c r="F477">
        <v>31</v>
      </c>
      <c r="G477">
        <v>6.48</v>
      </c>
      <c r="H477">
        <v>3.55</v>
      </c>
      <c r="I477">
        <v>0.36</v>
      </c>
    </row>
    <row r="478" spans="1:9" x14ac:dyDescent="0.3">
      <c r="A478" s="1">
        <v>476</v>
      </c>
      <c r="B478" t="s">
        <v>960</v>
      </c>
      <c r="C478" t="s">
        <v>8</v>
      </c>
      <c r="D478" t="s">
        <v>961</v>
      </c>
      <c r="E478">
        <v>100</v>
      </c>
      <c r="F478">
        <v>26</v>
      </c>
      <c r="G478">
        <v>5.09</v>
      </c>
      <c r="H478">
        <v>3.22</v>
      </c>
      <c r="I478">
        <v>0.28999999999999998</v>
      </c>
    </row>
    <row r="479" spans="1:9" x14ac:dyDescent="0.3">
      <c r="A479" s="1">
        <v>477</v>
      </c>
      <c r="B479" t="s">
        <v>962</v>
      </c>
      <c r="C479" t="s">
        <v>8</v>
      </c>
      <c r="D479" t="s">
        <v>963</v>
      </c>
      <c r="E479">
        <v>100</v>
      </c>
      <c r="F479">
        <v>76</v>
      </c>
      <c r="G479">
        <v>6.8</v>
      </c>
      <c r="H479">
        <v>3.4</v>
      </c>
      <c r="I479">
        <v>4.5999999999999996</v>
      </c>
    </row>
    <row r="480" spans="1:9" x14ac:dyDescent="0.3">
      <c r="A480" s="1">
        <v>478</v>
      </c>
      <c r="B480" t="s">
        <v>964</v>
      </c>
      <c r="C480" t="s">
        <v>8</v>
      </c>
      <c r="D480" t="s">
        <v>965</v>
      </c>
      <c r="E480">
        <v>100</v>
      </c>
      <c r="F480">
        <v>29</v>
      </c>
      <c r="G480">
        <v>5.38</v>
      </c>
      <c r="H480">
        <v>3.65</v>
      </c>
      <c r="I480">
        <v>0.31</v>
      </c>
    </row>
    <row r="481" spans="1:9" x14ac:dyDescent="0.3">
      <c r="A481" s="1">
        <v>479</v>
      </c>
      <c r="B481" t="s">
        <v>966</v>
      </c>
      <c r="C481" t="s">
        <v>8</v>
      </c>
      <c r="D481" t="s">
        <v>967</v>
      </c>
      <c r="E481">
        <v>100</v>
      </c>
      <c r="F481">
        <v>27</v>
      </c>
      <c r="G481">
        <v>3.67</v>
      </c>
      <c r="H481">
        <v>4.2699999999999996</v>
      </c>
      <c r="I481">
        <v>0.37</v>
      </c>
    </row>
    <row r="482" spans="1:9" x14ac:dyDescent="0.3">
      <c r="A482" s="1">
        <v>480</v>
      </c>
      <c r="B482" t="s">
        <v>968</v>
      </c>
      <c r="C482" t="s">
        <v>8</v>
      </c>
      <c r="D482" t="s">
        <v>969</v>
      </c>
      <c r="E482">
        <v>100</v>
      </c>
      <c r="F482">
        <v>29</v>
      </c>
      <c r="G482">
        <v>4.57</v>
      </c>
      <c r="H482">
        <v>4.13</v>
      </c>
      <c r="I482">
        <v>0.32</v>
      </c>
    </row>
    <row r="483" spans="1:9" x14ac:dyDescent="0.3">
      <c r="A483" s="1">
        <v>481</v>
      </c>
      <c r="B483" t="s">
        <v>970</v>
      </c>
      <c r="C483" t="s">
        <v>8</v>
      </c>
      <c r="D483" t="s">
        <v>971</v>
      </c>
      <c r="E483">
        <v>100</v>
      </c>
      <c r="F483">
        <v>30</v>
      </c>
      <c r="G483">
        <v>4.55</v>
      </c>
      <c r="H483">
        <v>4.45</v>
      </c>
      <c r="I483">
        <v>0.4</v>
      </c>
    </row>
    <row r="484" spans="1:9" x14ac:dyDescent="0.3">
      <c r="A484" s="1">
        <v>482</v>
      </c>
      <c r="B484" t="s">
        <v>972</v>
      </c>
      <c r="C484" t="s">
        <v>8</v>
      </c>
      <c r="D484" t="s">
        <v>973</v>
      </c>
      <c r="E484">
        <v>100</v>
      </c>
      <c r="F484">
        <v>35</v>
      </c>
      <c r="G484">
        <v>6</v>
      </c>
      <c r="H484">
        <v>4.0999999999999996</v>
      </c>
      <c r="I484">
        <v>0.4</v>
      </c>
    </row>
    <row r="485" spans="1:9" x14ac:dyDescent="0.3">
      <c r="A485" s="1">
        <v>483</v>
      </c>
      <c r="B485" t="s">
        <v>974</v>
      </c>
      <c r="C485" t="s">
        <v>8</v>
      </c>
      <c r="D485" t="s">
        <v>975</v>
      </c>
      <c r="E485">
        <v>100</v>
      </c>
      <c r="F485">
        <v>31</v>
      </c>
      <c r="G485">
        <v>5.3</v>
      </c>
      <c r="H485">
        <v>3.6</v>
      </c>
      <c r="I485">
        <v>0.4</v>
      </c>
    </row>
    <row r="486" spans="1:9" x14ac:dyDescent="0.3">
      <c r="A486" s="1">
        <v>484</v>
      </c>
      <c r="B486" t="s">
        <v>976</v>
      </c>
      <c r="C486" t="s">
        <v>8</v>
      </c>
      <c r="D486" t="s">
        <v>977</v>
      </c>
      <c r="E486">
        <v>100</v>
      </c>
      <c r="F486">
        <v>39</v>
      </c>
      <c r="G486">
        <v>9</v>
      </c>
      <c r="H486">
        <v>3.9</v>
      </c>
      <c r="I486">
        <v>0.4</v>
      </c>
    </row>
    <row r="487" spans="1:9" x14ac:dyDescent="0.3">
      <c r="A487" s="1">
        <v>485</v>
      </c>
      <c r="B487" t="s">
        <v>978</v>
      </c>
      <c r="C487" t="s">
        <v>8</v>
      </c>
      <c r="D487" t="s">
        <v>979</v>
      </c>
      <c r="E487">
        <v>100</v>
      </c>
      <c r="F487">
        <v>40</v>
      </c>
      <c r="G487">
        <v>10.1</v>
      </c>
      <c r="H487">
        <v>3</v>
      </c>
      <c r="I487">
        <v>0.6</v>
      </c>
    </row>
    <row r="488" spans="1:9" x14ac:dyDescent="0.3">
      <c r="A488" s="1">
        <v>486</v>
      </c>
      <c r="B488" t="s">
        <v>980</v>
      </c>
      <c r="C488" t="s">
        <v>8</v>
      </c>
      <c r="D488" t="s">
        <v>981</v>
      </c>
      <c r="E488">
        <v>100</v>
      </c>
      <c r="F488">
        <v>38</v>
      </c>
      <c r="G488">
        <v>6.6</v>
      </c>
      <c r="H488">
        <v>4.5999999999999996</v>
      </c>
      <c r="I488">
        <v>0.6</v>
      </c>
    </row>
    <row r="489" spans="1:9" x14ac:dyDescent="0.3">
      <c r="A489" s="1">
        <v>487</v>
      </c>
      <c r="B489" t="s">
        <v>982</v>
      </c>
      <c r="C489" t="s">
        <v>8</v>
      </c>
      <c r="D489" t="s">
        <v>983</v>
      </c>
      <c r="E489">
        <v>100</v>
      </c>
      <c r="F489">
        <v>61</v>
      </c>
      <c r="G489">
        <v>18.600000000000001</v>
      </c>
      <c r="H489">
        <v>2.1</v>
      </c>
      <c r="I489">
        <v>0.2</v>
      </c>
    </row>
    <row r="490" spans="1:9" x14ac:dyDescent="0.3">
      <c r="A490" s="1">
        <v>488</v>
      </c>
      <c r="B490" t="s">
        <v>984</v>
      </c>
      <c r="C490" t="s">
        <v>8</v>
      </c>
      <c r="D490" t="s">
        <v>985</v>
      </c>
      <c r="E490">
        <v>100</v>
      </c>
      <c r="F490">
        <v>48</v>
      </c>
      <c r="G490">
        <v>9.9</v>
      </c>
      <c r="H490">
        <v>3.4</v>
      </c>
      <c r="I490">
        <v>0.9</v>
      </c>
    </row>
    <row r="491" spans="1:9" x14ac:dyDescent="0.3">
      <c r="A491" s="1">
        <v>489</v>
      </c>
      <c r="B491" t="s">
        <v>986</v>
      </c>
      <c r="C491" t="s">
        <v>8</v>
      </c>
      <c r="D491" t="s">
        <v>987</v>
      </c>
      <c r="E491">
        <v>100</v>
      </c>
      <c r="F491">
        <v>29</v>
      </c>
      <c r="G491">
        <v>7.6</v>
      </c>
      <c r="H491">
        <v>2.1</v>
      </c>
      <c r="I491">
        <v>0.3</v>
      </c>
    </row>
    <row r="492" spans="1:9" x14ac:dyDescent="0.3">
      <c r="A492" s="1">
        <v>490</v>
      </c>
      <c r="B492" t="s">
        <v>988</v>
      </c>
      <c r="C492" t="s">
        <v>8</v>
      </c>
      <c r="D492" t="s">
        <v>989</v>
      </c>
      <c r="E492">
        <v>100</v>
      </c>
      <c r="F492">
        <v>22</v>
      </c>
      <c r="G492">
        <v>4.2</v>
      </c>
      <c r="H492">
        <v>3.1</v>
      </c>
      <c r="I492">
        <v>0.1</v>
      </c>
    </row>
    <row r="493" spans="1:9" x14ac:dyDescent="0.3">
      <c r="A493" s="1">
        <v>491</v>
      </c>
      <c r="B493" t="s">
        <v>990</v>
      </c>
      <c r="C493" t="s">
        <v>8</v>
      </c>
      <c r="D493" t="s">
        <v>991</v>
      </c>
      <c r="E493">
        <v>100</v>
      </c>
      <c r="F493">
        <v>34</v>
      </c>
      <c r="G493">
        <v>5</v>
      </c>
      <c r="H493">
        <v>4.5</v>
      </c>
      <c r="I493">
        <v>0.7</v>
      </c>
    </row>
    <row r="494" spans="1:9" x14ac:dyDescent="0.3">
      <c r="A494" s="1">
        <v>492</v>
      </c>
      <c r="B494" t="s">
        <v>992</v>
      </c>
      <c r="C494" t="s">
        <v>8</v>
      </c>
      <c r="D494" t="s">
        <v>993</v>
      </c>
      <c r="E494">
        <v>100</v>
      </c>
      <c r="F494">
        <v>41</v>
      </c>
      <c r="G494">
        <v>10.1</v>
      </c>
      <c r="H494">
        <v>4</v>
      </c>
      <c r="I494">
        <v>0.2</v>
      </c>
    </row>
    <row r="495" spans="1:9" x14ac:dyDescent="0.3">
      <c r="A495" s="1">
        <v>493</v>
      </c>
      <c r="B495" t="s">
        <v>994</v>
      </c>
      <c r="C495" t="s">
        <v>8</v>
      </c>
      <c r="D495" t="s">
        <v>995</v>
      </c>
      <c r="E495">
        <v>100</v>
      </c>
      <c r="F495">
        <v>18</v>
      </c>
      <c r="G495">
        <v>4.0999999999999996</v>
      </c>
      <c r="H495">
        <v>0.5</v>
      </c>
      <c r="I495">
        <v>0.1</v>
      </c>
    </row>
    <row r="496" spans="1:9" x14ac:dyDescent="0.3">
      <c r="A496" s="1">
        <v>494</v>
      </c>
      <c r="B496" t="s">
        <v>996</v>
      </c>
      <c r="C496" t="s">
        <v>8</v>
      </c>
      <c r="D496" t="s">
        <v>997</v>
      </c>
      <c r="E496">
        <v>100</v>
      </c>
      <c r="F496">
        <v>23</v>
      </c>
      <c r="G496">
        <v>3.77</v>
      </c>
      <c r="H496">
        <v>3.48</v>
      </c>
      <c r="I496">
        <v>0.22</v>
      </c>
    </row>
    <row r="497" spans="1:9" x14ac:dyDescent="0.3">
      <c r="A497" s="1">
        <v>495</v>
      </c>
      <c r="B497" t="s">
        <v>998</v>
      </c>
      <c r="C497" t="s">
        <v>8</v>
      </c>
      <c r="D497" t="s">
        <v>999</v>
      </c>
      <c r="E497">
        <v>100</v>
      </c>
      <c r="F497">
        <v>281</v>
      </c>
      <c r="G497">
        <v>57.62</v>
      </c>
      <c r="H497">
        <v>28.31</v>
      </c>
      <c r="I497">
        <v>4.6900000000000004</v>
      </c>
    </row>
    <row r="498" spans="1:9" x14ac:dyDescent="0.3">
      <c r="A498" s="1">
        <v>496</v>
      </c>
      <c r="B498" t="s">
        <v>1000</v>
      </c>
      <c r="C498" t="s">
        <v>8</v>
      </c>
      <c r="D498" t="s">
        <v>1001</v>
      </c>
      <c r="E498">
        <v>100</v>
      </c>
      <c r="F498">
        <v>18</v>
      </c>
      <c r="G498">
        <v>3.12</v>
      </c>
      <c r="H498">
        <v>2.29</v>
      </c>
      <c r="I498">
        <v>0.28000000000000003</v>
      </c>
    </row>
    <row r="499" spans="1:9" x14ac:dyDescent="0.3">
      <c r="A499" s="1">
        <v>497</v>
      </c>
      <c r="B499" t="s">
        <v>1002</v>
      </c>
      <c r="C499" t="s">
        <v>8</v>
      </c>
      <c r="D499" t="s">
        <v>1003</v>
      </c>
      <c r="E499">
        <v>100</v>
      </c>
      <c r="F499">
        <v>27</v>
      </c>
      <c r="G499">
        <v>5.5</v>
      </c>
      <c r="H499">
        <v>3.2</v>
      </c>
      <c r="I499">
        <v>0.3</v>
      </c>
    </row>
    <row r="500" spans="1:9" x14ac:dyDescent="0.3">
      <c r="A500" s="1">
        <v>498</v>
      </c>
      <c r="B500" t="s">
        <v>1004</v>
      </c>
      <c r="C500" t="s">
        <v>8</v>
      </c>
      <c r="D500" t="s">
        <v>1005</v>
      </c>
      <c r="E500">
        <v>100</v>
      </c>
      <c r="F500">
        <v>14</v>
      </c>
      <c r="G500">
        <v>2.8</v>
      </c>
      <c r="H500">
        <v>1.3</v>
      </c>
      <c r="I500">
        <v>0.3</v>
      </c>
    </row>
    <row r="501" spans="1:9" x14ac:dyDescent="0.3">
      <c r="A501" s="1">
        <v>499</v>
      </c>
      <c r="B501" t="s">
        <v>1006</v>
      </c>
      <c r="C501" t="s">
        <v>8</v>
      </c>
      <c r="D501" t="s">
        <v>1007</v>
      </c>
      <c r="E501">
        <v>100</v>
      </c>
      <c r="F501">
        <v>222</v>
      </c>
      <c r="G501">
        <v>41.9</v>
      </c>
      <c r="H501">
        <v>29.7</v>
      </c>
      <c r="I501">
        <v>1.7</v>
      </c>
    </row>
    <row r="502" spans="1:9" x14ac:dyDescent="0.3">
      <c r="A502" s="1">
        <v>500</v>
      </c>
      <c r="B502" t="s">
        <v>1008</v>
      </c>
      <c r="C502" t="s">
        <v>8</v>
      </c>
      <c r="D502" t="s">
        <v>1009</v>
      </c>
      <c r="E502">
        <v>100</v>
      </c>
      <c r="F502">
        <v>20</v>
      </c>
      <c r="G502">
        <v>6.3</v>
      </c>
      <c r="H502">
        <v>1</v>
      </c>
      <c r="I502">
        <v>0.1</v>
      </c>
    </row>
    <row r="503" spans="1:9" x14ac:dyDescent="0.3">
      <c r="A503" s="1">
        <v>501</v>
      </c>
      <c r="B503" t="s">
        <v>1010</v>
      </c>
      <c r="C503" t="s">
        <v>8</v>
      </c>
      <c r="D503" t="s">
        <v>1011</v>
      </c>
      <c r="E503">
        <v>100</v>
      </c>
      <c r="F503">
        <v>39</v>
      </c>
      <c r="G503">
        <v>10.8</v>
      </c>
      <c r="H503">
        <v>3</v>
      </c>
      <c r="I503">
        <v>0.2</v>
      </c>
    </row>
    <row r="504" spans="1:9" x14ac:dyDescent="0.3">
      <c r="A504" s="1">
        <v>502</v>
      </c>
      <c r="B504" t="s">
        <v>1012</v>
      </c>
      <c r="C504" t="s">
        <v>8</v>
      </c>
      <c r="D504" t="s">
        <v>1013</v>
      </c>
      <c r="E504">
        <v>100</v>
      </c>
      <c r="F504">
        <v>36</v>
      </c>
      <c r="G504">
        <v>10.7</v>
      </c>
      <c r="H504">
        <v>2.4</v>
      </c>
      <c r="I504">
        <v>0.1</v>
      </c>
    </row>
    <row r="505" spans="1:9" x14ac:dyDescent="0.3">
      <c r="A505" s="1">
        <v>503</v>
      </c>
      <c r="B505" t="s">
        <v>1014</v>
      </c>
      <c r="C505" t="s">
        <v>8</v>
      </c>
      <c r="D505" t="s">
        <v>1015</v>
      </c>
      <c r="E505">
        <v>100</v>
      </c>
      <c r="F505">
        <v>34</v>
      </c>
      <c r="G505">
        <v>7.6</v>
      </c>
      <c r="H505">
        <v>3.5</v>
      </c>
      <c r="I505">
        <v>0.4</v>
      </c>
    </row>
    <row r="506" spans="1:9" x14ac:dyDescent="0.3">
      <c r="A506" s="1">
        <v>504</v>
      </c>
      <c r="B506" t="s">
        <v>1016</v>
      </c>
      <c r="C506" t="s">
        <v>8</v>
      </c>
      <c r="D506" t="s">
        <v>1017</v>
      </c>
      <c r="E506">
        <v>100</v>
      </c>
      <c r="F506">
        <v>232</v>
      </c>
      <c r="G506">
        <v>74.3</v>
      </c>
      <c r="H506">
        <v>5.9</v>
      </c>
      <c r="I506">
        <v>3.5</v>
      </c>
    </row>
    <row r="507" spans="1:9" x14ac:dyDescent="0.3">
      <c r="A507" s="1">
        <v>505</v>
      </c>
      <c r="B507" t="s">
        <v>1018</v>
      </c>
      <c r="C507" t="s">
        <v>8</v>
      </c>
      <c r="D507" t="s">
        <v>1019</v>
      </c>
      <c r="E507">
        <v>100</v>
      </c>
      <c r="F507">
        <v>17</v>
      </c>
      <c r="G507">
        <v>4.09</v>
      </c>
      <c r="H507">
        <v>1.58</v>
      </c>
      <c r="I507">
        <v>0.19</v>
      </c>
    </row>
    <row r="508" spans="1:9" x14ac:dyDescent="0.3">
      <c r="A508" s="1">
        <v>506</v>
      </c>
      <c r="B508" t="s">
        <v>1020</v>
      </c>
      <c r="C508" t="s">
        <v>8</v>
      </c>
      <c r="D508" t="s">
        <v>1021</v>
      </c>
      <c r="E508">
        <v>100</v>
      </c>
      <c r="F508">
        <v>237</v>
      </c>
      <c r="G508">
        <v>71.599999999999994</v>
      </c>
      <c r="H508">
        <v>8.5</v>
      </c>
      <c r="I508">
        <v>3.8</v>
      </c>
    </row>
    <row r="509" spans="1:9" x14ac:dyDescent="0.3">
      <c r="A509" s="1">
        <v>507</v>
      </c>
      <c r="B509" t="s">
        <v>1022</v>
      </c>
      <c r="C509" t="s">
        <v>8</v>
      </c>
      <c r="D509" t="s">
        <v>1023</v>
      </c>
      <c r="E509">
        <v>100</v>
      </c>
      <c r="F509">
        <v>18</v>
      </c>
      <c r="G509">
        <v>4.54</v>
      </c>
      <c r="H509">
        <v>1.39</v>
      </c>
      <c r="I509">
        <v>0.23</v>
      </c>
    </row>
    <row r="510" spans="1:9" x14ac:dyDescent="0.3">
      <c r="A510" s="1">
        <v>508</v>
      </c>
      <c r="B510" t="s">
        <v>1024</v>
      </c>
      <c r="C510" t="s">
        <v>8</v>
      </c>
      <c r="D510" t="s">
        <v>1025</v>
      </c>
      <c r="E510">
        <v>100</v>
      </c>
      <c r="F510">
        <v>228</v>
      </c>
      <c r="G510">
        <v>65.7</v>
      </c>
      <c r="H510">
        <v>12.6</v>
      </c>
      <c r="I510">
        <v>2.7</v>
      </c>
    </row>
    <row r="511" spans="1:9" x14ac:dyDescent="0.3">
      <c r="A511" s="1">
        <v>509</v>
      </c>
      <c r="B511" t="s">
        <v>1026</v>
      </c>
      <c r="C511" t="s">
        <v>8</v>
      </c>
      <c r="D511" t="s">
        <v>1027</v>
      </c>
      <c r="E511">
        <v>100</v>
      </c>
      <c r="F511">
        <v>57</v>
      </c>
      <c r="G511">
        <v>10.3</v>
      </c>
      <c r="H511">
        <v>7.4</v>
      </c>
      <c r="I511">
        <v>0.7</v>
      </c>
    </row>
    <row r="512" spans="1:9" x14ac:dyDescent="0.3">
      <c r="A512" s="1">
        <v>510</v>
      </c>
      <c r="B512" t="s">
        <v>1028</v>
      </c>
      <c r="C512" t="s">
        <v>8</v>
      </c>
      <c r="D512" t="s">
        <v>1029</v>
      </c>
      <c r="E512">
        <v>100</v>
      </c>
      <c r="F512">
        <v>44</v>
      </c>
      <c r="G512">
        <v>7.78</v>
      </c>
      <c r="H512">
        <v>6.26</v>
      </c>
      <c r="I512">
        <v>0.36</v>
      </c>
    </row>
    <row r="513" spans="1:9" x14ac:dyDescent="0.3">
      <c r="A513" s="1">
        <v>511</v>
      </c>
      <c r="B513" t="s">
        <v>1030</v>
      </c>
      <c r="C513" t="s">
        <v>8</v>
      </c>
      <c r="D513" t="s">
        <v>1031</v>
      </c>
      <c r="E513">
        <v>100</v>
      </c>
      <c r="F513">
        <v>247</v>
      </c>
      <c r="G513">
        <v>57</v>
      </c>
      <c r="H513">
        <v>27.9</v>
      </c>
      <c r="I513">
        <v>1</v>
      </c>
    </row>
    <row r="514" spans="1:9" x14ac:dyDescent="0.3">
      <c r="A514" s="1">
        <v>512</v>
      </c>
      <c r="B514" t="s">
        <v>1032</v>
      </c>
      <c r="C514" t="s">
        <v>8</v>
      </c>
      <c r="D514" t="s">
        <v>1033</v>
      </c>
      <c r="E514">
        <v>100</v>
      </c>
      <c r="F514">
        <v>258</v>
      </c>
      <c r="G514">
        <v>44.54</v>
      </c>
      <c r="H514">
        <v>34.44</v>
      </c>
      <c r="I514">
        <v>3.13</v>
      </c>
    </row>
    <row r="515" spans="1:9" x14ac:dyDescent="0.3">
      <c r="A515" s="1">
        <v>513</v>
      </c>
      <c r="B515" t="s">
        <v>1034</v>
      </c>
      <c r="C515" t="s">
        <v>8</v>
      </c>
      <c r="D515" t="s">
        <v>1035</v>
      </c>
      <c r="E515">
        <v>100</v>
      </c>
      <c r="F515">
        <v>51</v>
      </c>
      <c r="G515">
        <v>7.89</v>
      </c>
      <c r="H515">
        <v>7.28</v>
      </c>
      <c r="I515">
        <v>0.74</v>
      </c>
    </row>
    <row r="516" spans="1:9" x14ac:dyDescent="0.3">
      <c r="A516" s="1">
        <v>514</v>
      </c>
      <c r="B516" t="s">
        <v>1036</v>
      </c>
      <c r="C516" t="s">
        <v>8</v>
      </c>
      <c r="D516" t="s">
        <v>1037</v>
      </c>
      <c r="E516">
        <v>100</v>
      </c>
      <c r="F516">
        <v>43</v>
      </c>
      <c r="G516">
        <v>6.89</v>
      </c>
      <c r="H516">
        <v>6</v>
      </c>
      <c r="I516">
        <v>0.51</v>
      </c>
    </row>
    <row r="517" spans="1:9" x14ac:dyDescent="0.3">
      <c r="A517" s="1">
        <v>515</v>
      </c>
      <c r="B517" t="s">
        <v>1038</v>
      </c>
      <c r="C517" t="s">
        <v>8</v>
      </c>
      <c r="D517" t="s">
        <v>1039</v>
      </c>
      <c r="E517">
        <v>100</v>
      </c>
      <c r="F517">
        <v>10</v>
      </c>
      <c r="G517">
        <v>1.64</v>
      </c>
      <c r="H517">
        <v>1.41</v>
      </c>
      <c r="I517">
        <v>0.09</v>
      </c>
    </row>
    <row r="518" spans="1:9" x14ac:dyDescent="0.3">
      <c r="A518" s="1">
        <v>516</v>
      </c>
      <c r="B518" t="s">
        <v>1040</v>
      </c>
      <c r="C518" t="s">
        <v>8</v>
      </c>
      <c r="D518" t="s">
        <v>1041</v>
      </c>
      <c r="E518">
        <v>100</v>
      </c>
      <c r="F518">
        <v>11</v>
      </c>
      <c r="G518">
        <v>1.81</v>
      </c>
      <c r="H518">
        <v>1.6</v>
      </c>
      <c r="I518">
        <v>0.13</v>
      </c>
    </row>
    <row r="519" spans="1:9" x14ac:dyDescent="0.3">
      <c r="A519" s="1">
        <v>517</v>
      </c>
      <c r="B519" t="s">
        <v>1042</v>
      </c>
      <c r="C519" t="s">
        <v>8</v>
      </c>
      <c r="D519" t="s">
        <v>1043</v>
      </c>
      <c r="E519">
        <v>100</v>
      </c>
      <c r="F519">
        <v>61</v>
      </c>
      <c r="G519">
        <v>17</v>
      </c>
      <c r="H519">
        <v>2.2999999999999998</v>
      </c>
      <c r="I519">
        <v>0.56000000000000005</v>
      </c>
    </row>
    <row r="520" spans="1:9" x14ac:dyDescent="0.3">
      <c r="A520" s="1">
        <v>518</v>
      </c>
      <c r="B520" t="s">
        <v>1044</v>
      </c>
      <c r="C520" t="s">
        <v>8</v>
      </c>
      <c r="D520" t="s">
        <v>1045</v>
      </c>
      <c r="E520">
        <v>100</v>
      </c>
      <c r="F520">
        <v>18</v>
      </c>
      <c r="G520">
        <v>5.18</v>
      </c>
      <c r="H520">
        <v>1.38</v>
      </c>
      <c r="I520">
        <v>7.0000000000000007E-2</v>
      </c>
    </row>
    <row r="521" spans="1:9" x14ac:dyDescent="0.3">
      <c r="A521" s="1">
        <v>519</v>
      </c>
      <c r="B521" t="s">
        <v>1046</v>
      </c>
      <c r="C521" t="s">
        <v>8</v>
      </c>
      <c r="D521" t="s">
        <v>1047</v>
      </c>
      <c r="E521">
        <v>100</v>
      </c>
      <c r="F521">
        <v>24</v>
      </c>
      <c r="G521">
        <v>6.99</v>
      </c>
      <c r="H521">
        <v>1.1599999999999999</v>
      </c>
      <c r="I521">
        <v>0.05</v>
      </c>
    </row>
    <row r="522" spans="1:9" x14ac:dyDescent="0.3">
      <c r="A522" s="1">
        <v>520</v>
      </c>
      <c r="B522" t="s">
        <v>1048</v>
      </c>
      <c r="C522" t="s">
        <v>8</v>
      </c>
      <c r="D522" t="s">
        <v>1049</v>
      </c>
      <c r="E522">
        <v>100</v>
      </c>
      <c r="F522">
        <v>21</v>
      </c>
      <c r="G522">
        <v>4.59</v>
      </c>
      <c r="H522">
        <v>1.97</v>
      </c>
      <c r="I522">
        <v>0.34</v>
      </c>
    </row>
    <row r="523" spans="1:9" x14ac:dyDescent="0.3">
      <c r="A523" s="1">
        <v>521</v>
      </c>
      <c r="B523" t="s">
        <v>1050</v>
      </c>
      <c r="C523" t="s">
        <v>8</v>
      </c>
      <c r="D523" t="s">
        <v>1051</v>
      </c>
      <c r="E523">
        <v>100</v>
      </c>
      <c r="F523">
        <v>45</v>
      </c>
      <c r="G523">
        <v>11.3</v>
      </c>
      <c r="H523">
        <v>4.2</v>
      </c>
      <c r="I523">
        <v>0.3</v>
      </c>
    </row>
    <row r="524" spans="1:9" x14ac:dyDescent="0.3">
      <c r="A524" s="1">
        <v>522</v>
      </c>
      <c r="B524" t="s">
        <v>1052</v>
      </c>
      <c r="C524" t="s">
        <v>8</v>
      </c>
      <c r="D524" t="s">
        <v>1053</v>
      </c>
      <c r="E524">
        <v>100</v>
      </c>
      <c r="F524">
        <v>42</v>
      </c>
      <c r="G524">
        <v>9.6</v>
      </c>
      <c r="H524">
        <v>3.7</v>
      </c>
      <c r="I524">
        <v>0.6</v>
      </c>
    </row>
    <row r="525" spans="1:9" x14ac:dyDescent="0.3">
      <c r="A525" s="1">
        <v>523</v>
      </c>
      <c r="B525" t="s">
        <v>1054</v>
      </c>
      <c r="C525" t="s">
        <v>8</v>
      </c>
      <c r="D525" t="s">
        <v>1055</v>
      </c>
      <c r="E525">
        <v>100</v>
      </c>
      <c r="F525">
        <v>41</v>
      </c>
      <c r="G525">
        <v>11.66</v>
      </c>
      <c r="H525">
        <v>2.61</v>
      </c>
      <c r="I525">
        <v>0.38</v>
      </c>
    </row>
    <row r="526" spans="1:9" x14ac:dyDescent="0.3">
      <c r="A526" s="1">
        <v>524</v>
      </c>
      <c r="B526" t="s">
        <v>1056</v>
      </c>
      <c r="C526" t="s">
        <v>8</v>
      </c>
      <c r="D526" t="s">
        <v>1057</v>
      </c>
      <c r="E526">
        <v>100</v>
      </c>
      <c r="F526">
        <v>229</v>
      </c>
      <c r="G526">
        <v>53.6</v>
      </c>
      <c r="H526">
        <v>22.2</v>
      </c>
      <c r="I526">
        <v>2.2999999999999998</v>
      </c>
    </row>
    <row r="527" spans="1:9" x14ac:dyDescent="0.3">
      <c r="A527" s="1">
        <v>525</v>
      </c>
      <c r="B527" t="s">
        <v>1058</v>
      </c>
      <c r="C527" t="s">
        <v>8</v>
      </c>
      <c r="D527" t="s">
        <v>1059</v>
      </c>
      <c r="E527">
        <v>100</v>
      </c>
      <c r="F527">
        <v>45</v>
      </c>
      <c r="G527">
        <v>12.3</v>
      </c>
      <c r="H527">
        <v>3</v>
      </c>
      <c r="I527">
        <v>0.5</v>
      </c>
    </row>
    <row r="528" spans="1:9" x14ac:dyDescent="0.3">
      <c r="A528" s="1">
        <v>526</v>
      </c>
      <c r="B528" t="s">
        <v>1060</v>
      </c>
      <c r="C528" t="s">
        <v>8</v>
      </c>
      <c r="D528" t="s">
        <v>1061</v>
      </c>
      <c r="E528">
        <v>100</v>
      </c>
      <c r="F528">
        <v>265</v>
      </c>
      <c r="G528">
        <v>56.82</v>
      </c>
      <c r="H528">
        <v>26.85</v>
      </c>
      <c r="I528">
        <v>3.67</v>
      </c>
    </row>
    <row r="529" spans="1:9" x14ac:dyDescent="0.3">
      <c r="A529" s="1">
        <v>527</v>
      </c>
      <c r="B529" t="s">
        <v>1062</v>
      </c>
      <c r="C529" t="s">
        <v>8</v>
      </c>
      <c r="D529" t="s">
        <v>1063</v>
      </c>
      <c r="E529">
        <v>100</v>
      </c>
      <c r="F529">
        <v>46</v>
      </c>
      <c r="G529">
        <v>8.2200000000000006</v>
      </c>
      <c r="H529">
        <v>4.9000000000000004</v>
      </c>
      <c r="I529">
        <v>0.97</v>
      </c>
    </row>
    <row r="530" spans="1:9" x14ac:dyDescent="0.3">
      <c r="A530" s="1">
        <v>528</v>
      </c>
      <c r="B530" t="s">
        <v>1064</v>
      </c>
      <c r="C530" t="s">
        <v>8</v>
      </c>
      <c r="D530" t="s">
        <v>1065</v>
      </c>
      <c r="E530">
        <v>100</v>
      </c>
      <c r="F530">
        <v>40</v>
      </c>
      <c r="G530">
        <v>10.54</v>
      </c>
      <c r="H530">
        <v>2.77</v>
      </c>
      <c r="I530">
        <v>0.5</v>
      </c>
    </row>
    <row r="531" spans="1:9" x14ac:dyDescent="0.3">
      <c r="A531" s="1">
        <v>529</v>
      </c>
      <c r="B531" t="s">
        <v>1066</v>
      </c>
      <c r="C531" t="s">
        <v>8</v>
      </c>
      <c r="D531" t="s">
        <v>1067</v>
      </c>
      <c r="E531">
        <v>100</v>
      </c>
      <c r="F531">
        <v>13</v>
      </c>
      <c r="G531">
        <v>2.62</v>
      </c>
      <c r="H531">
        <v>1.19</v>
      </c>
      <c r="I531">
        <v>0.25</v>
      </c>
    </row>
    <row r="532" spans="1:9" x14ac:dyDescent="0.3">
      <c r="A532" s="1">
        <v>530</v>
      </c>
      <c r="B532" t="s">
        <v>1068</v>
      </c>
      <c r="C532" t="s">
        <v>8</v>
      </c>
      <c r="D532" t="s">
        <v>1069</v>
      </c>
      <c r="E532">
        <v>100</v>
      </c>
      <c r="F532">
        <v>72</v>
      </c>
      <c r="G532">
        <v>17.510000000000002</v>
      </c>
      <c r="H532">
        <v>1.4</v>
      </c>
      <c r="I532">
        <v>0.2</v>
      </c>
    </row>
    <row r="533" spans="1:9" x14ac:dyDescent="0.3">
      <c r="A533" s="1">
        <v>531</v>
      </c>
      <c r="B533" t="s">
        <v>1070</v>
      </c>
      <c r="C533" t="s">
        <v>8</v>
      </c>
      <c r="D533" t="s">
        <v>1071</v>
      </c>
      <c r="E533">
        <v>100</v>
      </c>
      <c r="F533">
        <v>15</v>
      </c>
      <c r="G533">
        <v>2.95</v>
      </c>
      <c r="H533">
        <v>1.7</v>
      </c>
      <c r="I533">
        <v>0.21</v>
      </c>
    </row>
    <row r="534" spans="1:9" x14ac:dyDescent="0.3">
      <c r="A534" s="1">
        <v>532</v>
      </c>
      <c r="B534" t="s">
        <v>1072</v>
      </c>
      <c r="C534" t="s">
        <v>8</v>
      </c>
      <c r="D534" t="s">
        <v>1073</v>
      </c>
      <c r="E534">
        <v>100</v>
      </c>
      <c r="F534">
        <v>22</v>
      </c>
      <c r="G534">
        <v>5</v>
      </c>
      <c r="H534">
        <v>2.2999999999999998</v>
      </c>
      <c r="I534">
        <v>0.2</v>
      </c>
    </row>
    <row r="535" spans="1:9" x14ac:dyDescent="0.3">
      <c r="A535" s="1">
        <v>533</v>
      </c>
      <c r="B535" t="s">
        <v>1074</v>
      </c>
      <c r="C535" t="s">
        <v>8</v>
      </c>
      <c r="D535" t="s">
        <v>1075</v>
      </c>
      <c r="E535">
        <v>100</v>
      </c>
      <c r="F535">
        <v>24</v>
      </c>
      <c r="G535">
        <v>5</v>
      </c>
      <c r="H535">
        <v>2.7</v>
      </c>
      <c r="I535">
        <v>0.3</v>
      </c>
    </row>
    <row r="536" spans="1:9" x14ac:dyDescent="0.3">
      <c r="A536" s="1">
        <v>534</v>
      </c>
      <c r="B536" t="s">
        <v>1076</v>
      </c>
      <c r="C536" t="s">
        <v>8</v>
      </c>
      <c r="D536" t="s">
        <v>1077</v>
      </c>
      <c r="E536">
        <v>100</v>
      </c>
      <c r="F536">
        <v>24</v>
      </c>
      <c r="G536">
        <v>4.6100000000000003</v>
      </c>
      <c r="H536">
        <v>3.11</v>
      </c>
      <c r="I536">
        <v>0.24</v>
      </c>
    </row>
    <row r="537" spans="1:9" x14ac:dyDescent="0.3">
      <c r="A537" s="1">
        <v>535</v>
      </c>
      <c r="B537" t="s">
        <v>1078</v>
      </c>
      <c r="C537" t="s">
        <v>8</v>
      </c>
      <c r="D537" t="s">
        <v>1079</v>
      </c>
      <c r="E537">
        <v>100</v>
      </c>
      <c r="F537">
        <v>29</v>
      </c>
      <c r="G537">
        <v>6.5</v>
      </c>
      <c r="H537">
        <v>3.3</v>
      </c>
      <c r="I537">
        <v>0.2</v>
      </c>
    </row>
    <row r="538" spans="1:9" x14ac:dyDescent="0.3">
      <c r="A538" s="1">
        <v>536</v>
      </c>
      <c r="B538" t="s">
        <v>1080</v>
      </c>
      <c r="C538" t="s">
        <v>8</v>
      </c>
      <c r="D538" t="s">
        <v>1081</v>
      </c>
      <c r="E538">
        <v>100</v>
      </c>
      <c r="F538">
        <v>39</v>
      </c>
      <c r="G538">
        <v>11.1</v>
      </c>
      <c r="H538">
        <v>2.7</v>
      </c>
      <c r="I538">
        <v>0.3</v>
      </c>
    </row>
    <row r="539" spans="1:9" x14ac:dyDescent="0.3">
      <c r="A539" s="1">
        <v>537</v>
      </c>
      <c r="B539" t="s">
        <v>1082</v>
      </c>
      <c r="C539" t="s">
        <v>8</v>
      </c>
      <c r="D539" t="s">
        <v>1083</v>
      </c>
      <c r="E539">
        <v>100</v>
      </c>
      <c r="F539">
        <v>26</v>
      </c>
      <c r="G539">
        <v>4.0999999999999996</v>
      </c>
      <c r="H539">
        <v>3.5</v>
      </c>
      <c r="I539">
        <v>0.4</v>
      </c>
    </row>
    <row r="540" spans="1:9" x14ac:dyDescent="0.3">
      <c r="A540" s="1">
        <v>538</v>
      </c>
      <c r="B540" t="s">
        <v>1084</v>
      </c>
      <c r="C540" t="s">
        <v>8</v>
      </c>
      <c r="D540" t="s">
        <v>1085</v>
      </c>
      <c r="E540">
        <v>100</v>
      </c>
      <c r="F540">
        <v>28</v>
      </c>
      <c r="G540">
        <v>5.8</v>
      </c>
      <c r="H540">
        <v>3.1</v>
      </c>
      <c r="I540">
        <v>0.3</v>
      </c>
    </row>
    <row r="541" spans="1:9" x14ac:dyDescent="0.3">
      <c r="A541" s="1">
        <v>539</v>
      </c>
      <c r="B541" t="s">
        <v>1086</v>
      </c>
      <c r="C541" t="s">
        <v>8</v>
      </c>
      <c r="D541" t="s">
        <v>1087</v>
      </c>
      <c r="E541">
        <v>100</v>
      </c>
      <c r="F541">
        <v>20</v>
      </c>
      <c r="G541">
        <v>4.2</v>
      </c>
      <c r="H541">
        <v>2</v>
      </c>
      <c r="I541">
        <v>0.3</v>
      </c>
    </row>
    <row r="542" spans="1:9" x14ac:dyDescent="0.3">
      <c r="A542" s="1">
        <v>540</v>
      </c>
      <c r="B542" t="s">
        <v>1088</v>
      </c>
      <c r="C542" t="s">
        <v>8</v>
      </c>
      <c r="D542" t="s">
        <v>1089</v>
      </c>
      <c r="E542">
        <v>100</v>
      </c>
      <c r="F542">
        <v>17</v>
      </c>
      <c r="G542">
        <v>5.16</v>
      </c>
      <c r="H542">
        <v>1.1599999999999999</v>
      </c>
      <c r="I542">
        <v>0.05</v>
      </c>
    </row>
    <row r="543" spans="1:9" x14ac:dyDescent="0.3">
      <c r="A543" s="1">
        <v>541</v>
      </c>
      <c r="B543" t="s">
        <v>1090</v>
      </c>
      <c r="C543" t="s">
        <v>8</v>
      </c>
      <c r="D543" t="s">
        <v>1091</v>
      </c>
      <c r="E543">
        <v>100</v>
      </c>
      <c r="F543">
        <v>21</v>
      </c>
      <c r="G543">
        <v>5.2</v>
      </c>
      <c r="H543">
        <v>1</v>
      </c>
      <c r="I543">
        <v>0</v>
      </c>
    </row>
    <row r="544" spans="1:9" x14ac:dyDescent="0.3">
      <c r="A544" s="1">
        <v>542</v>
      </c>
      <c r="B544" t="s">
        <v>1092</v>
      </c>
      <c r="C544" t="s">
        <v>8</v>
      </c>
      <c r="D544" t="s">
        <v>1093</v>
      </c>
      <c r="E544">
        <v>100</v>
      </c>
      <c r="F544">
        <v>37</v>
      </c>
      <c r="G544">
        <v>3.8</v>
      </c>
      <c r="H544">
        <v>4.6399999999999997</v>
      </c>
      <c r="I544">
        <v>1.36</v>
      </c>
    </row>
    <row r="545" spans="1:9" x14ac:dyDescent="0.3">
      <c r="A545" s="1">
        <v>543</v>
      </c>
      <c r="B545" t="s">
        <v>1094</v>
      </c>
      <c r="C545" t="s">
        <v>8</v>
      </c>
      <c r="D545" t="s">
        <v>1095</v>
      </c>
      <c r="E545">
        <v>100</v>
      </c>
      <c r="F545">
        <v>407</v>
      </c>
      <c r="G545">
        <v>32.5</v>
      </c>
      <c r="H545">
        <v>45.7</v>
      </c>
      <c r="I545">
        <v>10.8</v>
      </c>
    </row>
    <row r="546" spans="1:9" x14ac:dyDescent="0.3">
      <c r="A546" s="1">
        <v>544</v>
      </c>
      <c r="B546" t="s">
        <v>1096</v>
      </c>
      <c r="C546" t="s">
        <v>8</v>
      </c>
      <c r="D546" t="s">
        <v>1097</v>
      </c>
      <c r="E546">
        <v>100</v>
      </c>
      <c r="F546">
        <v>410</v>
      </c>
      <c r="G546">
        <v>31.7</v>
      </c>
      <c r="H546">
        <v>45.4</v>
      </c>
      <c r="I546">
        <v>11.6</v>
      </c>
    </row>
    <row r="547" spans="1:9" x14ac:dyDescent="0.3">
      <c r="A547" s="1">
        <v>545</v>
      </c>
      <c r="B547" t="s">
        <v>1098</v>
      </c>
      <c r="C547" t="s">
        <v>8</v>
      </c>
      <c r="D547" t="s">
        <v>1099</v>
      </c>
      <c r="E547">
        <v>100</v>
      </c>
      <c r="F547">
        <v>35</v>
      </c>
      <c r="G547">
        <v>2.5499999999999998</v>
      </c>
      <c r="H547">
        <v>4.5199999999999996</v>
      </c>
      <c r="I547">
        <v>1.51</v>
      </c>
    </row>
    <row r="548" spans="1:9" x14ac:dyDescent="0.3">
      <c r="A548" s="1">
        <v>546</v>
      </c>
      <c r="B548" t="s">
        <v>1100</v>
      </c>
      <c r="C548" t="s">
        <v>8</v>
      </c>
      <c r="D548" t="s">
        <v>1101</v>
      </c>
      <c r="E548">
        <v>100</v>
      </c>
      <c r="F548">
        <v>29</v>
      </c>
      <c r="G548">
        <v>2.7</v>
      </c>
      <c r="H548">
        <v>4.2</v>
      </c>
      <c r="I548">
        <v>0.9</v>
      </c>
    </row>
    <row r="549" spans="1:9" x14ac:dyDescent="0.3">
      <c r="A549" s="1">
        <v>547</v>
      </c>
      <c r="B549" t="s">
        <v>1102</v>
      </c>
      <c r="C549" t="s">
        <v>8</v>
      </c>
      <c r="D549" t="s">
        <v>1103</v>
      </c>
      <c r="E549">
        <v>100</v>
      </c>
      <c r="F549">
        <v>77</v>
      </c>
      <c r="G549">
        <v>21</v>
      </c>
      <c r="H549">
        <v>6.6</v>
      </c>
      <c r="I549">
        <v>0.3</v>
      </c>
    </row>
    <row r="550" spans="1:9" x14ac:dyDescent="0.3">
      <c r="A550" s="1">
        <v>548</v>
      </c>
      <c r="B550" t="s">
        <v>1104</v>
      </c>
      <c r="C550" t="s">
        <v>8</v>
      </c>
      <c r="D550" t="s">
        <v>1105</v>
      </c>
      <c r="E550">
        <v>100</v>
      </c>
      <c r="F550">
        <v>40</v>
      </c>
      <c r="G550">
        <v>11.7</v>
      </c>
      <c r="H550">
        <v>1.9</v>
      </c>
      <c r="I550">
        <v>0.6</v>
      </c>
    </row>
    <row r="551" spans="1:9" x14ac:dyDescent="0.3">
      <c r="A551" s="1">
        <v>549</v>
      </c>
      <c r="B551" t="s">
        <v>1106</v>
      </c>
      <c r="C551" t="s">
        <v>8</v>
      </c>
      <c r="D551" t="s">
        <v>1107</v>
      </c>
      <c r="E551">
        <v>100</v>
      </c>
      <c r="F551">
        <v>44</v>
      </c>
      <c r="G551">
        <v>16.899999999999999</v>
      </c>
      <c r="H551">
        <v>0.5</v>
      </c>
      <c r="I551">
        <v>0.1</v>
      </c>
    </row>
    <row r="552" spans="1:9" x14ac:dyDescent="0.3">
      <c r="A552" s="1">
        <v>550</v>
      </c>
      <c r="B552" t="s">
        <v>1108</v>
      </c>
      <c r="C552" t="s">
        <v>8</v>
      </c>
      <c r="D552" t="s">
        <v>1109</v>
      </c>
      <c r="E552">
        <v>100</v>
      </c>
      <c r="F552">
        <v>12</v>
      </c>
      <c r="G552">
        <v>4.25</v>
      </c>
      <c r="H552">
        <v>0.28000000000000003</v>
      </c>
      <c r="I552">
        <v>0.05</v>
      </c>
    </row>
    <row r="553" spans="1:9" x14ac:dyDescent="0.3">
      <c r="A553" s="1">
        <v>551</v>
      </c>
      <c r="B553" t="s">
        <v>1110</v>
      </c>
      <c r="C553" t="s">
        <v>8</v>
      </c>
      <c r="D553" t="s">
        <v>1111</v>
      </c>
      <c r="E553">
        <v>100</v>
      </c>
      <c r="F553">
        <v>195</v>
      </c>
      <c r="G553">
        <v>65.5</v>
      </c>
      <c r="H553">
        <v>7.4</v>
      </c>
      <c r="I553">
        <v>1.1000000000000001</v>
      </c>
    </row>
    <row r="554" spans="1:9" x14ac:dyDescent="0.3">
      <c r="A554" s="1">
        <v>552</v>
      </c>
      <c r="B554" t="s">
        <v>1112</v>
      </c>
      <c r="C554" t="s">
        <v>8</v>
      </c>
      <c r="D554" t="s">
        <v>1113</v>
      </c>
      <c r="E554">
        <v>100</v>
      </c>
      <c r="F554">
        <v>15</v>
      </c>
      <c r="G554">
        <v>4.9000000000000004</v>
      </c>
      <c r="H554">
        <v>0.5</v>
      </c>
      <c r="I554">
        <v>0.1</v>
      </c>
    </row>
    <row r="555" spans="1:9" x14ac:dyDescent="0.3">
      <c r="A555" s="1">
        <v>553</v>
      </c>
      <c r="B555" t="s">
        <v>1114</v>
      </c>
      <c r="C555" t="s">
        <v>8</v>
      </c>
      <c r="D555" t="s">
        <v>1115</v>
      </c>
      <c r="E555">
        <v>100</v>
      </c>
      <c r="F555">
        <v>14</v>
      </c>
      <c r="G555">
        <v>5.3</v>
      </c>
      <c r="H555">
        <v>0.4</v>
      </c>
      <c r="I555">
        <v>0</v>
      </c>
    </row>
    <row r="556" spans="1:9" x14ac:dyDescent="0.3">
      <c r="A556" s="1">
        <v>554</v>
      </c>
      <c r="B556" t="s">
        <v>1116</v>
      </c>
      <c r="C556" t="s">
        <v>8</v>
      </c>
      <c r="D556" t="s">
        <v>1117</v>
      </c>
      <c r="E556">
        <v>100</v>
      </c>
      <c r="F556">
        <v>16</v>
      </c>
      <c r="G556">
        <v>4.26</v>
      </c>
      <c r="H556">
        <v>1.03</v>
      </c>
      <c r="I556">
        <v>0.18</v>
      </c>
    </row>
    <row r="557" spans="1:9" x14ac:dyDescent="0.3">
      <c r="A557" s="1">
        <v>555</v>
      </c>
      <c r="B557" t="s">
        <v>1118</v>
      </c>
      <c r="C557" t="s">
        <v>8</v>
      </c>
      <c r="D557" t="s">
        <v>1119</v>
      </c>
      <c r="E557">
        <v>100</v>
      </c>
      <c r="F557">
        <v>14</v>
      </c>
      <c r="G557">
        <v>4.0599999999999996</v>
      </c>
      <c r="H557">
        <v>0.7</v>
      </c>
      <c r="I557">
        <v>0.14000000000000001</v>
      </c>
    </row>
    <row r="558" spans="1:9" x14ac:dyDescent="0.3">
      <c r="A558" s="1">
        <v>556</v>
      </c>
      <c r="B558" t="s">
        <v>1120</v>
      </c>
      <c r="C558" t="s">
        <v>8</v>
      </c>
      <c r="D558" t="s">
        <v>1121</v>
      </c>
      <c r="E558">
        <v>100</v>
      </c>
      <c r="F558">
        <v>20</v>
      </c>
      <c r="G558">
        <v>4.4000000000000004</v>
      </c>
      <c r="H558">
        <v>0.9</v>
      </c>
      <c r="I558">
        <v>0.2</v>
      </c>
    </row>
    <row r="559" spans="1:9" x14ac:dyDescent="0.3">
      <c r="A559" s="1">
        <v>557</v>
      </c>
      <c r="B559" t="s">
        <v>1122</v>
      </c>
      <c r="C559" t="s">
        <v>8</v>
      </c>
      <c r="D559" t="s">
        <v>1123</v>
      </c>
      <c r="E559">
        <v>100</v>
      </c>
      <c r="F559">
        <v>19</v>
      </c>
      <c r="G559">
        <v>6.02</v>
      </c>
      <c r="H559">
        <v>1</v>
      </c>
      <c r="I559">
        <v>0.13</v>
      </c>
    </row>
    <row r="560" spans="1:9" x14ac:dyDescent="0.3">
      <c r="A560" s="1">
        <v>558</v>
      </c>
      <c r="B560" t="s">
        <v>1124</v>
      </c>
      <c r="C560" t="s">
        <v>8</v>
      </c>
      <c r="D560" t="s">
        <v>1125</v>
      </c>
      <c r="E560">
        <v>100</v>
      </c>
      <c r="F560">
        <v>14</v>
      </c>
      <c r="G560">
        <v>3.9</v>
      </c>
      <c r="H560">
        <v>0.9</v>
      </c>
      <c r="I560">
        <v>0.1</v>
      </c>
    </row>
    <row r="561" spans="1:9" x14ac:dyDescent="0.3">
      <c r="A561" s="1">
        <v>559</v>
      </c>
      <c r="B561" t="s">
        <v>1126</v>
      </c>
      <c r="C561" t="s">
        <v>8</v>
      </c>
      <c r="D561" t="s">
        <v>1127</v>
      </c>
      <c r="E561">
        <v>100</v>
      </c>
      <c r="F561">
        <v>15</v>
      </c>
      <c r="G561">
        <v>5.22</v>
      </c>
      <c r="H561">
        <v>0.68</v>
      </c>
      <c r="I561">
        <v>0.04</v>
      </c>
    </row>
    <row r="562" spans="1:9" x14ac:dyDescent="0.3">
      <c r="A562" s="1">
        <v>560</v>
      </c>
      <c r="B562" t="s">
        <v>1128</v>
      </c>
      <c r="C562" t="s">
        <v>8</v>
      </c>
      <c r="D562" t="s">
        <v>1129</v>
      </c>
      <c r="E562">
        <v>100</v>
      </c>
      <c r="F562">
        <v>14</v>
      </c>
      <c r="G562">
        <v>4.78</v>
      </c>
      <c r="H562">
        <v>0.66</v>
      </c>
      <c r="I562">
        <v>0.03</v>
      </c>
    </row>
    <row r="563" spans="1:9" x14ac:dyDescent="0.3">
      <c r="A563" s="1">
        <v>561</v>
      </c>
      <c r="B563" t="s">
        <v>1130</v>
      </c>
      <c r="C563" t="s">
        <v>8</v>
      </c>
      <c r="D563" t="s">
        <v>1131</v>
      </c>
      <c r="E563">
        <v>100</v>
      </c>
      <c r="F563">
        <v>17</v>
      </c>
      <c r="G563">
        <v>5.87</v>
      </c>
      <c r="H563">
        <v>0.76</v>
      </c>
      <c r="I563">
        <v>0.04</v>
      </c>
    </row>
    <row r="564" spans="1:9" x14ac:dyDescent="0.3">
      <c r="A564" s="1">
        <v>562</v>
      </c>
      <c r="B564" t="s">
        <v>1132</v>
      </c>
      <c r="C564" t="s">
        <v>8</v>
      </c>
      <c r="D564" t="s">
        <v>1133</v>
      </c>
      <c r="E564">
        <v>100</v>
      </c>
      <c r="F564">
        <v>20</v>
      </c>
      <c r="G564">
        <v>6.5</v>
      </c>
      <c r="H564">
        <v>0.94</v>
      </c>
      <c r="I564">
        <v>0.06</v>
      </c>
    </row>
    <row r="565" spans="1:9" x14ac:dyDescent="0.3">
      <c r="A565" s="1">
        <v>563</v>
      </c>
      <c r="B565" t="s">
        <v>1134</v>
      </c>
      <c r="C565" t="s">
        <v>8</v>
      </c>
      <c r="D565" t="s">
        <v>1135</v>
      </c>
      <c r="E565">
        <v>100</v>
      </c>
      <c r="F565">
        <v>38</v>
      </c>
      <c r="G565">
        <v>10.92</v>
      </c>
      <c r="H565">
        <v>0.4</v>
      </c>
      <c r="I565">
        <v>0.02</v>
      </c>
    </row>
    <row r="566" spans="1:9" x14ac:dyDescent="0.3">
      <c r="A566" s="1">
        <v>564</v>
      </c>
      <c r="B566" t="s">
        <v>1136</v>
      </c>
      <c r="C566" t="s">
        <v>8</v>
      </c>
      <c r="D566" t="s">
        <v>1137</v>
      </c>
      <c r="E566">
        <v>100</v>
      </c>
      <c r="F566">
        <v>98</v>
      </c>
      <c r="G566">
        <v>19.68</v>
      </c>
      <c r="H566">
        <v>4.22</v>
      </c>
      <c r="I566">
        <v>0.24</v>
      </c>
    </row>
    <row r="567" spans="1:9" x14ac:dyDescent="0.3">
      <c r="A567" s="1">
        <v>565</v>
      </c>
      <c r="B567" t="s">
        <v>1138</v>
      </c>
      <c r="C567" t="s">
        <v>8</v>
      </c>
      <c r="D567" t="s">
        <v>1139</v>
      </c>
      <c r="E567">
        <v>100</v>
      </c>
      <c r="F567">
        <v>41</v>
      </c>
      <c r="G567">
        <v>9.9</v>
      </c>
      <c r="H567">
        <v>1.9</v>
      </c>
      <c r="I567">
        <v>0.1</v>
      </c>
    </row>
    <row r="568" spans="1:9" x14ac:dyDescent="0.3">
      <c r="A568" s="1">
        <v>566</v>
      </c>
      <c r="B568" t="s">
        <v>1140</v>
      </c>
      <c r="C568" t="s">
        <v>8</v>
      </c>
      <c r="D568" t="s">
        <v>1141</v>
      </c>
      <c r="E568">
        <v>100</v>
      </c>
      <c r="F568">
        <v>38</v>
      </c>
      <c r="G568">
        <v>6.7</v>
      </c>
      <c r="H568">
        <v>4.7</v>
      </c>
      <c r="I568">
        <v>0.6</v>
      </c>
    </row>
    <row r="569" spans="1:9" x14ac:dyDescent="0.3">
      <c r="A569" s="1">
        <v>567</v>
      </c>
      <c r="B569" t="s">
        <v>1142</v>
      </c>
      <c r="C569" t="s">
        <v>8</v>
      </c>
      <c r="D569" t="s">
        <v>1143</v>
      </c>
      <c r="E569">
        <v>100</v>
      </c>
      <c r="F569">
        <v>16</v>
      </c>
      <c r="G569">
        <v>3.97</v>
      </c>
      <c r="H569">
        <v>1.4</v>
      </c>
      <c r="I569">
        <v>0.15</v>
      </c>
    </row>
    <row r="570" spans="1:9" x14ac:dyDescent="0.3">
      <c r="A570" s="1">
        <v>568</v>
      </c>
      <c r="B570" t="s">
        <v>1144</v>
      </c>
      <c r="C570" t="s">
        <v>8</v>
      </c>
      <c r="D570" t="s">
        <v>1145</v>
      </c>
      <c r="E570">
        <v>100</v>
      </c>
      <c r="F570">
        <v>16</v>
      </c>
      <c r="G570">
        <v>4.13</v>
      </c>
      <c r="H570">
        <v>1.34</v>
      </c>
      <c r="I570">
        <v>0.15</v>
      </c>
    </row>
    <row r="571" spans="1:9" x14ac:dyDescent="0.3">
      <c r="A571" s="1">
        <v>569</v>
      </c>
      <c r="B571" t="s">
        <v>1146</v>
      </c>
      <c r="C571" t="s">
        <v>8</v>
      </c>
      <c r="D571" t="s">
        <v>1147</v>
      </c>
      <c r="E571">
        <v>100</v>
      </c>
      <c r="F571">
        <v>213</v>
      </c>
      <c r="G571">
        <v>52.6</v>
      </c>
      <c r="H571">
        <v>9.2799999999999994</v>
      </c>
      <c r="I571">
        <v>6.14</v>
      </c>
    </row>
    <row r="572" spans="1:9" x14ac:dyDescent="0.3">
      <c r="A572" s="1">
        <v>570</v>
      </c>
      <c r="B572" t="s">
        <v>1148</v>
      </c>
      <c r="C572" t="s">
        <v>8</v>
      </c>
      <c r="D572" t="s">
        <v>1149</v>
      </c>
      <c r="E572">
        <v>100</v>
      </c>
      <c r="F572">
        <v>22</v>
      </c>
      <c r="G572">
        <v>6.7</v>
      </c>
      <c r="H572">
        <v>1.2</v>
      </c>
      <c r="I572">
        <v>0.2</v>
      </c>
    </row>
    <row r="573" spans="1:9" x14ac:dyDescent="0.3">
      <c r="A573" s="1">
        <v>571</v>
      </c>
      <c r="B573" t="s">
        <v>1150</v>
      </c>
      <c r="C573" t="s">
        <v>8</v>
      </c>
      <c r="D573" t="s">
        <v>1151</v>
      </c>
      <c r="E573">
        <v>100</v>
      </c>
      <c r="F573">
        <v>23</v>
      </c>
      <c r="G573">
        <v>6.5</v>
      </c>
      <c r="H573">
        <v>1.5</v>
      </c>
      <c r="I573">
        <v>0.2</v>
      </c>
    </row>
    <row r="574" spans="1:9" x14ac:dyDescent="0.3">
      <c r="A574" s="1">
        <v>572</v>
      </c>
      <c r="B574" t="s">
        <v>1152</v>
      </c>
      <c r="C574" t="s">
        <v>8</v>
      </c>
      <c r="D574" t="s">
        <v>1153</v>
      </c>
      <c r="E574">
        <v>100</v>
      </c>
      <c r="F574">
        <v>14</v>
      </c>
      <c r="G574">
        <v>3.2</v>
      </c>
      <c r="H574">
        <v>1.5</v>
      </c>
      <c r="I574">
        <v>0.1</v>
      </c>
    </row>
    <row r="575" spans="1:9" x14ac:dyDescent="0.3">
      <c r="A575" s="1">
        <v>573</v>
      </c>
      <c r="B575" t="s">
        <v>1154</v>
      </c>
      <c r="C575" t="s">
        <v>8</v>
      </c>
      <c r="D575" t="s">
        <v>1155</v>
      </c>
      <c r="E575">
        <v>100</v>
      </c>
      <c r="F575">
        <v>18</v>
      </c>
      <c r="G575">
        <v>4.24</v>
      </c>
      <c r="H575">
        <v>1.73</v>
      </c>
      <c r="I575">
        <v>0.14000000000000001</v>
      </c>
    </row>
    <row r="576" spans="1:9" x14ac:dyDescent="0.3">
      <c r="A576" s="1">
        <v>574</v>
      </c>
      <c r="B576" t="s">
        <v>1156</v>
      </c>
      <c r="C576" t="s">
        <v>8</v>
      </c>
      <c r="D576" t="s">
        <v>1157</v>
      </c>
      <c r="E576">
        <v>100</v>
      </c>
      <c r="F576">
        <v>19</v>
      </c>
      <c r="G576">
        <v>4.8</v>
      </c>
      <c r="H576">
        <v>1.78</v>
      </c>
      <c r="I576">
        <v>0.15</v>
      </c>
    </row>
    <row r="577" spans="1:9" x14ac:dyDescent="0.3">
      <c r="A577" s="1">
        <v>575</v>
      </c>
      <c r="B577" t="s">
        <v>1158</v>
      </c>
      <c r="C577" t="s">
        <v>8</v>
      </c>
      <c r="D577" t="s">
        <v>1159</v>
      </c>
      <c r="E577">
        <v>100</v>
      </c>
      <c r="F577">
        <v>21</v>
      </c>
      <c r="G577">
        <v>5.5</v>
      </c>
      <c r="H577">
        <v>1.8</v>
      </c>
      <c r="I577">
        <v>0.1</v>
      </c>
    </row>
    <row r="578" spans="1:9" x14ac:dyDescent="0.3">
      <c r="A578" s="1">
        <v>576</v>
      </c>
      <c r="B578" t="s">
        <v>1160</v>
      </c>
      <c r="C578" t="s">
        <v>8</v>
      </c>
      <c r="D578" t="s">
        <v>1161</v>
      </c>
      <c r="E578">
        <v>100</v>
      </c>
      <c r="F578">
        <v>32</v>
      </c>
      <c r="G578">
        <v>6.8</v>
      </c>
      <c r="H578">
        <v>3.2</v>
      </c>
      <c r="I578">
        <v>0.5</v>
      </c>
    </row>
    <row r="579" spans="1:9" x14ac:dyDescent="0.3">
      <c r="A579" s="1">
        <v>577</v>
      </c>
      <c r="B579" t="s">
        <v>1162</v>
      </c>
      <c r="C579" t="s">
        <v>8</v>
      </c>
      <c r="D579" t="s">
        <v>1163</v>
      </c>
      <c r="E579">
        <v>100</v>
      </c>
      <c r="F579">
        <v>19</v>
      </c>
      <c r="G579">
        <v>6.21</v>
      </c>
      <c r="H579">
        <v>0.79</v>
      </c>
      <c r="I579">
        <v>0.13</v>
      </c>
    </row>
    <row r="580" spans="1:9" x14ac:dyDescent="0.3">
      <c r="A580" s="1">
        <v>578</v>
      </c>
      <c r="B580" t="s">
        <v>1164</v>
      </c>
      <c r="C580" t="s">
        <v>8</v>
      </c>
      <c r="D580" t="s">
        <v>1165</v>
      </c>
      <c r="E580">
        <v>100</v>
      </c>
      <c r="F580">
        <v>18</v>
      </c>
      <c r="G580">
        <v>5.95</v>
      </c>
      <c r="H580">
        <v>0.77</v>
      </c>
      <c r="I580">
        <v>0.12</v>
      </c>
    </row>
    <row r="581" spans="1:9" x14ac:dyDescent="0.3">
      <c r="A581" s="1">
        <v>579</v>
      </c>
      <c r="B581" t="s">
        <v>1166</v>
      </c>
      <c r="C581" t="s">
        <v>8</v>
      </c>
      <c r="D581" t="s">
        <v>1167</v>
      </c>
      <c r="E581">
        <v>100</v>
      </c>
      <c r="F581">
        <v>21</v>
      </c>
      <c r="G581">
        <v>6.91</v>
      </c>
      <c r="H581">
        <v>0.92</v>
      </c>
      <c r="I581">
        <v>0.13</v>
      </c>
    </row>
    <row r="582" spans="1:9" x14ac:dyDescent="0.3">
      <c r="A582" s="1">
        <v>580</v>
      </c>
      <c r="B582" t="s">
        <v>1168</v>
      </c>
      <c r="C582" t="s">
        <v>8</v>
      </c>
      <c r="D582" t="s">
        <v>1169</v>
      </c>
      <c r="E582">
        <v>100</v>
      </c>
      <c r="F582">
        <v>20</v>
      </c>
      <c r="G582">
        <v>6.42</v>
      </c>
      <c r="H582">
        <v>0.91</v>
      </c>
      <c r="I582">
        <v>0.13</v>
      </c>
    </row>
    <row r="583" spans="1:9" x14ac:dyDescent="0.3">
      <c r="A583" s="1">
        <v>581</v>
      </c>
      <c r="B583" t="s">
        <v>1170</v>
      </c>
      <c r="C583" t="s">
        <v>8</v>
      </c>
      <c r="D583" t="s">
        <v>1171</v>
      </c>
      <c r="E583">
        <v>100</v>
      </c>
      <c r="F583">
        <v>21</v>
      </c>
      <c r="G583">
        <v>6.45</v>
      </c>
      <c r="H583">
        <v>1.06</v>
      </c>
      <c r="I583">
        <v>0.12</v>
      </c>
    </row>
    <row r="584" spans="1:9" x14ac:dyDescent="0.3">
      <c r="A584" s="1">
        <v>582</v>
      </c>
      <c r="B584" t="s">
        <v>1172</v>
      </c>
      <c r="C584" t="s">
        <v>8</v>
      </c>
      <c r="D584" t="s">
        <v>1173</v>
      </c>
      <c r="E584">
        <v>100</v>
      </c>
      <c r="F584">
        <v>19</v>
      </c>
      <c r="G584">
        <v>5.88</v>
      </c>
      <c r="H584">
        <v>1.02</v>
      </c>
      <c r="I584">
        <v>0.12</v>
      </c>
    </row>
    <row r="585" spans="1:9" x14ac:dyDescent="0.3">
      <c r="A585" s="1">
        <v>583</v>
      </c>
      <c r="B585" t="s">
        <v>1174</v>
      </c>
      <c r="C585" t="s">
        <v>8</v>
      </c>
      <c r="D585" t="s">
        <v>1175</v>
      </c>
      <c r="E585">
        <v>100</v>
      </c>
      <c r="F585">
        <v>12</v>
      </c>
      <c r="G585">
        <v>3</v>
      </c>
      <c r="H585">
        <v>1</v>
      </c>
      <c r="I585">
        <v>0.1</v>
      </c>
    </row>
    <row r="586" spans="1:9" x14ac:dyDescent="0.3">
      <c r="A586" s="1">
        <v>584</v>
      </c>
      <c r="B586" t="s">
        <v>1176</v>
      </c>
      <c r="C586" t="s">
        <v>8</v>
      </c>
      <c r="D586" t="s">
        <v>1177</v>
      </c>
      <c r="E586">
        <v>100</v>
      </c>
      <c r="F586">
        <v>18</v>
      </c>
      <c r="G586">
        <v>5.2</v>
      </c>
      <c r="H586">
        <v>1.1000000000000001</v>
      </c>
      <c r="I586">
        <v>0.2</v>
      </c>
    </row>
    <row r="587" spans="1:9" x14ac:dyDescent="0.3">
      <c r="A587" s="1">
        <v>585</v>
      </c>
      <c r="B587" t="s">
        <v>1178</v>
      </c>
      <c r="C587" t="s">
        <v>8</v>
      </c>
      <c r="D587" t="s">
        <v>1179</v>
      </c>
      <c r="E587">
        <v>100</v>
      </c>
      <c r="F587">
        <v>20</v>
      </c>
      <c r="G587">
        <v>4.3</v>
      </c>
      <c r="H587">
        <v>1.2</v>
      </c>
      <c r="I587">
        <v>0.6</v>
      </c>
    </row>
    <row r="588" spans="1:9" x14ac:dyDescent="0.3">
      <c r="A588" s="1">
        <v>586</v>
      </c>
      <c r="B588" t="s">
        <v>1180</v>
      </c>
      <c r="C588" t="s">
        <v>8</v>
      </c>
      <c r="D588" t="s">
        <v>1181</v>
      </c>
      <c r="E588">
        <v>100</v>
      </c>
      <c r="F588">
        <v>26</v>
      </c>
      <c r="G588">
        <v>6.3</v>
      </c>
      <c r="H588">
        <v>1.2</v>
      </c>
      <c r="I588">
        <v>0.7</v>
      </c>
    </row>
    <row r="589" spans="1:9" x14ac:dyDescent="0.3">
      <c r="A589" s="1">
        <v>587</v>
      </c>
      <c r="B589" t="s">
        <v>1182</v>
      </c>
      <c r="C589" t="s">
        <v>8</v>
      </c>
      <c r="D589" t="s">
        <v>1183</v>
      </c>
      <c r="E589">
        <v>100</v>
      </c>
      <c r="F589">
        <v>376</v>
      </c>
      <c r="G589">
        <v>92.9</v>
      </c>
      <c r="H589">
        <v>0.5</v>
      </c>
      <c r="I589">
        <v>0.3</v>
      </c>
    </row>
    <row r="590" spans="1:9" x14ac:dyDescent="0.3">
      <c r="A590" s="1">
        <v>588</v>
      </c>
      <c r="B590" t="s">
        <v>1184</v>
      </c>
      <c r="C590" t="s">
        <v>8</v>
      </c>
      <c r="D590" t="s">
        <v>1185</v>
      </c>
      <c r="E590">
        <v>100</v>
      </c>
      <c r="F590">
        <v>22</v>
      </c>
      <c r="G590">
        <v>6.94</v>
      </c>
      <c r="H590">
        <v>1.17</v>
      </c>
      <c r="I590">
        <v>0.09</v>
      </c>
    </row>
    <row r="591" spans="1:9" x14ac:dyDescent="0.3">
      <c r="A591" s="1">
        <v>589</v>
      </c>
      <c r="B591" t="s">
        <v>1186</v>
      </c>
      <c r="C591" t="s">
        <v>8</v>
      </c>
      <c r="D591" t="s">
        <v>1187</v>
      </c>
      <c r="E591">
        <v>100</v>
      </c>
      <c r="F591">
        <v>25</v>
      </c>
      <c r="G591">
        <v>8.18</v>
      </c>
      <c r="H591">
        <v>1.24</v>
      </c>
      <c r="I591">
        <v>0.11</v>
      </c>
    </row>
    <row r="592" spans="1:9" x14ac:dyDescent="0.3">
      <c r="A592" s="1">
        <v>590</v>
      </c>
      <c r="B592" t="s">
        <v>1188</v>
      </c>
      <c r="C592" t="s">
        <v>8</v>
      </c>
      <c r="D592" t="s">
        <v>1189</v>
      </c>
      <c r="E592">
        <v>100</v>
      </c>
      <c r="F592">
        <v>17</v>
      </c>
      <c r="G592">
        <v>5.36</v>
      </c>
      <c r="H592">
        <v>0.9</v>
      </c>
      <c r="I592">
        <v>0.04</v>
      </c>
    </row>
    <row r="593" spans="1:9" x14ac:dyDescent="0.3">
      <c r="A593" s="1">
        <v>591</v>
      </c>
      <c r="B593" t="s">
        <v>1190</v>
      </c>
      <c r="C593" t="s">
        <v>8</v>
      </c>
      <c r="D593" t="s">
        <v>1191</v>
      </c>
      <c r="E593">
        <v>100</v>
      </c>
      <c r="F593">
        <v>17</v>
      </c>
      <c r="G593">
        <v>5.59</v>
      </c>
      <c r="H593">
        <v>0.92</v>
      </c>
      <c r="I593">
        <v>0.06</v>
      </c>
    </row>
    <row r="594" spans="1:9" x14ac:dyDescent="0.3">
      <c r="A594" s="1">
        <v>592</v>
      </c>
      <c r="B594" t="s">
        <v>1192</v>
      </c>
      <c r="C594" t="s">
        <v>8</v>
      </c>
      <c r="D594" t="s">
        <v>1193</v>
      </c>
      <c r="E594">
        <v>100</v>
      </c>
      <c r="F594">
        <v>27</v>
      </c>
      <c r="G594">
        <v>4.74</v>
      </c>
      <c r="H594">
        <v>0.92</v>
      </c>
      <c r="I594">
        <v>0.94</v>
      </c>
    </row>
    <row r="595" spans="1:9" x14ac:dyDescent="0.3">
      <c r="A595" s="1">
        <v>593</v>
      </c>
      <c r="B595" t="s">
        <v>1194</v>
      </c>
      <c r="C595" t="s">
        <v>8</v>
      </c>
      <c r="D595" t="s">
        <v>1195</v>
      </c>
      <c r="E595">
        <v>100</v>
      </c>
      <c r="F595">
        <v>11</v>
      </c>
      <c r="G595">
        <v>0.9</v>
      </c>
      <c r="H595">
        <v>2.2000000000000002</v>
      </c>
      <c r="I595">
        <v>0.1</v>
      </c>
    </row>
    <row r="596" spans="1:9" x14ac:dyDescent="0.3">
      <c r="A596" s="1">
        <v>594</v>
      </c>
      <c r="B596" t="s">
        <v>1196</v>
      </c>
      <c r="C596" t="s">
        <v>8</v>
      </c>
      <c r="D596" t="s">
        <v>1197</v>
      </c>
      <c r="E596">
        <v>100</v>
      </c>
      <c r="F596">
        <v>39</v>
      </c>
      <c r="G596">
        <v>3.6</v>
      </c>
      <c r="H596">
        <v>4.5</v>
      </c>
      <c r="I596">
        <v>1.7</v>
      </c>
    </row>
    <row r="597" spans="1:9" x14ac:dyDescent="0.3">
      <c r="A597" s="1">
        <v>595</v>
      </c>
      <c r="B597" t="s">
        <v>1198</v>
      </c>
      <c r="C597" t="s">
        <v>8</v>
      </c>
      <c r="D597" t="s">
        <v>1199</v>
      </c>
      <c r="E597">
        <v>100</v>
      </c>
      <c r="F597">
        <v>41</v>
      </c>
      <c r="G597">
        <v>8.43</v>
      </c>
      <c r="H597">
        <v>4.83</v>
      </c>
      <c r="I597">
        <v>0.38</v>
      </c>
    </row>
    <row r="598" spans="1:9" x14ac:dyDescent="0.3">
      <c r="A598" s="1">
        <v>596</v>
      </c>
      <c r="B598" t="s">
        <v>1200</v>
      </c>
      <c r="C598" t="s">
        <v>8</v>
      </c>
      <c r="D598" t="s">
        <v>1201</v>
      </c>
      <c r="E598">
        <v>100</v>
      </c>
      <c r="F598">
        <v>29</v>
      </c>
      <c r="G598">
        <v>6.14</v>
      </c>
      <c r="H598">
        <v>3.09</v>
      </c>
      <c r="I598">
        <v>0.34</v>
      </c>
    </row>
    <row r="599" spans="1:9" x14ac:dyDescent="0.3">
      <c r="A599" s="1">
        <v>597</v>
      </c>
      <c r="B599" t="s">
        <v>1202</v>
      </c>
      <c r="C599" t="s">
        <v>8</v>
      </c>
      <c r="D599" t="s">
        <v>1203</v>
      </c>
      <c r="E599">
        <v>100</v>
      </c>
      <c r="F599">
        <v>44</v>
      </c>
      <c r="G599">
        <v>9.19</v>
      </c>
      <c r="H599">
        <v>4.84</v>
      </c>
      <c r="I599">
        <v>0.49</v>
      </c>
    </row>
    <row r="600" spans="1:9" x14ac:dyDescent="0.3">
      <c r="A600" s="1">
        <v>598</v>
      </c>
      <c r="B600" t="s">
        <v>1204</v>
      </c>
      <c r="C600" t="s">
        <v>8</v>
      </c>
      <c r="D600" t="s">
        <v>1205</v>
      </c>
      <c r="E600">
        <v>100</v>
      </c>
      <c r="F600">
        <v>14</v>
      </c>
      <c r="G600">
        <v>4.4000000000000004</v>
      </c>
      <c r="H600">
        <v>0.6</v>
      </c>
      <c r="I600">
        <v>0.1</v>
      </c>
    </row>
    <row r="601" spans="1:9" x14ac:dyDescent="0.3">
      <c r="A601" s="1">
        <v>599</v>
      </c>
      <c r="B601" t="s">
        <v>1206</v>
      </c>
      <c r="C601" t="s">
        <v>8</v>
      </c>
      <c r="D601" t="s">
        <v>1207</v>
      </c>
      <c r="E601">
        <v>100</v>
      </c>
      <c r="F601">
        <v>12</v>
      </c>
      <c r="G601">
        <v>3.8</v>
      </c>
      <c r="H601">
        <v>0.5</v>
      </c>
      <c r="I601">
        <v>0.1</v>
      </c>
    </row>
    <row r="602" spans="1:9" x14ac:dyDescent="0.3">
      <c r="A602" s="1">
        <v>600</v>
      </c>
      <c r="B602" t="s">
        <v>1208</v>
      </c>
      <c r="C602" t="s">
        <v>8</v>
      </c>
      <c r="D602" t="s">
        <v>1209</v>
      </c>
      <c r="E602">
        <v>100</v>
      </c>
      <c r="F602">
        <v>25</v>
      </c>
      <c r="G602">
        <v>8.6199999999999992</v>
      </c>
      <c r="H602">
        <v>1.08</v>
      </c>
      <c r="I602">
        <v>0.06</v>
      </c>
    </row>
    <row r="603" spans="1:9" x14ac:dyDescent="0.3">
      <c r="A603" s="1">
        <v>601</v>
      </c>
      <c r="B603" t="s">
        <v>1210</v>
      </c>
      <c r="C603" t="s">
        <v>8</v>
      </c>
      <c r="D603" t="s">
        <v>1211</v>
      </c>
      <c r="E603">
        <v>100</v>
      </c>
      <c r="F603">
        <v>24</v>
      </c>
      <c r="G603">
        <v>6.9</v>
      </c>
      <c r="H603">
        <v>1.7</v>
      </c>
      <c r="I603">
        <v>0.1</v>
      </c>
    </row>
    <row r="604" spans="1:9" x14ac:dyDescent="0.3">
      <c r="A604" s="1">
        <v>602</v>
      </c>
      <c r="B604" t="s">
        <v>1212</v>
      </c>
      <c r="C604" t="s">
        <v>8</v>
      </c>
      <c r="D604" t="s">
        <v>1213</v>
      </c>
      <c r="E604">
        <v>100</v>
      </c>
      <c r="F604">
        <v>28</v>
      </c>
      <c r="G604">
        <v>9.48</v>
      </c>
      <c r="H604">
        <v>1.18</v>
      </c>
      <c r="I604">
        <v>0.06</v>
      </c>
    </row>
    <row r="605" spans="1:9" x14ac:dyDescent="0.3">
      <c r="A605" s="1">
        <v>603</v>
      </c>
      <c r="B605" t="s">
        <v>1214</v>
      </c>
      <c r="C605" t="s">
        <v>8</v>
      </c>
      <c r="D605" t="s">
        <v>1215</v>
      </c>
      <c r="E605">
        <v>100</v>
      </c>
      <c r="F605">
        <v>43</v>
      </c>
      <c r="G605">
        <v>13.63</v>
      </c>
      <c r="H605">
        <v>1.19</v>
      </c>
      <c r="I605">
        <v>0.65</v>
      </c>
    </row>
    <row r="606" spans="1:9" x14ac:dyDescent="0.3">
      <c r="A606" s="1">
        <v>604</v>
      </c>
      <c r="B606" t="s">
        <v>1216</v>
      </c>
      <c r="C606" t="s">
        <v>8</v>
      </c>
      <c r="D606" t="s">
        <v>1217</v>
      </c>
      <c r="E606">
        <v>100</v>
      </c>
      <c r="F606">
        <v>24</v>
      </c>
      <c r="G606">
        <v>6.9</v>
      </c>
      <c r="H606">
        <v>1.7</v>
      </c>
      <c r="I606">
        <v>0.1</v>
      </c>
    </row>
    <row r="607" spans="1:9" x14ac:dyDescent="0.3">
      <c r="A607" s="1">
        <v>605</v>
      </c>
      <c r="B607" t="s">
        <v>1218</v>
      </c>
      <c r="C607" t="s">
        <v>8</v>
      </c>
      <c r="D607" t="s">
        <v>1219</v>
      </c>
      <c r="E607">
        <v>100</v>
      </c>
      <c r="F607">
        <v>51</v>
      </c>
      <c r="G607">
        <v>15.45</v>
      </c>
      <c r="H607">
        <v>1.72</v>
      </c>
      <c r="I607">
        <v>0.84</v>
      </c>
    </row>
    <row r="608" spans="1:9" x14ac:dyDescent="0.3">
      <c r="A608" s="1">
        <v>606</v>
      </c>
      <c r="B608" t="s">
        <v>1220</v>
      </c>
      <c r="C608" t="s">
        <v>8</v>
      </c>
      <c r="D608" t="s">
        <v>1221</v>
      </c>
      <c r="E608">
        <v>100</v>
      </c>
      <c r="F608">
        <v>17</v>
      </c>
      <c r="G608">
        <v>5.14</v>
      </c>
      <c r="H608">
        <v>1.07</v>
      </c>
      <c r="I608">
        <v>0.09</v>
      </c>
    </row>
    <row r="609" spans="1:9" x14ac:dyDescent="0.3">
      <c r="A609" s="1">
        <v>607</v>
      </c>
      <c r="B609" t="s">
        <v>1222</v>
      </c>
      <c r="C609" t="s">
        <v>8</v>
      </c>
      <c r="D609" t="s">
        <v>1223</v>
      </c>
      <c r="E609">
        <v>100</v>
      </c>
      <c r="F609">
        <v>223</v>
      </c>
      <c r="G609">
        <v>67.64</v>
      </c>
      <c r="H609">
        <v>13.75</v>
      </c>
      <c r="I609">
        <v>1.1100000000000001</v>
      </c>
    </row>
    <row r="610" spans="1:9" x14ac:dyDescent="0.3">
      <c r="A610" s="1">
        <v>608</v>
      </c>
      <c r="B610" t="s">
        <v>1224</v>
      </c>
      <c r="C610" t="s">
        <v>8</v>
      </c>
      <c r="D610" t="s">
        <v>1225</v>
      </c>
      <c r="E610">
        <v>100</v>
      </c>
      <c r="F610">
        <v>26</v>
      </c>
      <c r="G610">
        <v>6.54</v>
      </c>
      <c r="H610">
        <v>2.2400000000000002</v>
      </c>
      <c r="I610">
        <v>0.26</v>
      </c>
    </row>
    <row r="611" spans="1:9" x14ac:dyDescent="0.3">
      <c r="A611" s="1">
        <v>609</v>
      </c>
      <c r="B611" t="s">
        <v>1226</v>
      </c>
      <c r="C611" t="s">
        <v>8</v>
      </c>
      <c r="D611" t="s">
        <v>1227</v>
      </c>
      <c r="E611">
        <v>100</v>
      </c>
      <c r="F611">
        <v>16</v>
      </c>
      <c r="G611">
        <v>4.88</v>
      </c>
      <c r="H611">
        <v>1.05</v>
      </c>
      <c r="I611">
        <v>0.1</v>
      </c>
    </row>
    <row r="612" spans="1:9" x14ac:dyDescent="0.3">
      <c r="A612" s="1">
        <v>610</v>
      </c>
      <c r="B612" t="s">
        <v>1228</v>
      </c>
      <c r="C612" t="s">
        <v>8</v>
      </c>
      <c r="D612" t="s">
        <v>1229</v>
      </c>
      <c r="E612">
        <v>100</v>
      </c>
      <c r="F612">
        <v>24</v>
      </c>
      <c r="G612">
        <v>7.7</v>
      </c>
      <c r="H612">
        <v>1.2</v>
      </c>
      <c r="I612">
        <v>0.1</v>
      </c>
    </row>
    <row r="613" spans="1:9" x14ac:dyDescent="0.3">
      <c r="A613" s="1">
        <v>611</v>
      </c>
      <c r="B613" t="s">
        <v>1230</v>
      </c>
      <c r="C613" t="s">
        <v>8</v>
      </c>
      <c r="D613" t="s">
        <v>1231</v>
      </c>
      <c r="E613">
        <v>100</v>
      </c>
      <c r="F613">
        <v>9</v>
      </c>
      <c r="G613">
        <v>2.4</v>
      </c>
      <c r="H613">
        <v>0.9</v>
      </c>
      <c r="I613">
        <v>0</v>
      </c>
    </row>
    <row r="614" spans="1:9" x14ac:dyDescent="0.3">
      <c r="A614" s="1">
        <v>612</v>
      </c>
      <c r="B614" t="s">
        <v>1232</v>
      </c>
      <c r="C614" t="s">
        <v>8</v>
      </c>
      <c r="D614" t="s">
        <v>1233</v>
      </c>
      <c r="E614">
        <v>100</v>
      </c>
      <c r="F614">
        <v>17</v>
      </c>
      <c r="G614">
        <v>4.37</v>
      </c>
      <c r="H614">
        <v>0.59</v>
      </c>
      <c r="I614">
        <v>0.46</v>
      </c>
    </row>
    <row r="615" spans="1:9" x14ac:dyDescent="0.3">
      <c r="A615" s="1">
        <v>613</v>
      </c>
      <c r="B615" t="s">
        <v>1234</v>
      </c>
      <c r="C615" t="s">
        <v>8</v>
      </c>
      <c r="D615" t="s">
        <v>1235</v>
      </c>
      <c r="E615">
        <v>100</v>
      </c>
      <c r="F615">
        <v>15</v>
      </c>
      <c r="G615">
        <v>4.2699999999999996</v>
      </c>
      <c r="H615">
        <v>0.61</v>
      </c>
      <c r="I615">
        <v>0.33</v>
      </c>
    </row>
    <row r="616" spans="1:9" x14ac:dyDescent="0.3">
      <c r="A616" s="1">
        <v>614</v>
      </c>
      <c r="B616" t="s">
        <v>1236</v>
      </c>
      <c r="C616" t="s">
        <v>8</v>
      </c>
      <c r="D616" t="s">
        <v>1237</v>
      </c>
      <c r="E616">
        <v>100</v>
      </c>
      <c r="F616">
        <v>214</v>
      </c>
      <c r="G616">
        <v>65.599999999999994</v>
      </c>
      <c r="H616">
        <v>11.8</v>
      </c>
      <c r="I616">
        <v>1.4</v>
      </c>
    </row>
    <row r="617" spans="1:9" x14ac:dyDescent="0.3">
      <c r="A617" s="1">
        <v>615</v>
      </c>
      <c r="B617" t="s">
        <v>1238</v>
      </c>
      <c r="C617" t="s">
        <v>8</v>
      </c>
      <c r="D617" t="s">
        <v>1239</v>
      </c>
      <c r="E617">
        <v>100</v>
      </c>
      <c r="F617">
        <v>219</v>
      </c>
      <c r="G617">
        <v>65.8</v>
      </c>
      <c r="H617">
        <v>14.8</v>
      </c>
      <c r="I617">
        <v>0.7</v>
      </c>
    </row>
    <row r="618" spans="1:9" x14ac:dyDescent="0.3">
      <c r="A618" s="1">
        <v>616</v>
      </c>
      <c r="B618" t="s">
        <v>1240</v>
      </c>
      <c r="C618" t="s">
        <v>8</v>
      </c>
      <c r="D618" t="s">
        <v>1241</v>
      </c>
      <c r="E618">
        <v>100</v>
      </c>
      <c r="F618">
        <v>21</v>
      </c>
      <c r="G618">
        <v>4.7300000000000004</v>
      </c>
      <c r="H618">
        <v>0.64</v>
      </c>
      <c r="I618">
        <v>0</v>
      </c>
    </row>
    <row r="619" spans="1:9" x14ac:dyDescent="0.3">
      <c r="A619" s="1">
        <v>617</v>
      </c>
      <c r="B619" t="s">
        <v>1242</v>
      </c>
      <c r="C619" t="s">
        <v>8</v>
      </c>
      <c r="D619" t="s">
        <v>1243</v>
      </c>
      <c r="E619">
        <v>100</v>
      </c>
      <c r="F619">
        <v>77</v>
      </c>
      <c r="G619">
        <v>21.59</v>
      </c>
      <c r="H619">
        <v>4.7699999999999996</v>
      </c>
      <c r="I619">
        <v>0.84</v>
      </c>
    </row>
    <row r="620" spans="1:9" x14ac:dyDescent="0.3">
      <c r="A620" s="1">
        <v>618</v>
      </c>
      <c r="B620" t="s">
        <v>1244</v>
      </c>
      <c r="C620" t="s">
        <v>8</v>
      </c>
      <c r="D620" t="s">
        <v>1245</v>
      </c>
      <c r="E620">
        <v>100</v>
      </c>
      <c r="F620">
        <v>64</v>
      </c>
      <c r="G620">
        <v>17.03</v>
      </c>
      <c r="H620">
        <v>4.03</v>
      </c>
      <c r="I620">
        <v>0.94</v>
      </c>
    </row>
    <row r="621" spans="1:9" x14ac:dyDescent="0.3">
      <c r="A621" s="1">
        <v>619</v>
      </c>
      <c r="B621" t="s">
        <v>1246</v>
      </c>
      <c r="C621" t="s">
        <v>1247</v>
      </c>
      <c r="D621" t="s">
        <v>1248</v>
      </c>
      <c r="E621">
        <v>100</v>
      </c>
      <c r="F621">
        <v>13</v>
      </c>
      <c r="G621">
        <v>4.5</v>
      </c>
      <c r="H621">
        <v>1.8</v>
      </c>
      <c r="I621">
        <v>0.1</v>
      </c>
    </row>
    <row r="622" spans="1:9" x14ac:dyDescent="0.3">
      <c r="A622" s="1">
        <v>620</v>
      </c>
      <c r="B622" t="s">
        <v>1249</v>
      </c>
      <c r="C622" t="s">
        <v>1247</v>
      </c>
      <c r="D622" t="s">
        <v>1250</v>
      </c>
      <c r="E622">
        <v>100</v>
      </c>
      <c r="F622">
        <v>177</v>
      </c>
      <c r="G622">
        <v>62.1</v>
      </c>
      <c r="H622">
        <v>20.100000000000001</v>
      </c>
      <c r="I622">
        <v>2.7</v>
      </c>
    </row>
    <row r="623" spans="1:9" x14ac:dyDescent="0.3">
      <c r="A623" s="1">
        <v>621</v>
      </c>
      <c r="B623" t="s">
        <v>1251</v>
      </c>
      <c r="C623" t="s">
        <v>1247</v>
      </c>
      <c r="D623" t="s">
        <v>1252</v>
      </c>
      <c r="E623">
        <v>100</v>
      </c>
      <c r="F623">
        <v>16</v>
      </c>
      <c r="G623">
        <v>5.7</v>
      </c>
      <c r="H623">
        <v>2.4</v>
      </c>
      <c r="I623">
        <v>0</v>
      </c>
    </row>
    <row r="624" spans="1:9" x14ac:dyDescent="0.3">
      <c r="A624" s="1">
        <v>622</v>
      </c>
      <c r="B624" t="s">
        <v>1253</v>
      </c>
      <c r="C624" t="s">
        <v>1247</v>
      </c>
      <c r="D624" t="s">
        <v>1254</v>
      </c>
      <c r="E624">
        <v>100</v>
      </c>
      <c r="F624">
        <v>182</v>
      </c>
      <c r="G624">
        <v>66.099999999999994</v>
      </c>
      <c r="H624">
        <v>23.6</v>
      </c>
      <c r="I624">
        <v>0.5</v>
      </c>
    </row>
    <row r="625" spans="1:9" x14ac:dyDescent="0.3">
      <c r="A625" s="1">
        <v>623</v>
      </c>
      <c r="B625" t="s">
        <v>1255</v>
      </c>
      <c r="C625" t="s">
        <v>1247</v>
      </c>
      <c r="D625" t="s">
        <v>1256</v>
      </c>
      <c r="E625">
        <v>100</v>
      </c>
      <c r="F625">
        <v>17</v>
      </c>
      <c r="G625">
        <v>6.3</v>
      </c>
      <c r="H625">
        <v>1.6</v>
      </c>
      <c r="I625">
        <v>0.2</v>
      </c>
    </row>
    <row r="626" spans="1:9" x14ac:dyDescent="0.3">
      <c r="A626" s="1">
        <v>624</v>
      </c>
      <c r="B626" t="s">
        <v>1257</v>
      </c>
      <c r="C626" t="s">
        <v>1247</v>
      </c>
      <c r="D626" t="s">
        <v>1258</v>
      </c>
      <c r="E626">
        <v>100</v>
      </c>
      <c r="F626">
        <v>179</v>
      </c>
      <c r="G626">
        <v>57.8</v>
      </c>
      <c r="H626">
        <v>24.5</v>
      </c>
      <c r="I626">
        <v>3.2</v>
      </c>
    </row>
    <row r="627" spans="1:9" x14ac:dyDescent="0.3">
      <c r="A627" s="1">
        <v>625</v>
      </c>
      <c r="B627" t="s">
        <v>1259</v>
      </c>
      <c r="C627" t="s">
        <v>1247</v>
      </c>
      <c r="D627" t="s">
        <v>1260</v>
      </c>
      <c r="E627">
        <v>100</v>
      </c>
      <c r="F627">
        <v>18</v>
      </c>
      <c r="G627">
        <v>6</v>
      </c>
      <c r="H627">
        <v>2.68</v>
      </c>
      <c r="I627">
        <v>0.08</v>
      </c>
    </row>
    <row r="628" spans="1:9" x14ac:dyDescent="0.3">
      <c r="A628" s="1">
        <v>626</v>
      </c>
      <c r="B628" t="s">
        <v>1261</v>
      </c>
      <c r="C628" t="s">
        <v>1247</v>
      </c>
      <c r="D628" t="s">
        <v>1262</v>
      </c>
      <c r="E628">
        <v>100</v>
      </c>
      <c r="F628">
        <v>23</v>
      </c>
      <c r="G628">
        <v>7.69</v>
      </c>
      <c r="H628">
        <v>3.28</v>
      </c>
      <c r="I628">
        <v>0.18</v>
      </c>
    </row>
    <row r="629" spans="1:9" x14ac:dyDescent="0.3">
      <c r="A629" s="1">
        <v>627</v>
      </c>
      <c r="B629" t="s">
        <v>1263</v>
      </c>
      <c r="C629" t="s">
        <v>1247</v>
      </c>
      <c r="D629" t="s">
        <v>1264</v>
      </c>
      <c r="E629">
        <v>100</v>
      </c>
      <c r="F629">
        <v>16</v>
      </c>
      <c r="G629">
        <v>5.3</v>
      </c>
      <c r="H629">
        <v>2.5</v>
      </c>
      <c r="I629">
        <v>0.1</v>
      </c>
    </row>
    <row r="630" spans="1:9" x14ac:dyDescent="0.3">
      <c r="A630" s="1">
        <v>628</v>
      </c>
      <c r="B630" t="s">
        <v>1265</v>
      </c>
      <c r="C630" t="s">
        <v>1247</v>
      </c>
      <c r="D630" t="s">
        <v>1266</v>
      </c>
      <c r="E630">
        <v>100</v>
      </c>
      <c r="F630">
        <v>24</v>
      </c>
      <c r="G630">
        <v>8.1</v>
      </c>
      <c r="H630">
        <v>4.0999999999999996</v>
      </c>
      <c r="I630">
        <v>0</v>
      </c>
    </row>
    <row r="631" spans="1:9" x14ac:dyDescent="0.3">
      <c r="A631" s="1">
        <v>629</v>
      </c>
      <c r="B631" t="s">
        <v>1267</v>
      </c>
      <c r="C631" t="s">
        <v>1247</v>
      </c>
      <c r="D631" t="s">
        <v>1268</v>
      </c>
      <c r="E631">
        <v>100</v>
      </c>
      <c r="F631">
        <v>21</v>
      </c>
      <c r="G631">
        <v>6</v>
      </c>
      <c r="H631">
        <v>4.4000000000000004</v>
      </c>
      <c r="I631">
        <v>0.1</v>
      </c>
    </row>
    <row r="632" spans="1:9" x14ac:dyDescent="0.3">
      <c r="A632" s="1">
        <v>630</v>
      </c>
      <c r="B632" t="s">
        <v>1269</v>
      </c>
      <c r="C632" t="s">
        <v>1247</v>
      </c>
      <c r="D632" t="s">
        <v>1270</v>
      </c>
      <c r="E632">
        <v>100</v>
      </c>
      <c r="F632">
        <v>16</v>
      </c>
      <c r="G632">
        <v>5.3</v>
      </c>
      <c r="H632">
        <v>2.6</v>
      </c>
      <c r="I632">
        <v>0</v>
      </c>
    </row>
    <row r="633" spans="1:9" x14ac:dyDescent="0.3">
      <c r="A633" s="1">
        <v>631</v>
      </c>
      <c r="B633" t="s">
        <v>1271</v>
      </c>
      <c r="C633" t="s">
        <v>1247</v>
      </c>
      <c r="D633" t="s">
        <v>1272</v>
      </c>
      <c r="E633">
        <v>100</v>
      </c>
      <c r="F633">
        <v>20</v>
      </c>
      <c r="G633">
        <v>6.1</v>
      </c>
      <c r="H633">
        <v>3.9</v>
      </c>
      <c r="I633">
        <v>0</v>
      </c>
    </row>
    <row r="634" spans="1:9" x14ac:dyDescent="0.3">
      <c r="A634" s="1">
        <v>632</v>
      </c>
      <c r="B634" t="s">
        <v>1273</v>
      </c>
      <c r="C634" t="s">
        <v>1247</v>
      </c>
      <c r="D634" t="s">
        <v>1274</v>
      </c>
      <c r="E634">
        <v>100</v>
      </c>
      <c r="F634">
        <v>18</v>
      </c>
      <c r="G634">
        <v>5.2</v>
      </c>
      <c r="H634">
        <v>3.9</v>
      </c>
      <c r="I634">
        <v>0</v>
      </c>
    </row>
    <row r="635" spans="1:9" x14ac:dyDescent="0.3">
      <c r="A635" s="1">
        <v>633</v>
      </c>
      <c r="B635" t="s">
        <v>1275</v>
      </c>
      <c r="C635" t="s">
        <v>1247</v>
      </c>
      <c r="D635" t="s">
        <v>1276</v>
      </c>
      <c r="E635">
        <v>100</v>
      </c>
      <c r="F635">
        <v>21</v>
      </c>
      <c r="G635">
        <v>7.52</v>
      </c>
      <c r="H635">
        <v>2.66</v>
      </c>
      <c r="I635">
        <v>0.21</v>
      </c>
    </row>
    <row r="636" spans="1:9" x14ac:dyDescent="0.3">
      <c r="A636" s="1">
        <v>634</v>
      </c>
      <c r="B636" t="s">
        <v>1277</v>
      </c>
      <c r="C636" t="s">
        <v>1247</v>
      </c>
      <c r="D636" t="s">
        <v>1278</v>
      </c>
      <c r="E636">
        <v>100</v>
      </c>
      <c r="F636">
        <v>21</v>
      </c>
      <c r="G636">
        <v>7.05</v>
      </c>
      <c r="H636">
        <v>2.7</v>
      </c>
      <c r="I636">
        <v>0.35</v>
      </c>
    </row>
    <row r="637" spans="1:9" x14ac:dyDescent="0.3">
      <c r="A637" s="1">
        <v>635</v>
      </c>
      <c r="B637" t="s">
        <v>1279</v>
      </c>
      <c r="C637" t="s">
        <v>1247</v>
      </c>
      <c r="D637" t="s">
        <v>1280</v>
      </c>
      <c r="E637">
        <v>100</v>
      </c>
      <c r="F637">
        <v>17</v>
      </c>
      <c r="G637">
        <v>5.9</v>
      </c>
      <c r="H637">
        <v>2.2000000000000002</v>
      </c>
      <c r="I637">
        <v>0.1</v>
      </c>
    </row>
    <row r="638" spans="1:9" x14ac:dyDescent="0.3">
      <c r="A638" s="1">
        <v>636</v>
      </c>
      <c r="B638" t="s">
        <v>1281</v>
      </c>
      <c r="C638" t="s">
        <v>1247</v>
      </c>
      <c r="D638" t="s">
        <v>1282</v>
      </c>
      <c r="E638">
        <v>100</v>
      </c>
      <c r="F638">
        <v>133</v>
      </c>
      <c r="G638">
        <v>0</v>
      </c>
      <c r="H638">
        <v>60.9</v>
      </c>
      <c r="I638">
        <v>2.4</v>
      </c>
    </row>
    <row r="639" spans="1:9" x14ac:dyDescent="0.3">
      <c r="A639" s="1">
        <v>637</v>
      </c>
      <c r="B639" t="s">
        <v>1283</v>
      </c>
      <c r="C639" t="s">
        <v>1247</v>
      </c>
      <c r="D639" t="s">
        <v>1284</v>
      </c>
      <c r="E639">
        <v>100</v>
      </c>
      <c r="F639">
        <v>23</v>
      </c>
      <c r="G639">
        <v>8.9</v>
      </c>
      <c r="H639">
        <v>2.2999999999999998</v>
      </c>
      <c r="I639">
        <v>0.1</v>
      </c>
    </row>
    <row r="640" spans="1:9" x14ac:dyDescent="0.3">
      <c r="A640" s="1">
        <v>638</v>
      </c>
      <c r="B640" t="s">
        <v>1285</v>
      </c>
      <c r="C640" t="s">
        <v>1247</v>
      </c>
      <c r="D640" t="s">
        <v>1286</v>
      </c>
      <c r="E640">
        <v>100</v>
      </c>
      <c r="F640">
        <v>11</v>
      </c>
      <c r="G640">
        <v>4.8600000000000003</v>
      </c>
      <c r="H640">
        <v>0.57999999999999996</v>
      </c>
      <c r="I640">
        <v>0.08</v>
      </c>
    </row>
    <row r="641" spans="1:9" x14ac:dyDescent="0.3">
      <c r="A641" s="1">
        <v>639</v>
      </c>
      <c r="B641" t="s">
        <v>1287</v>
      </c>
      <c r="C641" t="s">
        <v>1247</v>
      </c>
      <c r="D641" t="s">
        <v>1288</v>
      </c>
      <c r="E641">
        <v>100</v>
      </c>
      <c r="F641">
        <v>167</v>
      </c>
      <c r="G641">
        <v>71.11</v>
      </c>
      <c r="H641">
        <v>10.28</v>
      </c>
      <c r="I641">
        <v>0.96</v>
      </c>
    </row>
    <row r="642" spans="1:9" x14ac:dyDescent="0.3">
      <c r="A642" s="1">
        <v>640</v>
      </c>
      <c r="B642" t="s">
        <v>1289</v>
      </c>
      <c r="C642" t="s">
        <v>1247</v>
      </c>
      <c r="D642" t="s">
        <v>1290</v>
      </c>
      <c r="E642">
        <v>100</v>
      </c>
      <c r="F642">
        <v>13</v>
      </c>
      <c r="G642">
        <v>5.2</v>
      </c>
      <c r="H642">
        <v>0.6</v>
      </c>
      <c r="I642">
        <v>0.2</v>
      </c>
    </row>
    <row r="643" spans="1:9" x14ac:dyDescent="0.3">
      <c r="A643" s="1">
        <v>641</v>
      </c>
      <c r="B643" t="s">
        <v>1291</v>
      </c>
      <c r="C643" t="s">
        <v>1247</v>
      </c>
      <c r="D643" t="s">
        <v>1292</v>
      </c>
      <c r="E643">
        <v>100</v>
      </c>
      <c r="F643">
        <v>17</v>
      </c>
      <c r="G643">
        <v>3.5</v>
      </c>
      <c r="H643">
        <v>2.9</v>
      </c>
      <c r="I643">
        <v>0.9</v>
      </c>
    </row>
    <row r="644" spans="1:9" x14ac:dyDescent="0.3">
      <c r="A644" s="1">
        <v>642</v>
      </c>
      <c r="B644" t="s">
        <v>1293</v>
      </c>
      <c r="C644" t="s">
        <v>1247</v>
      </c>
      <c r="D644" t="s">
        <v>1294</v>
      </c>
      <c r="E644">
        <v>100</v>
      </c>
      <c r="F644">
        <v>20</v>
      </c>
      <c r="G644">
        <v>5.5</v>
      </c>
      <c r="H644">
        <v>4.2</v>
      </c>
      <c r="I644">
        <v>0.1</v>
      </c>
    </row>
    <row r="645" spans="1:9" x14ac:dyDescent="0.3">
      <c r="A645" s="1">
        <v>643</v>
      </c>
      <c r="B645" t="s">
        <v>1295</v>
      </c>
      <c r="C645" t="s">
        <v>1247</v>
      </c>
      <c r="D645" t="s">
        <v>1296</v>
      </c>
      <c r="E645">
        <v>100</v>
      </c>
      <c r="F645">
        <v>191</v>
      </c>
      <c r="G645">
        <v>61.6</v>
      </c>
      <c r="H645">
        <v>23.3</v>
      </c>
      <c r="I645">
        <v>4.7</v>
      </c>
    </row>
    <row r="646" spans="1:9" x14ac:dyDescent="0.3">
      <c r="A646" s="1">
        <v>644</v>
      </c>
      <c r="B646" t="s">
        <v>1297</v>
      </c>
      <c r="C646" t="s">
        <v>1247</v>
      </c>
      <c r="D646" t="s">
        <v>1298</v>
      </c>
      <c r="E646">
        <v>100</v>
      </c>
      <c r="F646">
        <v>183</v>
      </c>
      <c r="G646">
        <v>71.099999999999994</v>
      </c>
      <c r="H646">
        <v>14.3</v>
      </c>
      <c r="I646">
        <v>2.7</v>
      </c>
    </row>
    <row r="647" spans="1:9" x14ac:dyDescent="0.3">
      <c r="A647" s="1">
        <v>645</v>
      </c>
      <c r="B647" t="s">
        <v>1299</v>
      </c>
      <c r="C647" t="s">
        <v>1247</v>
      </c>
      <c r="D647" t="s">
        <v>1300</v>
      </c>
      <c r="E647">
        <v>100</v>
      </c>
      <c r="F647">
        <v>195</v>
      </c>
      <c r="G647">
        <v>54.4</v>
      </c>
      <c r="H647">
        <v>27.7</v>
      </c>
      <c r="I647">
        <v>6.9</v>
      </c>
    </row>
    <row r="648" spans="1:9" x14ac:dyDescent="0.3">
      <c r="A648" s="1">
        <v>646</v>
      </c>
      <c r="B648" t="s">
        <v>1301</v>
      </c>
      <c r="C648" t="s">
        <v>1247</v>
      </c>
      <c r="D648" t="s">
        <v>1302</v>
      </c>
      <c r="E648">
        <v>100</v>
      </c>
      <c r="F648">
        <v>180</v>
      </c>
      <c r="G648">
        <v>72.2</v>
      </c>
      <c r="H648">
        <v>15.8</v>
      </c>
      <c r="I648">
        <v>0.9</v>
      </c>
    </row>
    <row r="649" spans="1:9" x14ac:dyDescent="0.3">
      <c r="A649" s="1">
        <v>647</v>
      </c>
      <c r="B649" t="s">
        <v>1303</v>
      </c>
      <c r="C649" t="s">
        <v>1247</v>
      </c>
      <c r="D649" t="s">
        <v>1304</v>
      </c>
      <c r="E649">
        <v>100</v>
      </c>
      <c r="F649">
        <v>192</v>
      </c>
      <c r="G649">
        <v>58.6</v>
      </c>
      <c r="H649">
        <v>24.4</v>
      </c>
      <c r="I649">
        <v>5.7</v>
      </c>
    </row>
    <row r="650" spans="1:9" x14ac:dyDescent="0.3">
      <c r="A650" s="1">
        <v>648</v>
      </c>
      <c r="B650" t="s">
        <v>1305</v>
      </c>
      <c r="C650" t="s">
        <v>1247</v>
      </c>
      <c r="D650" t="s">
        <v>1306</v>
      </c>
      <c r="E650">
        <v>100</v>
      </c>
      <c r="F650">
        <v>182</v>
      </c>
      <c r="G650">
        <v>76.599999999999994</v>
      </c>
      <c r="H650">
        <v>12.8</v>
      </c>
      <c r="I650">
        <v>0.6</v>
      </c>
    </row>
    <row r="651" spans="1:9" x14ac:dyDescent="0.3">
      <c r="A651" s="1">
        <v>649</v>
      </c>
      <c r="B651" t="s">
        <v>1307</v>
      </c>
      <c r="C651" t="s">
        <v>1247</v>
      </c>
      <c r="D651" t="s">
        <v>1308</v>
      </c>
      <c r="E651">
        <v>100</v>
      </c>
      <c r="F651">
        <v>179</v>
      </c>
      <c r="G651">
        <v>84.58</v>
      </c>
      <c r="H651">
        <v>4.4000000000000004</v>
      </c>
      <c r="I651">
        <v>0.27</v>
      </c>
    </row>
    <row r="652" spans="1:9" x14ac:dyDescent="0.3">
      <c r="A652" s="1">
        <v>650</v>
      </c>
      <c r="B652" t="s">
        <v>1309</v>
      </c>
      <c r="C652" t="s">
        <v>1247</v>
      </c>
      <c r="D652" t="s">
        <v>1310</v>
      </c>
      <c r="E652">
        <v>100</v>
      </c>
      <c r="F652">
        <v>165</v>
      </c>
      <c r="G652">
        <v>68.47</v>
      </c>
      <c r="H652">
        <v>11.75</v>
      </c>
      <c r="I652">
        <v>0.96</v>
      </c>
    </row>
    <row r="653" spans="1:9" x14ac:dyDescent="0.3">
      <c r="A653" s="1">
        <v>651</v>
      </c>
      <c r="B653" t="s">
        <v>1311</v>
      </c>
      <c r="C653" t="s">
        <v>1247</v>
      </c>
      <c r="D653" t="s">
        <v>1312</v>
      </c>
      <c r="E653">
        <v>100</v>
      </c>
      <c r="F653">
        <v>21</v>
      </c>
      <c r="G653">
        <v>8.1199999999999992</v>
      </c>
      <c r="H653">
        <v>2.0499999999999998</v>
      </c>
      <c r="I653">
        <v>0.15</v>
      </c>
    </row>
    <row r="654" spans="1:9" x14ac:dyDescent="0.3">
      <c r="A654" s="1">
        <v>652</v>
      </c>
      <c r="B654" t="s">
        <v>1313</v>
      </c>
      <c r="C654" t="s">
        <v>1247</v>
      </c>
      <c r="D654" t="s">
        <v>1314</v>
      </c>
      <c r="E654">
        <v>100</v>
      </c>
      <c r="F654">
        <v>22</v>
      </c>
      <c r="G654">
        <v>8.51</v>
      </c>
      <c r="H654">
        <v>2.15</v>
      </c>
      <c r="I654">
        <v>0.24</v>
      </c>
    </row>
    <row r="655" spans="1:9" x14ac:dyDescent="0.3">
      <c r="A655" s="1">
        <v>653</v>
      </c>
      <c r="B655" t="s">
        <v>1315</v>
      </c>
      <c r="C655" t="s">
        <v>1247</v>
      </c>
      <c r="D655" t="s">
        <v>1316</v>
      </c>
      <c r="E655">
        <v>100</v>
      </c>
      <c r="F655">
        <v>20</v>
      </c>
      <c r="G655">
        <v>5.7</v>
      </c>
      <c r="H655">
        <v>2.8</v>
      </c>
      <c r="I655">
        <v>0.6</v>
      </c>
    </row>
    <row r="656" spans="1:9" x14ac:dyDescent="0.3">
      <c r="A656" s="1">
        <v>654</v>
      </c>
      <c r="B656" t="s">
        <v>1317</v>
      </c>
      <c r="C656" t="s">
        <v>1247</v>
      </c>
      <c r="D656" t="s">
        <v>1318</v>
      </c>
      <c r="E656">
        <v>100</v>
      </c>
      <c r="F656">
        <v>179</v>
      </c>
      <c r="G656">
        <v>58.9</v>
      </c>
      <c r="H656">
        <v>19.899999999999999</v>
      </c>
      <c r="I656">
        <v>4.8</v>
      </c>
    </row>
    <row r="657" spans="1:9" x14ac:dyDescent="0.3">
      <c r="A657" s="1">
        <v>655</v>
      </c>
      <c r="B657" t="s">
        <v>1319</v>
      </c>
      <c r="C657" t="s">
        <v>1247</v>
      </c>
      <c r="D657" t="s">
        <v>1320</v>
      </c>
      <c r="E657">
        <v>100</v>
      </c>
      <c r="F657">
        <v>20</v>
      </c>
      <c r="G657">
        <v>6.8</v>
      </c>
      <c r="H657">
        <v>2.9</v>
      </c>
      <c r="I657">
        <v>0.1</v>
      </c>
    </row>
    <row r="658" spans="1:9" x14ac:dyDescent="0.3">
      <c r="A658" s="1">
        <v>656</v>
      </c>
      <c r="B658" t="s">
        <v>1321</v>
      </c>
      <c r="C658" t="s">
        <v>1247</v>
      </c>
      <c r="D658" t="s">
        <v>1322</v>
      </c>
      <c r="E658">
        <v>100</v>
      </c>
      <c r="F658">
        <v>16</v>
      </c>
      <c r="G658">
        <v>3.5</v>
      </c>
      <c r="H658">
        <v>4.2</v>
      </c>
      <c r="I658">
        <v>0.1</v>
      </c>
    </row>
    <row r="659" spans="1:9" x14ac:dyDescent="0.3">
      <c r="A659" s="1">
        <v>657</v>
      </c>
      <c r="B659" t="s">
        <v>1323</v>
      </c>
      <c r="C659" t="s">
        <v>1247</v>
      </c>
      <c r="D659" t="s">
        <v>1324</v>
      </c>
      <c r="E659">
        <v>100</v>
      </c>
      <c r="F659">
        <v>15</v>
      </c>
      <c r="G659">
        <v>3.71</v>
      </c>
      <c r="H659">
        <v>3.56</v>
      </c>
      <c r="I659">
        <v>0.19</v>
      </c>
    </row>
    <row r="660" spans="1:9" x14ac:dyDescent="0.3">
      <c r="A660" s="1">
        <v>658</v>
      </c>
      <c r="B660" t="s">
        <v>1325</v>
      </c>
      <c r="C660" t="s">
        <v>1247</v>
      </c>
      <c r="D660" t="s">
        <v>1326</v>
      </c>
      <c r="E660">
        <v>100</v>
      </c>
      <c r="F660">
        <v>176</v>
      </c>
      <c r="G660">
        <v>46.49</v>
      </c>
      <c r="H660">
        <v>33.39</v>
      </c>
      <c r="I660">
        <v>3.57</v>
      </c>
    </row>
    <row r="661" spans="1:9" x14ac:dyDescent="0.3">
      <c r="A661" s="1">
        <v>659</v>
      </c>
      <c r="B661" t="s">
        <v>1327</v>
      </c>
      <c r="C661" t="s">
        <v>1247</v>
      </c>
      <c r="D661" t="s">
        <v>1328</v>
      </c>
      <c r="E661">
        <v>100</v>
      </c>
      <c r="F661">
        <v>15</v>
      </c>
      <c r="G661">
        <v>3.25</v>
      </c>
      <c r="H661">
        <v>3.69</v>
      </c>
      <c r="I661">
        <v>0.18</v>
      </c>
    </row>
    <row r="662" spans="1:9" x14ac:dyDescent="0.3">
      <c r="A662" s="1">
        <v>660</v>
      </c>
      <c r="B662" t="s">
        <v>1329</v>
      </c>
      <c r="C662" t="s">
        <v>1247</v>
      </c>
      <c r="D662" t="s">
        <v>1330</v>
      </c>
      <c r="E662">
        <v>100</v>
      </c>
      <c r="F662">
        <v>17</v>
      </c>
      <c r="G662">
        <v>3.87</v>
      </c>
      <c r="H662">
        <v>3.75</v>
      </c>
      <c r="I662">
        <v>0.41</v>
      </c>
    </row>
    <row r="663" spans="1:9" x14ac:dyDescent="0.3">
      <c r="A663" s="1">
        <v>661</v>
      </c>
      <c r="B663" t="s">
        <v>1331</v>
      </c>
      <c r="C663" t="s">
        <v>1247</v>
      </c>
      <c r="D663" t="s">
        <v>1332</v>
      </c>
      <c r="E663">
        <v>100</v>
      </c>
      <c r="F663">
        <v>187</v>
      </c>
      <c r="G663">
        <v>81.03</v>
      </c>
      <c r="H663">
        <v>9.41</v>
      </c>
      <c r="I663">
        <v>1.4</v>
      </c>
    </row>
    <row r="664" spans="1:9" x14ac:dyDescent="0.3">
      <c r="A664" s="1">
        <v>662</v>
      </c>
      <c r="B664" t="s">
        <v>1333</v>
      </c>
      <c r="C664" t="s">
        <v>1247</v>
      </c>
      <c r="D664" t="s">
        <v>1334</v>
      </c>
      <c r="E664">
        <v>100</v>
      </c>
      <c r="F664">
        <v>21</v>
      </c>
      <c r="G664">
        <v>6.4</v>
      </c>
      <c r="H664">
        <v>3.6</v>
      </c>
      <c r="I664">
        <v>0.3</v>
      </c>
    </row>
    <row r="665" spans="1:9" x14ac:dyDescent="0.3">
      <c r="A665" s="1">
        <v>663</v>
      </c>
      <c r="B665" t="s">
        <v>1335</v>
      </c>
      <c r="C665" t="s">
        <v>1247</v>
      </c>
      <c r="D665" t="s">
        <v>1336</v>
      </c>
      <c r="E665">
        <v>100</v>
      </c>
      <c r="F665">
        <v>23</v>
      </c>
      <c r="G665">
        <v>6.6</v>
      </c>
      <c r="H665">
        <v>3.6</v>
      </c>
      <c r="I665">
        <v>0.5</v>
      </c>
    </row>
    <row r="666" spans="1:9" x14ac:dyDescent="0.3">
      <c r="A666" s="1">
        <v>664</v>
      </c>
      <c r="B666" t="s">
        <v>1337</v>
      </c>
      <c r="C666" t="s">
        <v>1247</v>
      </c>
      <c r="D666" t="s">
        <v>1338</v>
      </c>
      <c r="E666">
        <v>100</v>
      </c>
      <c r="F666">
        <v>184</v>
      </c>
      <c r="G666">
        <v>73.400000000000006</v>
      </c>
      <c r="H666">
        <v>11.5</v>
      </c>
      <c r="I666">
        <v>3.1</v>
      </c>
    </row>
    <row r="667" spans="1:9" x14ac:dyDescent="0.3">
      <c r="A667" s="1">
        <v>665</v>
      </c>
      <c r="B667" t="s">
        <v>1339</v>
      </c>
      <c r="C667" t="s">
        <v>1247</v>
      </c>
      <c r="D667" t="s">
        <v>1340</v>
      </c>
      <c r="E667">
        <v>100</v>
      </c>
      <c r="F667">
        <v>21</v>
      </c>
      <c r="G667">
        <v>7.05</v>
      </c>
      <c r="H667">
        <v>3.09</v>
      </c>
      <c r="I667">
        <v>0.16</v>
      </c>
    </row>
    <row r="668" spans="1:9" x14ac:dyDescent="0.3">
      <c r="A668" s="1">
        <v>666</v>
      </c>
      <c r="B668" t="s">
        <v>1341</v>
      </c>
      <c r="C668" t="s">
        <v>1247</v>
      </c>
      <c r="D668" t="s">
        <v>1342</v>
      </c>
      <c r="E668">
        <v>100</v>
      </c>
      <c r="F668">
        <v>184</v>
      </c>
      <c r="G668">
        <v>61.4</v>
      </c>
      <c r="H668">
        <v>25.09</v>
      </c>
      <c r="I668">
        <v>2.5099999999999998</v>
      </c>
    </row>
    <row r="669" spans="1:9" x14ac:dyDescent="0.3">
      <c r="A669" s="1">
        <v>667</v>
      </c>
      <c r="B669" t="s">
        <v>1343</v>
      </c>
      <c r="C669" t="s">
        <v>1247</v>
      </c>
      <c r="D669" t="s">
        <v>1344</v>
      </c>
      <c r="E669">
        <v>100</v>
      </c>
      <c r="F669">
        <v>19</v>
      </c>
      <c r="G669">
        <v>6.24</v>
      </c>
      <c r="H669">
        <v>2.93</v>
      </c>
      <c r="I669">
        <v>0.18</v>
      </c>
    </row>
    <row r="670" spans="1:9" x14ac:dyDescent="0.3">
      <c r="A670" s="1">
        <v>668</v>
      </c>
      <c r="B670" t="s">
        <v>1345</v>
      </c>
      <c r="C670" t="s">
        <v>1247</v>
      </c>
      <c r="D670" t="s">
        <v>1346</v>
      </c>
      <c r="E670">
        <v>100</v>
      </c>
      <c r="F670">
        <v>18</v>
      </c>
      <c r="G670">
        <v>4.9000000000000004</v>
      </c>
      <c r="H670">
        <v>4</v>
      </c>
      <c r="I670">
        <v>0</v>
      </c>
    </row>
    <row r="671" spans="1:9" x14ac:dyDescent="0.3">
      <c r="A671" s="1">
        <v>669</v>
      </c>
      <c r="B671" t="s">
        <v>1347</v>
      </c>
      <c r="C671" t="s">
        <v>1247</v>
      </c>
      <c r="D671" t="s">
        <v>1348</v>
      </c>
      <c r="E671">
        <v>100</v>
      </c>
      <c r="F671">
        <v>18</v>
      </c>
      <c r="G671">
        <v>6.9</v>
      </c>
      <c r="H671">
        <v>2</v>
      </c>
      <c r="I671">
        <v>0</v>
      </c>
    </row>
    <row r="672" spans="1:9" x14ac:dyDescent="0.3">
      <c r="A672" s="1">
        <v>670</v>
      </c>
      <c r="B672" t="s">
        <v>1349</v>
      </c>
      <c r="C672" t="s">
        <v>1247</v>
      </c>
      <c r="D672" t="s">
        <v>1350</v>
      </c>
      <c r="E672">
        <v>100</v>
      </c>
      <c r="F672">
        <v>22</v>
      </c>
      <c r="G672">
        <v>8.4</v>
      </c>
      <c r="H672">
        <v>2.6</v>
      </c>
      <c r="I672">
        <v>0.1</v>
      </c>
    </row>
    <row r="673" spans="1:9" x14ac:dyDescent="0.3">
      <c r="A673" s="1">
        <v>671</v>
      </c>
      <c r="B673" t="s">
        <v>1351</v>
      </c>
      <c r="C673" t="s">
        <v>1247</v>
      </c>
      <c r="D673" t="s">
        <v>1352</v>
      </c>
      <c r="E673">
        <v>100</v>
      </c>
      <c r="F673">
        <v>18</v>
      </c>
      <c r="G673">
        <v>6.1</v>
      </c>
      <c r="H673">
        <v>1.4</v>
      </c>
      <c r="I673">
        <v>0.7</v>
      </c>
    </row>
    <row r="674" spans="1:9" x14ac:dyDescent="0.3">
      <c r="A674" s="1">
        <v>672</v>
      </c>
      <c r="B674" t="s">
        <v>1353</v>
      </c>
      <c r="C674" t="s">
        <v>1247</v>
      </c>
      <c r="D674" t="s">
        <v>1354</v>
      </c>
      <c r="E674">
        <v>100</v>
      </c>
      <c r="F674">
        <v>20</v>
      </c>
      <c r="G674">
        <v>7.54</v>
      </c>
      <c r="H674">
        <v>2.2000000000000002</v>
      </c>
      <c r="I674">
        <v>0.22</v>
      </c>
    </row>
    <row r="675" spans="1:9" x14ac:dyDescent="0.3">
      <c r="A675" s="1">
        <v>673</v>
      </c>
      <c r="B675" t="s">
        <v>1355</v>
      </c>
      <c r="C675" t="s">
        <v>1247</v>
      </c>
      <c r="D675" t="s">
        <v>1356</v>
      </c>
      <c r="E675">
        <v>100</v>
      </c>
      <c r="F675">
        <v>18</v>
      </c>
      <c r="G675">
        <v>6.29</v>
      </c>
      <c r="H675">
        <v>2.4</v>
      </c>
      <c r="I675">
        <v>0.24</v>
      </c>
    </row>
    <row r="676" spans="1:9" x14ac:dyDescent="0.3">
      <c r="A676" s="1">
        <v>674</v>
      </c>
      <c r="B676" t="s">
        <v>1357</v>
      </c>
      <c r="C676" t="s">
        <v>1247</v>
      </c>
      <c r="D676" t="s">
        <v>1358</v>
      </c>
      <c r="E676">
        <v>100</v>
      </c>
      <c r="F676">
        <v>16</v>
      </c>
      <c r="G676">
        <v>4.5999999999999996</v>
      </c>
      <c r="H676">
        <v>3.3</v>
      </c>
      <c r="I676">
        <v>0.1</v>
      </c>
    </row>
    <row r="677" spans="1:9" x14ac:dyDescent="0.3">
      <c r="A677" s="1">
        <v>675</v>
      </c>
      <c r="B677" t="s">
        <v>1359</v>
      </c>
      <c r="C677" t="s">
        <v>1247</v>
      </c>
      <c r="D677" t="s">
        <v>1360</v>
      </c>
      <c r="E677">
        <v>100</v>
      </c>
      <c r="F677">
        <v>35</v>
      </c>
      <c r="G677">
        <v>13</v>
      </c>
      <c r="H677">
        <v>3</v>
      </c>
      <c r="I677">
        <v>0.7</v>
      </c>
    </row>
    <row r="678" spans="1:9" x14ac:dyDescent="0.3">
      <c r="A678" s="1">
        <v>676</v>
      </c>
      <c r="B678" t="s">
        <v>1361</v>
      </c>
      <c r="C678" t="s">
        <v>1247</v>
      </c>
      <c r="D678" t="s">
        <v>1362</v>
      </c>
      <c r="E678">
        <v>100</v>
      </c>
      <c r="F678">
        <v>186</v>
      </c>
      <c r="G678">
        <v>68.25</v>
      </c>
      <c r="H678">
        <v>18.84</v>
      </c>
      <c r="I678">
        <v>2.54</v>
      </c>
    </row>
    <row r="679" spans="1:9" x14ac:dyDescent="0.3">
      <c r="A679" s="1">
        <v>677</v>
      </c>
      <c r="B679" t="s">
        <v>1363</v>
      </c>
      <c r="C679" t="s">
        <v>1247</v>
      </c>
      <c r="D679" t="s">
        <v>1364</v>
      </c>
      <c r="E679">
        <v>100</v>
      </c>
      <c r="F679">
        <v>26</v>
      </c>
      <c r="G679">
        <v>8.0299999999999994</v>
      </c>
      <c r="H679">
        <v>4.4400000000000004</v>
      </c>
      <c r="I679">
        <v>0.32</v>
      </c>
    </row>
    <row r="680" spans="1:9" x14ac:dyDescent="0.3">
      <c r="A680" s="1">
        <v>678</v>
      </c>
      <c r="B680" t="s">
        <v>1365</v>
      </c>
      <c r="C680" t="s">
        <v>1247</v>
      </c>
      <c r="D680" t="s">
        <v>1366</v>
      </c>
      <c r="E680">
        <v>100</v>
      </c>
      <c r="F680">
        <v>183</v>
      </c>
      <c r="G680">
        <v>53.29</v>
      </c>
      <c r="H680">
        <v>31.84</v>
      </c>
      <c r="I680">
        <v>2.93</v>
      </c>
    </row>
    <row r="681" spans="1:9" x14ac:dyDescent="0.3">
      <c r="A681" s="1">
        <v>679</v>
      </c>
      <c r="B681" t="s">
        <v>1367</v>
      </c>
      <c r="C681" t="s">
        <v>1247</v>
      </c>
      <c r="D681" t="s">
        <v>1368</v>
      </c>
      <c r="E681">
        <v>100</v>
      </c>
      <c r="F681">
        <v>24</v>
      </c>
      <c r="G681">
        <v>6.8</v>
      </c>
      <c r="H681">
        <v>4.0599999999999996</v>
      </c>
      <c r="I681">
        <v>0.43</v>
      </c>
    </row>
    <row r="682" spans="1:9" x14ac:dyDescent="0.3">
      <c r="A682" s="1">
        <v>680</v>
      </c>
      <c r="B682" t="s">
        <v>1369</v>
      </c>
      <c r="C682" t="s">
        <v>1247</v>
      </c>
      <c r="D682" t="s">
        <v>1370</v>
      </c>
      <c r="E682">
        <v>100</v>
      </c>
      <c r="F682">
        <v>21</v>
      </c>
      <c r="G682">
        <v>4.9800000000000004</v>
      </c>
      <c r="H682">
        <v>4.71</v>
      </c>
      <c r="I682">
        <v>0.3</v>
      </c>
    </row>
    <row r="683" spans="1:9" x14ac:dyDescent="0.3">
      <c r="A683" s="1">
        <v>681</v>
      </c>
      <c r="B683" t="s">
        <v>1371</v>
      </c>
      <c r="C683" t="s">
        <v>1247</v>
      </c>
      <c r="D683" t="s">
        <v>1372</v>
      </c>
      <c r="E683">
        <v>100</v>
      </c>
      <c r="F683">
        <v>39</v>
      </c>
      <c r="G683">
        <v>14.02</v>
      </c>
      <c r="H683">
        <v>4.59</v>
      </c>
      <c r="I683">
        <v>0.33</v>
      </c>
    </row>
    <row r="684" spans="1:9" x14ac:dyDescent="0.3">
      <c r="A684" s="1">
        <v>682</v>
      </c>
      <c r="B684" t="s">
        <v>1373</v>
      </c>
      <c r="C684" t="s">
        <v>1247</v>
      </c>
      <c r="D684" t="s">
        <v>1374</v>
      </c>
      <c r="E684">
        <v>100</v>
      </c>
      <c r="F684">
        <v>180</v>
      </c>
      <c r="G684">
        <v>65.349999999999994</v>
      </c>
      <c r="H684">
        <v>21.14</v>
      </c>
      <c r="I684">
        <v>1.61</v>
      </c>
    </row>
    <row r="685" spans="1:9" x14ac:dyDescent="0.3">
      <c r="A685" s="1">
        <v>683</v>
      </c>
      <c r="B685" t="s">
        <v>1375</v>
      </c>
      <c r="C685" t="s">
        <v>1247</v>
      </c>
      <c r="D685" t="s">
        <v>1376</v>
      </c>
      <c r="E685">
        <v>100</v>
      </c>
      <c r="F685">
        <v>31</v>
      </c>
      <c r="G685">
        <v>11.8</v>
      </c>
      <c r="H685">
        <v>2.91</v>
      </c>
      <c r="I685">
        <v>0.34</v>
      </c>
    </row>
    <row r="686" spans="1:9" x14ac:dyDescent="0.3">
      <c r="A686" s="1">
        <v>684</v>
      </c>
      <c r="B686" t="s">
        <v>1377</v>
      </c>
      <c r="C686" t="s">
        <v>1247</v>
      </c>
      <c r="D686" t="s">
        <v>1378</v>
      </c>
      <c r="E686">
        <v>100</v>
      </c>
      <c r="F686">
        <v>32</v>
      </c>
      <c r="G686">
        <v>12.36</v>
      </c>
      <c r="H686">
        <v>3.25</v>
      </c>
      <c r="I686">
        <v>0.24</v>
      </c>
    </row>
    <row r="687" spans="1:9" x14ac:dyDescent="0.3">
      <c r="A687" s="1">
        <v>685</v>
      </c>
      <c r="B687" t="s">
        <v>1379</v>
      </c>
      <c r="C687" t="s">
        <v>1247</v>
      </c>
      <c r="D687" t="s">
        <v>1380</v>
      </c>
      <c r="E687">
        <v>100</v>
      </c>
      <c r="F687">
        <v>18</v>
      </c>
      <c r="G687">
        <v>6.1</v>
      </c>
      <c r="H687">
        <v>2</v>
      </c>
      <c r="I687">
        <v>0.3</v>
      </c>
    </row>
    <row r="688" spans="1:9" x14ac:dyDescent="0.3">
      <c r="A688" s="1">
        <v>686</v>
      </c>
      <c r="B688" t="s">
        <v>1381</v>
      </c>
      <c r="C688" t="s">
        <v>1247</v>
      </c>
      <c r="D688" t="s">
        <v>1382</v>
      </c>
      <c r="E688">
        <v>100</v>
      </c>
      <c r="F688">
        <v>18</v>
      </c>
      <c r="G688">
        <v>6.3</v>
      </c>
      <c r="H688">
        <v>2.4</v>
      </c>
      <c r="I688">
        <v>0.2</v>
      </c>
    </row>
    <row r="689" spans="1:9" x14ac:dyDescent="0.3">
      <c r="A689" s="1">
        <v>687</v>
      </c>
      <c r="B689" t="s">
        <v>1383</v>
      </c>
      <c r="C689" t="s">
        <v>1247</v>
      </c>
      <c r="D689" t="s">
        <v>1384</v>
      </c>
      <c r="E689">
        <v>100</v>
      </c>
      <c r="F689">
        <v>178</v>
      </c>
      <c r="G689">
        <v>63.7</v>
      </c>
      <c r="H689">
        <v>18.100000000000001</v>
      </c>
      <c r="I689">
        <v>3.1</v>
      </c>
    </row>
    <row r="690" spans="1:9" x14ac:dyDescent="0.3">
      <c r="A690" s="1">
        <v>688</v>
      </c>
      <c r="B690" t="s">
        <v>1385</v>
      </c>
      <c r="C690" t="s">
        <v>1247</v>
      </c>
      <c r="D690" t="s">
        <v>1386</v>
      </c>
      <c r="E690">
        <v>100</v>
      </c>
      <c r="F690">
        <v>15</v>
      </c>
      <c r="G690">
        <v>4.5999999999999996</v>
      </c>
      <c r="H690">
        <v>2.7</v>
      </c>
      <c r="I690">
        <v>0.1</v>
      </c>
    </row>
    <row r="691" spans="1:9" x14ac:dyDescent="0.3">
      <c r="A691" s="1">
        <v>689</v>
      </c>
      <c r="B691" t="s">
        <v>1387</v>
      </c>
      <c r="C691" t="s">
        <v>1247</v>
      </c>
      <c r="D691" t="s">
        <v>1388</v>
      </c>
      <c r="E691">
        <v>100</v>
      </c>
      <c r="F691">
        <v>19</v>
      </c>
      <c r="G691">
        <v>5.7</v>
      </c>
      <c r="H691">
        <v>3.5</v>
      </c>
      <c r="I691">
        <v>0.2</v>
      </c>
    </row>
    <row r="692" spans="1:9" x14ac:dyDescent="0.3">
      <c r="A692" s="1">
        <v>690</v>
      </c>
      <c r="B692" t="s">
        <v>1411</v>
      </c>
      <c r="C692" t="s">
        <v>1525</v>
      </c>
      <c r="D692" t="s">
        <v>1412</v>
      </c>
      <c r="E692">
        <v>100</v>
      </c>
      <c r="F692">
        <v>12</v>
      </c>
      <c r="G692">
        <v>4.5999999999999996</v>
      </c>
      <c r="H692">
        <v>0.9</v>
      </c>
      <c r="I692">
        <v>0.2</v>
      </c>
    </row>
    <row r="693" spans="1:9" x14ac:dyDescent="0.3">
      <c r="A693" s="1">
        <v>691</v>
      </c>
      <c r="B693" t="s">
        <v>1413</v>
      </c>
      <c r="C693" t="s">
        <v>1525</v>
      </c>
      <c r="D693" t="s">
        <v>1414</v>
      </c>
      <c r="E693">
        <v>100</v>
      </c>
      <c r="F693">
        <v>141</v>
      </c>
      <c r="G693">
        <v>54.7</v>
      </c>
      <c r="H693">
        <v>12.9</v>
      </c>
      <c r="I693">
        <v>1.3</v>
      </c>
    </row>
    <row r="694" spans="1:9" x14ac:dyDescent="0.3">
      <c r="A694" s="1">
        <v>692</v>
      </c>
      <c r="B694" t="s">
        <v>1415</v>
      </c>
      <c r="C694" t="s">
        <v>1525</v>
      </c>
      <c r="D694" t="s">
        <v>1416</v>
      </c>
      <c r="E694">
        <v>100</v>
      </c>
      <c r="F694">
        <v>129</v>
      </c>
      <c r="G694">
        <v>51.4</v>
      </c>
      <c r="H694">
        <v>10</v>
      </c>
      <c r="I694">
        <v>1.4</v>
      </c>
    </row>
    <row r="695" spans="1:9" x14ac:dyDescent="0.3">
      <c r="A695" s="1">
        <v>693</v>
      </c>
      <c r="B695" t="s">
        <v>1417</v>
      </c>
      <c r="C695" t="s">
        <v>1525</v>
      </c>
      <c r="D695" t="s">
        <v>1418</v>
      </c>
      <c r="E695">
        <v>100</v>
      </c>
      <c r="F695">
        <v>179</v>
      </c>
      <c r="G695">
        <v>36.5</v>
      </c>
      <c r="H695">
        <v>42.3</v>
      </c>
      <c r="I695">
        <v>4.7</v>
      </c>
    </row>
    <row r="696" spans="1:9" x14ac:dyDescent="0.3">
      <c r="A696" s="1">
        <v>694</v>
      </c>
      <c r="B696" t="s">
        <v>1419</v>
      </c>
      <c r="C696" t="s">
        <v>1525</v>
      </c>
      <c r="D696" t="s">
        <v>1420</v>
      </c>
      <c r="E696">
        <v>100</v>
      </c>
      <c r="F696">
        <v>165</v>
      </c>
      <c r="G696">
        <v>43.3</v>
      </c>
      <c r="H696">
        <v>35.5</v>
      </c>
      <c r="I696">
        <v>1.7</v>
      </c>
    </row>
    <row r="697" spans="1:9" x14ac:dyDescent="0.3">
      <c r="A697" s="1">
        <v>695</v>
      </c>
      <c r="B697" t="s">
        <v>1421</v>
      </c>
      <c r="C697" t="s">
        <v>1525</v>
      </c>
      <c r="D697" t="s">
        <v>1422</v>
      </c>
      <c r="E697">
        <v>100</v>
      </c>
      <c r="F697">
        <v>307</v>
      </c>
      <c r="G697">
        <v>4.82</v>
      </c>
      <c r="H697">
        <v>37.69</v>
      </c>
      <c r="I697">
        <v>49.23</v>
      </c>
    </row>
    <row r="698" spans="1:9" x14ac:dyDescent="0.3">
      <c r="A698" s="1">
        <v>696</v>
      </c>
      <c r="B698" t="s">
        <v>1423</v>
      </c>
      <c r="C698" t="s">
        <v>1525</v>
      </c>
      <c r="D698" t="s">
        <v>1424</v>
      </c>
      <c r="E698">
        <v>100</v>
      </c>
      <c r="F698">
        <v>163</v>
      </c>
      <c r="G698">
        <v>36.4</v>
      </c>
      <c r="H698">
        <v>41.8</v>
      </c>
      <c r="I698">
        <v>1.5</v>
      </c>
    </row>
    <row r="699" spans="1:9" x14ac:dyDescent="0.3">
      <c r="A699" s="1">
        <v>697</v>
      </c>
      <c r="B699" t="s">
        <v>1425</v>
      </c>
      <c r="C699" t="s">
        <v>1525</v>
      </c>
      <c r="D699" t="s">
        <v>1426</v>
      </c>
      <c r="E699">
        <v>100</v>
      </c>
      <c r="F699">
        <v>12</v>
      </c>
      <c r="G699">
        <v>2</v>
      </c>
      <c r="H699">
        <v>3.3</v>
      </c>
      <c r="I699">
        <v>0.4</v>
      </c>
    </row>
    <row r="700" spans="1:9" x14ac:dyDescent="0.3">
      <c r="A700" s="1">
        <v>698</v>
      </c>
      <c r="B700" t="s">
        <v>1427</v>
      </c>
      <c r="C700" t="s">
        <v>1525</v>
      </c>
      <c r="D700" t="s">
        <v>1428</v>
      </c>
      <c r="E700">
        <v>100</v>
      </c>
      <c r="F700">
        <v>165</v>
      </c>
      <c r="G700">
        <v>40.299999999999997</v>
      </c>
      <c r="H700">
        <v>38.6</v>
      </c>
      <c r="I700">
        <v>1.7</v>
      </c>
    </row>
    <row r="701" spans="1:9" x14ac:dyDescent="0.3">
      <c r="A701" s="1">
        <v>699</v>
      </c>
      <c r="B701" t="s">
        <v>1429</v>
      </c>
      <c r="C701" t="s">
        <v>1525</v>
      </c>
      <c r="D701" t="s">
        <v>1430</v>
      </c>
      <c r="E701">
        <v>100</v>
      </c>
      <c r="F701">
        <v>174</v>
      </c>
      <c r="G701">
        <v>41.7</v>
      </c>
      <c r="H701">
        <v>43.3</v>
      </c>
      <c r="I701">
        <v>0.9</v>
      </c>
    </row>
    <row r="702" spans="1:9" x14ac:dyDescent="0.3">
      <c r="A702" s="1">
        <v>700</v>
      </c>
      <c r="B702" t="s">
        <v>1431</v>
      </c>
      <c r="C702" t="s">
        <v>1525</v>
      </c>
      <c r="D702" t="s">
        <v>1432</v>
      </c>
      <c r="E702">
        <v>100</v>
      </c>
      <c r="F702">
        <v>151</v>
      </c>
      <c r="G702">
        <v>40.9</v>
      </c>
      <c r="H702">
        <v>32.700000000000003</v>
      </c>
      <c r="I702">
        <v>0.8</v>
      </c>
    </row>
    <row r="703" spans="1:9" x14ac:dyDescent="0.3">
      <c r="A703" s="1">
        <v>701</v>
      </c>
      <c r="B703" t="s">
        <v>1433</v>
      </c>
      <c r="C703" t="s">
        <v>1525</v>
      </c>
      <c r="D703" t="s">
        <v>1434</v>
      </c>
      <c r="E703">
        <v>100</v>
      </c>
      <c r="F703">
        <v>17</v>
      </c>
      <c r="G703">
        <v>6.2</v>
      </c>
      <c r="H703">
        <v>1.8</v>
      </c>
      <c r="I703">
        <v>0.2</v>
      </c>
    </row>
    <row r="704" spans="1:9" x14ac:dyDescent="0.3">
      <c r="A704" s="1">
        <v>702</v>
      </c>
      <c r="B704" t="s">
        <v>1435</v>
      </c>
      <c r="C704" t="s">
        <v>1525</v>
      </c>
      <c r="D704" t="s">
        <v>1436</v>
      </c>
      <c r="E704">
        <v>100</v>
      </c>
      <c r="F704">
        <v>12</v>
      </c>
      <c r="G704">
        <v>4.2</v>
      </c>
      <c r="H704">
        <v>1.1000000000000001</v>
      </c>
      <c r="I704">
        <v>0.2</v>
      </c>
    </row>
    <row r="705" spans="1:9" x14ac:dyDescent="0.3">
      <c r="A705" s="1">
        <v>703</v>
      </c>
      <c r="B705" t="s">
        <v>1437</v>
      </c>
      <c r="C705" t="s">
        <v>1525</v>
      </c>
      <c r="D705" t="s">
        <v>1438</v>
      </c>
      <c r="E705">
        <v>100</v>
      </c>
      <c r="F705">
        <v>110</v>
      </c>
      <c r="G705">
        <v>45.2</v>
      </c>
      <c r="H705">
        <v>7.4</v>
      </c>
      <c r="I705">
        <v>1.1000000000000001</v>
      </c>
    </row>
    <row r="706" spans="1:9" x14ac:dyDescent="0.3">
      <c r="A706" s="1">
        <v>704</v>
      </c>
      <c r="B706" t="s">
        <v>1439</v>
      </c>
      <c r="C706" t="s">
        <v>1525</v>
      </c>
      <c r="D706" t="s">
        <v>1440</v>
      </c>
      <c r="E706">
        <v>100</v>
      </c>
      <c r="F706">
        <v>16</v>
      </c>
      <c r="G706">
        <v>6</v>
      </c>
      <c r="H706">
        <v>1.2</v>
      </c>
      <c r="I706">
        <v>0.3</v>
      </c>
    </row>
    <row r="707" spans="1:9" x14ac:dyDescent="0.3">
      <c r="A707" s="1">
        <v>705</v>
      </c>
      <c r="B707" t="s">
        <v>1441</v>
      </c>
      <c r="C707" t="s">
        <v>1525</v>
      </c>
      <c r="D707" t="s">
        <v>1442</v>
      </c>
      <c r="E707">
        <v>100</v>
      </c>
      <c r="F707">
        <v>1</v>
      </c>
      <c r="G707">
        <v>0.3</v>
      </c>
      <c r="H707">
        <v>0.1</v>
      </c>
      <c r="I707">
        <v>0</v>
      </c>
    </row>
    <row r="708" spans="1:9" x14ac:dyDescent="0.3">
      <c r="A708" s="1">
        <v>706</v>
      </c>
      <c r="B708" t="s">
        <v>1443</v>
      </c>
      <c r="C708" t="s">
        <v>1525</v>
      </c>
      <c r="D708" t="s">
        <v>1444</v>
      </c>
      <c r="E708">
        <v>100</v>
      </c>
      <c r="F708">
        <v>228</v>
      </c>
      <c r="G708">
        <v>58.8</v>
      </c>
      <c r="H708">
        <v>3.6</v>
      </c>
      <c r="I708">
        <v>23</v>
      </c>
    </row>
    <row r="709" spans="1:9" x14ac:dyDescent="0.3">
      <c r="A709" s="1">
        <v>707</v>
      </c>
      <c r="B709" t="s">
        <v>1445</v>
      </c>
      <c r="C709" t="s">
        <v>1525</v>
      </c>
      <c r="D709" t="s">
        <v>1446</v>
      </c>
      <c r="E709">
        <v>100</v>
      </c>
      <c r="F709">
        <v>145</v>
      </c>
      <c r="G709">
        <v>64.5</v>
      </c>
      <c r="H709">
        <v>7.3</v>
      </c>
      <c r="I709">
        <v>0.2</v>
      </c>
    </row>
    <row r="710" spans="1:9" x14ac:dyDescent="0.3">
      <c r="A710" s="1">
        <v>708</v>
      </c>
      <c r="B710" t="s">
        <v>1447</v>
      </c>
      <c r="C710" t="s">
        <v>1525</v>
      </c>
      <c r="D710" t="s">
        <v>1448</v>
      </c>
      <c r="E710">
        <v>100</v>
      </c>
      <c r="F710">
        <v>128</v>
      </c>
      <c r="G710">
        <v>52.1</v>
      </c>
      <c r="H710">
        <v>6.1</v>
      </c>
      <c r="I710">
        <v>2.5</v>
      </c>
    </row>
    <row r="711" spans="1:9" x14ac:dyDescent="0.3">
      <c r="A711" s="1">
        <v>709</v>
      </c>
      <c r="B711" t="s">
        <v>1449</v>
      </c>
      <c r="C711" t="s">
        <v>1525</v>
      </c>
      <c r="D711" t="s">
        <v>1450</v>
      </c>
      <c r="E711">
        <v>100</v>
      </c>
      <c r="F711">
        <v>39</v>
      </c>
      <c r="G711">
        <v>8.19</v>
      </c>
      <c r="H711">
        <v>3.88</v>
      </c>
      <c r="I711">
        <v>3.29</v>
      </c>
    </row>
    <row r="712" spans="1:9" x14ac:dyDescent="0.3">
      <c r="A712" s="1">
        <v>710</v>
      </c>
      <c r="B712" t="s">
        <v>1451</v>
      </c>
      <c r="C712" t="s">
        <v>1525</v>
      </c>
      <c r="D712" t="s">
        <v>1452</v>
      </c>
      <c r="E712">
        <v>100</v>
      </c>
      <c r="F712">
        <v>125</v>
      </c>
      <c r="G712">
        <v>40.6</v>
      </c>
      <c r="H712">
        <v>20.6</v>
      </c>
      <c r="I712">
        <v>0.5</v>
      </c>
    </row>
    <row r="713" spans="1:9" x14ac:dyDescent="0.3">
      <c r="A713" s="1">
        <v>711</v>
      </c>
      <c r="B713" t="s">
        <v>1453</v>
      </c>
      <c r="C713" t="s">
        <v>1525</v>
      </c>
      <c r="D713" t="s">
        <v>1454</v>
      </c>
      <c r="E713">
        <v>100</v>
      </c>
      <c r="F713">
        <v>15</v>
      </c>
      <c r="G713">
        <v>5.2</v>
      </c>
      <c r="H713">
        <v>1.8</v>
      </c>
      <c r="I713">
        <v>0.2</v>
      </c>
    </row>
    <row r="714" spans="1:9" x14ac:dyDescent="0.3">
      <c r="A714" s="1">
        <v>712</v>
      </c>
      <c r="B714" t="s">
        <v>1455</v>
      </c>
      <c r="C714" t="s">
        <v>1525</v>
      </c>
      <c r="D714" t="s">
        <v>1456</v>
      </c>
      <c r="E714">
        <v>100</v>
      </c>
      <c r="F714">
        <v>129</v>
      </c>
      <c r="G714">
        <v>45.7</v>
      </c>
      <c r="H714">
        <v>15.2</v>
      </c>
      <c r="I714">
        <v>1.7</v>
      </c>
    </row>
    <row r="715" spans="1:9" x14ac:dyDescent="0.3">
      <c r="A715" s="1">
        <v>713</v>
      </c>
      <c r="B715" t="s">
        <v>1457</v>
      </c>
      <c r="C715" t="s">
        <v>1525</v>
      </c>
      <c r="D715" t="s">
        <v>1458</v>
      </c>
      <c r="E715">
        <v>100</v>
      </c>
      <c r="F715">
        <v>127</v>
      </c>
      <c r="G715">
        <v>40.799999999999997</v>
      </c>
      <c r="H715">
        <v>14</v>
      </c>
      <c r="I715">
        <v>3.9</v>
      </c>
    </row>
    <row r="716" spans="1:9" x14ac:dyDescent="0.3">
      <c r="A716" s="1">
        <v>714</v>
      </c>
      <c r="B716" t="s">
        <v>1459</v>
      </c>
      <c r="C716" t="s">
        <v>1525</v>
      </c>
      <c r="D716" t="s">
        <v>1460</v>
      </c>
      <c r="E716">
        <v>100</v>
      </c>
      <c r="F716">
        <v>18</v>
      </c>
      <c r="G716">
        <v>5.4</v>
      </c>
      <c r="H716">
        <v>3.1</v>
      </c>
      <c r="I716">
        <v>0.2</v>
      </c>
    </row>
    <row r="717" spans="1:9" x14ac:dyDescent="0.3">
      <c r="A717" s="1">
        <v>715</v>
      </c>
      <c r="B717" t="s">
        <v>1461</v>
      </c>
      <c r="C717" t="s">
        <v>1525</v>
      </c>
      <c r="D717" t="s">
        <v>1462</v>
      </c>
      <c r="E717">
        <v>100</v>
      </c>
      <c r="F717">
        <v>18</v>
      </c>
      <c r="G717">
        <v>5.0999999999999996</v>
      </c>
      <c r="H717">
        <v>3</v>
      </c>
      <c r="I717">
        <v>0.3</v>
      </c>
    </row>
    <row r="718" spans="1:9" x14ac:dyDescent="0.3">
      <c r="A718" s="1">
        <v>716</v>
      </c>
      <c r="B718" t="s">
        <v>1463</v>
      </c>
      <c r="C718" t="s">
        <v>1525</v>
      </c>
      <c r="D718" t="s">
        <v>1464</v>
      </c>
      <c r="E718">
        <v>100</v>
      </c>
      <c r="F718">
        <v>126</v>
      </c>
      <c r="G718">
        <v>36.299999999999997</v>
      </c>
      <c r="H718">
        <v>20</v>
      </c>
      <c r="I718">
        <v>2.9</v>
      </c>
    </row>
    <row r="719" spans="1:9" x14ac:dyDescent="0.3">
      <c r="A719" s="1">
        <v>717</v>
      </c>
      <c r="B719" t="s">
        <v>1465</v>
      </c>
      <c r="C719" t="s">
        <v>1525</v>
      </c>
      <c r="D719" t="s">
        <v>1466</v>
      </c>
      <c r="E719">
        <v>100</v>
      </c>
      <c r="F719">
        <v>134</v>
      </c>
      <c r="G719">
        <v>52.4</v>
      </c>
      <c r="H719">
        <v>10.7</v>
      </c>
      <c r="I719">
        <v>1.8</v>
      </c>
    </row>
    <row r="720" spans="1:9" x14ac:dyDescent="0.3">
      <c r="A720" s="1">
        <v>718</v>
      </c>
      <c r="B720" t="s">
        <v>1467</v>
      </c>
      <c r="C720" t="s">
        <v>1525</v>
      </c>
      <c r="D720" t="s">
        <v>1468</v>
      </c>
      <c r="E720">
        <v>100</v>
      </c>
      <c r="F720">
        <v>34</v>
      </c>
      <c r="G720">
        <v>8.8000000000000007</v>
      </c>
      <c r="H720">
        <v>6</v>
      </c>
      <c r="I720">
        <v>0.9</v>
      </c>
    </row>
    <row r="721" spans="1:9" x14ac:dyDescent="0.3">
      <c r="A721" s="1">
        <v>719</v>
      </c>
      <c r="B721" t="s">
        <v>1469</v>
      </c>
      <c r="C721" t="s">
        <v>1525</v>
      </c>
      <c r="D721" t="s">
        <v>1470</v>
      </c>
      <c r="E721">
        <v>100</v>
      </c>
      <c r="F721">
        <v>35</v>
      </c>
      <c r="G721">
        <v>9.3000000000000007</v>
      </c>
      <c r="H721">
        <v>6</v>
      </c>
      <c r="I721">
        <v>0.9</v>
      </c>
    </row>
    <row r="722" spans="1:9" x14ac:dyDescent="0.3">
      <c r="A722" s="1">
        <v>720</v>
      </c>
      <c r="B722" t="s">
        <v>1471</v>
      </c>
      <c r="C722" t="s">
        <v>1525</v>
      </c>
      <c r="D722" t="s">
        <v>1472</v>
      </c>
      <c r="E722">
        <v>100</v>
      </c>
      <c r="F722">
        <v>14</v>
      </c>
      <c r="G722">
        <v>4.5999999999999996</v>
      </c>
      <c r="H722">
        <v>1.8</v>
      </c>
      <c r="I722">
        <v>0.2</v>
      </c>
    </row>
    <row r="723" spans="1:9" x14ac:dyDescent="0.3">
      <c r="A723" s="1">
        <v>721</v>
      </c>
      <c r="B723" t="s">
        <v>1473</v>
      </c>
      <c r="C723" t="s">
        <v>1525</v>
      </c>
      <c r="D723" t="s">
        <v>1474</v>
      </c>
      <c r="E723">
        <v>100</v>
      </c>
      <c r="F723">
        <v>15</v>
      </c>
      <c r="G723">
        <v>5.5</v>
      </c>
      <c r="H723">
        <v>1.1000000000000001</v>
      </c>
      <c r="I723">
        <v>0.3</v>
      </c>
    </row>
    <row r="724" spans="1:9" x14ac:dyDescent="0.3">
      <c r="A724" s="1">
        <v>722</v>
      </c>
      <c r="B724" t="s">
        <v>1475</v>
      </c>
      <c r="C724" t="s">
        <v>1525</v>
      </c>
      <c r="D724" t="s">
        <v>1476</v>
      </c>
      <c r="E724">
        <v>100</v>
      </c>
      <c r="F724">
        <v>15</v>
      </c>
      <c r="G724">
        <v>5</v>
      </c>
      <c r="H724">
        <v>2.1</v>
      </c>
      <c r="I724">
        <v>0.2</v>
      </c>
    </row>
    <row r="725" spans="1:9" x14ac:dyDescent="0.3">
      <c r="A725" s="1">
        <v>723</v>
      </c>
      <c r="B725" t="s">
        <v>1477</v>
      </c>
      <c r="C725" t="s">
        <v>1525</v>
      </c>
      <c r="D725" t="s">
        <v>1478</v>
      </c>
      <c r="E725">
        <v>100</v>
      </c>
      <c r="F725">
        <v>12</v>
      </c>
      <c r="G725">
        <v>3.7</v>
      </c>
      <c r="H725">
        <v>1.68</v>
      </c>
      <c r="I725">
        <v>0.28999999999999998</v>
      </c>
    </row>
    <row r="726" spans="1:9" x14ac:dyDescent="0.3">
      <c r="B726" t="s">
        <v>1479</v>
      </c>
      <c r="C726" t="s">
        <v>1525</v>
      </c>
      <c r="D726" t="s">
        <v>1480</v>
      </c>
      <c r="E726">
        <v>100</v>
      </c>
      <c r="F726">
        <v>283</v>
      </c>
      <c r="G726">
        <v>46.21</v>
      </c>
      <c r="H726">
        <v>9.75</v>
      </c>
      <c r="I726">
        <v>38.020000000000003</v>
      </c>
    </row>
    <row r="727" spans="1:9" x14ac:dyDescent="0.3">
      <c r="B727" t="s">
        <v>1481</v>
      </c>
      <c r="C727" t="s">
        <v>1525</v>
      </c>
      <c r="D727" t="s">
        <v>1482</v>
      </c>
      <c r="E727">
        <v>100</v>
      </c>
      <c r="F727">
        <v>147</v>
      </c>
      <c r="G727">
        <v>55.7</v>
      </c>
      <c r="H727">
        <v>16.5</v>
      </c>
      <c r="I727">
        <v>0.6</v>
      </c>
    </row>
    <row r="728" spans="1:9" x14ac:dyDescent="0.3">
      <c r="B728" t="s">
        <v>1483</v>
      </c>
      <c r="C728" t="s">
        <v>1525</v>
      </c>
      <c r="D728" t="s">
        <v>1484</v>
      </c>
      <c r="E728">
        <v>100</v>
      </c>
      <c r="F728">
        <v>153</v>
      </c>
      <c r="G728">
        <v>64.099999999999994</v>
      </c>
      <c r="H728">
        <v>12</v>
      </c>
      <c r="I728">
        <v>0.2</v>
      </c>
    </row>
    <row r="729" spans="1:9" x14ac:dyDescent="0.3">
      <c r="B729" t="s">
        <v>1485</v>
      </c>
      <c r="C729" t="s">
        <v>1525</v>
      </c>
      <c r="D729" t="s">
        <v>1486</v>
      </c>
      <c r="E729">
        <v>100</v>
      </c>
      <c r="F729">
        <v>38</v>
      </c>
      <c r="G729">
        <v>9.1</v>
      </c>
      <c r="H729">
        <v>9.6</v>
      </c>
      <c r="I729">
        <v>0.2</v>
      </c>
    </row>
    <row r="730" spans="1:9" x14ac:dyDescent="0.3">
      <c r="B730" t="s">
        <v>1487</v>
      </c>
      <c r="C730" t="s">
        <v>1525</v>
      </c>
      <c r="D730" t="s">
        <v>1488</v>
      </c>
      <c r="E730">
        <v>100</v>
      </c>
      <c r="F730">
        <v>22</v>
      </c>
      <c r="G730">
        <v>7.1</v>
      </c>
      <c r="H730">
        <v>2.5</v>
      </c>
      <c r="I730">
        <v>0.7</v>
      </c>
    </row>
    <row r="731" spans="1:9" x14ac:dyDescent="0.3">
      <c r="B731" t="s">
        <v>1489</v>
      </c>
      <c r="C731" t="s">
        <v>1525</v>
      </c>
      <c r="D731" t="s">
        <v>1490</v>
      </c>
      <c r="E731">
        <v>100</v>
      </c>
      <c r="F731">
        <v>46</v>
      </c>
      <c r="G731">
        <v>18.5</v>
      </c>
      <c r="H731">
        <v>4.2</v>
      </c>
      <c r="I731">
        <v>0.2</v>
      </c>
    </row>
    <row r="732" spans="1:9" x14ac:dyDescent="0.3">
      <c r="B732" t="s">
        <v>1491</v>
      </c>
      <c r="C732" t="s">
        <v>1525</v>
      </c>
      <c r="D732" t="s">
        <v>1492</v>
      </c>
      <c r="E732">
        <v>100</v>
      </c>
      <c r="F732">
        <v>2</v>
      </c>
      <c r="G732">
        <v>0.8</v>
      </c>
      <c r="H732">
        <v>0.1</v>
      </c>
      <c r="I732">
        <v>0</v>
      </c>
    </row>
    <row r="733" spans="1:9" x14ac:dyDescent="0.3">
      <c r="B733" t="s">
        <v>1493</v>
      </c>
      <c r="C733" t="s">
        <v>1525</v>
      </c>
      <c r="D733" t="s">
        <v>1494</v>
      </c>
      <c r="E733">
        <v>100</v>
      </c>
      <c r="F733">
        <v>154</v>
      </c>
      <c r="G733">
        <v>74.599999999999994</v>
      </c>
      <c r="H733">
        <v>2.2999999999999998</v>
      </c>
      <c r="I733">
        <v>0.1</v>
      </c>
    </row>
    <row r="734" spans="1:9" x14ac:dyDescent="0.3">
      <c r="B734" t="s">
        <v>1495</v>
      </c>
      <c r="C734" t="s">
        <v>1525</v>
      </c>
      <c r="D734" t="s">
        <v>1496</v>
      </c>
      <c r="E734">
        <v>100</v>
      </c>
      <c r="F734">
        <v>119</v>
      </c>
      <c r="G734">
        <v>53.5</v>
      </c>
      <c r="H734">
        <v>2.5</v>
      </c>
      <c r="I734">
        <v>1.5</v>
      </c>
    </row>
    <row r="735" spans="1:9" x14ac:dyDescent="0.3">
      <c r="B735" t="s">
        <v>1497</v>
      </c>
      <c r="C735" t="s">
        <v>1525</v>
      </c>
      <c r="D735" t="s">
        <v>1498</v>
      </c>
      <c r="E735">
        <v>100</v>
      </c>
      <c r="F735">
        <v>8</v>
      </c>
      <c r="G735">
        <v>1.6</v>
      </c>
      <c r="H735">
        <v>1.4</v>
      </c>
      <c r="I735">
        <v>0.4</v>
      </c>
    </row>
    <row r="736" spans="1:9" x14ac:dyDescent="0.3">
      <c r="B736" t="s">
        <v>1499</v>
      </c>
      <c r="C736" t="s">
        <v>1525</v>
      </c>
      <c r="D736" t="s">
        <v>1500</v>
      </c>
      <c r="E736">
        <v>100</v>
      </c>
      <c r="F736">
        <v>156</v>
      </c>
      <c r="G736">
        <v>62.6</v>
      </c>
      <c r="H736">
        <v>13.8</v>
      </c>
      <c r="I736">
        <v>0.8</v>
      </c>
    </row>
    <row r="737" spans="2:9" x14ac:dyDescent="0.3">
      <c r="B737" t="s">
        <v>1501</v>
      </c>
      <c r="C737" t="s">
        <v>1525</v>
      </c>
      <c r="D737" t="s">
        <v>1502</v>
      </c>
      <c r="E737">
        <v>100</v>
      </c>
      <c r="F737">
        <v>180</v>
      </c>
      <c r="G737">
        <v>68.7</v>
      </c>
      <c r="H737">
        <v>20.7</v>
      </c>
      <c r="I737">
        <v>0.3</v>
      </c>
    </row>
    <row r="738" spans="2:9" x14ac:dyDescent="0.3">
      <c r="B738" t="s">
        <v>1503</v>
      </c>
      <c r="C738" t="s">
        <v>1525</v>
      </c>
      <c r="D738" t="s">
        <v>1504</v>
      </c>
      <c r="E738">
        <v>100</v>
      </c>
      <c r="F738">
        <v>174</v>
      </c>
      <c r="G738">
        <v>25.7</v>
      </c>
      <c r="H738">
        <v>45.3</v>
      </c>
      <c r="I738">
        <v>7.2</v>
      </c>
    </row>
    <row r="739" spans="2:9" x14ac:dyDescent="0.3">
      <c r="B739" t="s">
        <v>1505</v>
      </c>
      <c r="C739" t="s">
        <v>1525</v>
      </c>
      <c r="D739" t="s">
        <v>1506</v>
      </c>
      <c r="E739">
        <v>100</v>
      </c>
      <c r="F739">
        <v>14</v>
      </c>
      <c r="G739">
        <v>4</v>
      </c>
      <c r="H739">
        <v>1.9</v>
      </c>
      <c r="I739">
        <v>0.4</v>
      </c>
    </row>
    <row r="740" spans="2:9" x14ac:dyDescent="0.3">
      <c r="B740" t="s">
        <v>1507</v>
      </c>
      <c r="C740" t="s">
        <v>1525</v>
      </c>
      <c r="D740" t="s">
        <v>1508</v>
      </c>
      <c r="E740">
        <v>100</v>
      </c>
      <c r="F740">
        <v>81</v>
      </c>
      <c r="G740">
        <v>32</v>
      </c>
      <c r="H740">
        <v>6.6</v>
      </c>
      <c r="I740">
        <v>0.8</v>
      </c>
    </row>
    <row r="741" spans="2:9" x14ac:dyDescent="0.3">
      <c r="B741" t="s">
        <v>1509</v>
      </c>
      <c r="C741" t="s">
        <v>1525</v>
      </c>
      <c r="D741" t="s">
        <v>1510</v>
      </c>
      <c r="E741">
        <v>100</v>
      </c>
      <c r="F741">
        <v>135</v>
      </c>
      <c r="G741">
        <v>59.7</v>
      </c>
      <c r="H741">
        <v>6.2</v>
      </c>
      <c r="I741">
        <v>0.8</v>
      </c>
    </row>
    <row r="742" spans="2:9" x14ac:dyDescent="0.3">
      <c r="B742" t="s">
        <v>1511</v>
      </c>
      <c r="C742" t="s">
        <v>1525</v>
      </c>
      <c r="D742" t="s">
        <v>1512</v>
      </c>
      <c r="E742">
        <v>100</v>
      </c>
      <c r="F742">
        <v>11</v>
      </c>
      <c r="G742">
        <v>2.95</v>
      </c>
      <c r="H742">
        <v>2.1800000000000002</v>
      </c>
      <c r="I742">
        <v>0.15</v>
      </c>
    </row>
    <row r="743" spans="2:9" x14ac:dyDescent="0.3">
      <c r="B743" t="s">
        <v>1513</v>
      </c>
      <c r="C743" t="s">
        <v>1525</v>
      </c>
      <c r="D743" t="s">
        <v>1514</v>
      </c>
      <c r="E743">
        <v>100</v>
      </c>
      <c r="F743">
        <v>144</v>
      </c>
      <c r="G743">
        <v>46.7</v>
      </c>
      <c r="H743">
        <v>23.8</v>
      </c>
      <c r="I743">
        <v>0.6</v>
      </c>
    </row>
    <row r="744" spans="2:9" x14ac:dyDescent="0.3">
      <c r="B744" t="s">
        <v>1515</v>
      </c>
      <c r="C744" t="s">
        <v>1525</v>
      </c>
      <c r="D744" t="s">
        <v>1516</v>
      </c>
      <c r="E744">
        <v>100</v>
      </c>
      <c r="F744">
        <v>136</v>
      </c>
      <c r="G744">
        <v>46.5</v>
      </c>
      <c r="H744">
        <v>20</v>
      </c>
      <c r="I744">
        <v>0.7</v>
      </c>
    </row>
    <row r="745" spans="2:9" x14ac:dyDescent="0.3">
      <c r="B745" t="s">
        <v>1517</v>
      </c>
      <c r="C745" t="s">
        <v>1525</v>
      </c>
      <c r="D745" t="s">
        <v>1518</v>
      </c>
      <c r="E745">
        <v>100</v>
      </c>
      <c r="F745">
        <v>129</v>
      </c>
      <c r="G745">
        <v>40.1</v>
      </c>
      <c r="H745">
        <v>23.1</v>
      </c>
      <c r="I745">
        <v>0.5</v>
      </c>
    </row>
    <row r="746" spans="2:9" x14ac:dyDescent="0.3">
      <c r="B746" t="s">
        <v>1519</v>
      </c>
      <c r="C746" t="s">
        <v>1525</v>
      </c>
      <c r="D746" t="s">
        <v>1520</v>
      </c>
      <c r="E746">
        <v>100</v>
      </c>
      <c r="F746">
        <v>17</v>
      </c>
      <c r="G746">
        <v>3.5</v>
      </c>
      <c r="H746">
        <v>3.3</v>
      </c>
      <c r="I746">
        <v>0.7</v>
      </c>
    </row>
    <row r="747" spans="2:9" x14ac:dyDescent="0.3">
      <c r="B747" t="s">
        <v>1521</v>
      </c>
      <c r="C747" t="s">
        <v>1525</v>
      </c>
      <c r="D747" t="s">
        <v>1522</v>
      </c>
      <c r="E747">
        <v>100</v>
      </c>
      <c r="F747">
        <v>142</v>
      </c>
      <c r="G747">
        <v>45.8</v>
      </c>
      <c r="H747">
        <v>23.6</v>
      </c>
      <c r="I747">
        <v>0.8</v>
      </c>
    </row>
    <row r="748" spans="2:9" x14ac:dyDescent="0.3">
      <c r="B748" t="s">
        <v>1523</v>
      </c>
      <c r="C748" t="s">
        <v>1525</v>
      </c>
      <c r="D748" t="s">
        <v>1524</v>
      </c>
      <c r="E748">
        <v>100</v>
      </c>
      <c r="F748">
        <v>146</v>
      </c>
      <c r="G748">
        <v>53.2</v>
      </c>
      <c r="H748">
        <v>17.2</v>
      </c>
      <c r="I748">
        <v>1.1000000000000001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9"/>
  <sheetViews>
    <sheetView tabSelected="1" topLeftCell="C123" zoomScale="85" zoomScaleNormal="85" workbookViewId="0">
      <selection activeCell="D136" sqref="D136"/>
    </sheetView>
  </sheetViews>
  <sheetFormatPr defaultRowHeight="16.5" x14ac:dyDescent="0.3"/>
  <cols>
    <col min="1" max="1" width="10.125" customWidth="1"/>
    <col min="2" max="2" width="18.625" customWidth="1"/>
    <col min="4" max="4" width="23" customWidth="1"/>
    <col min="5" max="6" width="9" style="7"/>
    <col min="7" max="7" width="12.375" style="7" customWidth="1"/>
    <col min="8" max="9" width="9" style="7"/>
    <col min="19" max="21" width="9" style="7"/>
    <col min="22" max="22" width="9" style="5"/>
    <col min="23" max="24" width="9" style="11"/>
    <col min="25" max="25" width="11.125" style="7" customWidth="1"/>
    <col min="26" max="26" width="12.75" style="7" customWidth="1"/>
  </cols>
  <sheetData>
    <row r="1" spans="1:26" x14ac:dyDescent="0.3">
      <c r="K1" s="15" t="s">
        <v>1390</v>
      </c>
      <c r="L1" s="15"/>
      <c r="M1" s="15" t="s">
        <v>1391</v>
      </c>
      <c r="N1" s="15"/>
      <c r="O1" s="15" t="s">
        <v>1392</v>
      </c>
      <c r="P1" s="15"/>
      <c r="Q1" s="3"/>
      <c r="R1" s="2"/>
      <c r="S1" s="16" t="s">
        <v>1393</v>
      </c>
      <c r="T1" s="16"/>
      <c r="U1" s="8"/>
      <c r="V1" s="8"/>
      <c r="W1" s="10"/>
      <c r="X1" s="17"/>
      <c r="Z1" s="8"/>
    </row>
    <row r="2" spans="1:26" x14ac:dyDescent="0.3">
      <c r="B2" s="1" t="s">
        <v>0</v>
      </c>
      <c r="C2" s="1" t="s">
        <v>1</v>
      </c>
      <c r="D2" s="1" t="s">
        <v>2</v>
      </c>
      <c r="E2" s="6" t="s">
        <v>1389</v>
      </c>
      <c r="F2" s="6" t="s">
        <v>3</v>
      </c>
      <c r="G2" s="6" t="s">
        <v>4</v>
      </c>
      <c r="H2" s="6" t="s">
        <v>5</v>
      </c>
      <c r="I2" s="6" t="s">
        <v>6</v>
      </c>
      <c r="K2" s="4" t="s">
        <v>1395</v>
      </c>
      <c r="L2" s="4" t="s">
        <v>1396</v>
      </c>
      <c r="M2" s="4" t="s">
        <v>1397</v>
      </c>
      <c r="N2" s="4" t="s">
        <v>1398</v>
      </c>
      <c r="O2" s="4" t="s">
        <v>1399</v>
      </c>
      <c r="P2" s="4" t="s">
        <v>1400</v>
      </c>
      <c r="Q2" s="4" t="s">
        <v>1401</v>
      </c>
      <c r="R2" s="2"/>
      <c r="S2" s="3" t="s">
        <v>1402</v>
      </c>
      <c r="T2" s="3" t="s">
        <v>1403</v>
      </c>
      <c r="U2" s="3" t="s">
        <v>1404</v>
      </c>
      <c r="V2" s="3" t="s">
        <v>1405</v>
      </c>
      <c r="W2" s="9" t="s">
        <v>1407</v>
      </c>
      <c r="X2" s="9" t="s">
        <v>1526</v>
      </c>
      <c r="Y2" s="8" t="s">
        <v>1394</v>
      </c>
      <c r="Z2" s="3" t="s">
        <v>1406</v>
      </c>
    </row>
    <row r="3" spans="1:26" x14ac:dyDescent="0.3">
      <c r="A3" s="1">
        <v>0</v>
      </c>
      <c r="B3" t="s">
        <v>7</v>
      </c>
      <c r="C3" t="s">
        <v>8</v>
      </c>
      <c r="D3" t="s">
        <v>9</v>
      </c>
      <c r="E3" s="7">
        <v>100</v>
      </c>
      <c r="F3" s="7">
        <v>65</v>
      </c>
      <c r="G3" s="7">
        <v>15.87</v>
      </c>
      <c r="H3" s="7">
        <v>5.67</v>
      </c>
      <c r="I3" s="7">
        <v>0.7</v>
      </c>
      <c r="K3" s="3">
        <f>(G3 * 4 ) + (H3 * 4 ) +( I3 * 9)</f>
        <v>92.46</v>
      </c>
      <c r="L3" s="3">
        <f>ROUND(K3/F3,2)</f>
        <v>1.42</v>
      </c>
      <c r="M3" s="3">
        <f>E3 - I3</f>
        <v>99.3</v>
      </c>
      <c r="N3" s="8">
        <f>F3 - (I3 * 9)</f>
        <v>58.7</v>
      </c>
      <c r="O3" s="3">
        <f>G3 + H3</f>
        <v>21.54</v>
      </c>
      <c r="P3" s="3">
        <f>(G3 * 4) + (H3*4)</f>
        <v>86.16</v>
      </c>
      <c r="Q3" s="3">
        <f>ROUND(P3/20, 2)</f>
        <v>4.3099999999999996</v>
      </c>
      <c r="R3" s="2"/>
      <c r="S3" s="8">
        <f>ROUND(M3/Q3, 2)</f>
        <v>23.04</v>
      </c>
      <c r="T3" s="8">
        <v>30</v>
      </c>
      <c r="U3" s="8">
        <f>ROUND(S3,0)</f>
        <v>23</v>
      </c>
      <c r="V3" s="8">
        <f>ROUND(S3,-1)</f>
        <v>20</v>
      </c>
      <c r="W3" s="9">
        <f>IF(S3&lt;100,ROUND(S3,-1),IF(S3&gt;=100,ROUND(S3,-2)))</f>
        <v>20</v>
      </c>
      <c r="X3" s="9">
        <f>IF(S3&lt;=10,ROUND(S3,0), IF(S3&lt;100, FLOOR(S3 + 5/2, 5),IF(S3&gt;=100, FLOOR(S3 + 10/2, 10))))</f>
        <v>25</v>
      </c>
      <c r="Y3" s="8"/>
      <c r="Z3" s="8">
        <f>O3/Q3</f>
        <v>4.9976798143851511</v>
      </c>
    </row>
    <row r="4" spans="1:26" x14ac:dyDescent="0.3">
      <c r="A4" s="1">
        <v>1</v>
      </c>
      <c r="B4" t="s">
        <v>10</v>
      </c>
      <c r="C4" t="s">
        <v>8</v>
      </c>
      <c r="D4" t="s">
        <v>11</v>
      </c>
      <c r="E4" s="7">
        <v>100</v>
      </c>
      <c r="F4" s="7">
        <v>55</v>
      </c>
      <c r="G4" s="7">
        <v>11.99</v>
      </c>
      <c r="H4" s="7">
        <v>5.25</v>
      </c>
      <c r="I4" s="7">
        <v>0.85</v>
      </c>
      <c r="K4" s="3">
        <f t="shared" ref="K4:K67" si="0">(G4 * 4 ) + (H4 * 4 ) +( I4 * 9)</f>
        <v>76.610000000000014</v>
      </c>
      <c r="L4" s="3">
        <f t="shared" ref="L4:L67" si="1">ROUND(K4/F4,2)</f>
        <v>1.39</v>
      </c>
      <c r="M4" s="3">
        <f t="shared" ref="M4:M67" si="2">E4 - I4</f>
        <v>99.15</v>
      </c>
      <c r="N4" s="8">
        <f t="shared" ref="N4:N67" si="3">F4 - (I4 * 9)</f>
        <v>47.35</v>
      </c>
      <c r="O4" s="3">
        <f t="shared" ref="O4:O67" si="4">G4 + H4</f>
        <v>17.240000000000002</v>
      </c>
      <c r="P4" s="3">
        <f t="shared" ref="P4:P67" si="5">(G4 * 4) + (H4*4)</f>
        <v>68.960000000000008</v>
      </c>
      <c r="Q4" s="3">
        <f t="shared" ref="Q4:Q67" si="6">ROUND(P4/20, 2)</f>
        <v>3.45</v>
      </c>
      <c r="R4" s="2"/>
      <c r="S4" s="8">
        <f t="shared" ref="S4:S67" si="7">ROUND(M4/Q4, 2)</f>
        <v>28.74</v>
      </c>
      <c r="T4" s="8">
        <v>30</v>
      </c>
      <c r="U4" s="8">
        <f t="shared" ref="U4:U67" si="8">ROUND(S4,0)</f>
        <v>29</v>
      </c>
      <c r="V4" s="8">
        <f t="shared" ref="V4:V67" si="9">ROUND(S4,-1)</f>
        <v>30</v>
      </c>
      <c r="W4" s="9">
        <f t="shared" ref="W4:W67" si="10">IF(S4&lt;100,ROUND(S4,-1),IF(S4&gt;=100,ROUND(S4,-2)))</f>
        <v>30</v>
      </c>
      <c r="X4" s="9">
        <f t="shared" ref="X4:X67" si="11">IF(S4&lt;=10,ROUND(S4,0), IF(S4&lt;100, FLOOR(S4 + 5/2, 5),IF(S4&gt;=100, FLOOR(S4 + 10/2, 10))))</f>
        <v>30</v>
      </c>
      <c r="Y4" s="8"/>
      <c r="Z4" s="8">
        <f t="shared" ref="Z4:Z67" si="12">O4/Q4</f>
        <v>4.9971014492753625</v>
      </c>
    </row>
    <row r="5" spans="1:26" x14ac:dyDescent="0.3">
      <c r="A5" s="1">
        <v>2</v>
      </c>
      <c r="B5" t="s">
        <v>12</v>
      </c>
      <c r="C5" t="s">
        <v>8</v>
      </c>
      <c r="D5" t="s">
        <v>13</v>
      </c>
      <c r="E5" s="7">
        <v>100</v>
      </c>
      <c r="F5" s="7">
        <v>46</v>
      </c>
      <c r="G5" s="7">
        <v>9.4600000000000009</v>
      </c>
      <c r="H5" s="7">
        <v>5.33</v>
      </c>
      <c r="I5" s="7">
        <v>0.41</v>
      </c>
      <c r="K5" s="3">
        <f t="shared" si="0"/>
        <v>62.85</v>
      </c>
      <c r="L5" s="3">
        <f t="shared" si="1"/>
        <v>1.37</v>
      </c>
      <c r="M5" s="3">
        <f t="shared" si="2"/>
        <v>99.59</v>
      </c>
      <c r="N5" s="8">
        <f t="shared" si="3"/>
        <v>42.31</v>
      </c>
      <c r="O5" s="3">
        <f t="shared" si="4"/>
        <v>14.790000000000001</v>
      </c>
      <c r="P5" s="3">
        <f t="shared" si="5"/>
        <v>59.160000000000004</v>
      </c>
      <c r="Q5" s="3">
        <f t="shared" si="6"/>
        <v>2.96</v>
      </c>
      <c r="R5" s="2"/>
      <c r="S5" s="8">
        <f t="shared" si="7"/>
        <v>33.65</v>
      </c>
      <c r="T5" s="8">
        <v>30</v>
      </c>
      <c r="U5" s="8">
        <f t="shared" si="8"/>
        <v>34</v>
      </c>
      <c r="V5" s="8">
        <f t="shared" si="9"/>
        <v>30</v>
      </c>
      <c r="W5" s="9">
        <f t="shared" si="10"/>
        <v>30</v>
      </c>
      <c r="X5" s="9">
        <f t="shared" si="11"/>
        <v>35</v>
      </c>
      <c r="Y5" s="8"/>
      <c r="Z5" s="8">
        <f t="shared" si="12"/>
        <v>4.9966216216216219</v>
      </c>
    </row>
    <row r="6" spans="1:26" x14ac:dyDescent="0.3">
      <c r="A6" s="1">
        <v>3</v>
      </c>
      <c r="B6" t="s">
        <v>14</v>
      </c>
      <c r="C6" t="s">
        <v>8</v>
      </c>
      <c r="D6" t="s">
        <v>15</v>
      </c>
      <c r="E6" s="7">
        <v>100</v>
      </c>
      <c r="F6" s="7">
        <v>255</v>
      </c>
      <c r="G6" s="7">
        <v>50.2</v>
      </c>
      <c r="H6" s="7">
        <v>22.4</v>
      </c>
      <c r="I6" s="7">
        <v>6.3</v>
      </c>
      <c r="K6" s="3">
        <f t="shared" si="0"/>
        <v>347.09999999999997</v>
      </c>
      <c r="L6" s="3">
        <f t="shared" si="1"/>
        <v>1.36</v>
      </c>
      <c r="M6" s="3">
        <f t="shared" si="2"/>
        <v>93.7</v>
      </c>
      <c r="N6" s="8">
        <f t="shared" si="3"/>
        <v>198.3</v>
      </c>
      <c r="O6" s="3">
        <f t="shared" si="4"/>
        <v>72.599999999999994</v>
      </c>
      <c r="P6" s="3">
        <f t="shared" si="5"/>
        <v>290.39999999999998</v>
      </c>
      <c r="Q6" s="3">
        <f t="shared" si="6"/>
        <v>14.52</v>
      </c>
      <c r="R6" s="2"/>
      <c r="S6" s="8">
        <f t="shared" si="7"/>
        <v>6.45</v>
      </c>
      <c r="T6" s="8">
        <v>30</v>
      </c>
      <c r="U6" s="8">
        <f t="shared" si="8"/>
        <v>6</v>
      </c>
      <c r="V6" s="8">
        <f t="shared" si="9"/>
        <v>10</v>
      </c>
      <c r="W6" s="9">
        <f t="shared" si="10"/>
        <v>10</v>
      </c>
      <c r="X6" s="9">
        <f t="shared" si="11"/>
        <v>6</v>
      </c>
      <c r="Y6" s="8"/>
      <c r="Z6" s="8">
        <f t="shared" si="12"/>
        <v>5</v>
      </c>
    </row>
    <row r="7" spans="1:26" x14ac:dyDescent="0.3">
      <c r="A7" s="1">
        <v>4</v>
      </c>
      <c r="B7" t="s">
        <v>16</v>
      </c>
      <c r="C7" t="s">
        <v>8</v>
      </c>
      <c r="D7" t="s">
        <v>17</v>
      </c>
      <c r="E7" s="7">
        <v>100</v>
      </c>
      <c r="F7" s="7">
        <v>44</v>
      </c>
      <c r="G7" s="7">
        <v>9.25</v>
      </c>
      <c r="H7" s="7">
        <v>4.78</v>
      </c>
      <c r="I7" s="7">
        <v>0.51</v>
      </c>
      <c r="K7" s="3">
        <f t="shared" si="0"/>
        <v>60.710000000000008</v>
      </c>
      <c r="L7" s="3">
        <f t="shared" si="1"/>
        <v>1.38</v>
      </c>
      <c r="M7" s="3">
        <f t="shared" si="2"/>
        <v>99.49</v>
      </c>
      <c r="N7" s="8">
        <f t="shared" si="3"/>
        <v>39.409999999999997</v>
      </c>
      <c r="O7" s="3">
        <f t="shared" si="4"/>
        <v>14.030000000000001</v>
      </c>
      <c r="P7" s="3">
        <f t="shared" si="5"/>
        <v>56.120000000000005</v>
      </c>
      <c r="Q7" s="3">
        <f t="shared" si="6"/>
        <v>2.81</v>
      </c>
      <c r="R7" s="2"/>
      <c r="S7" s="8">
        <f t="shared" si="7"/>
        <v>35.409999999999997</v>
      </c>
      <c r="T7" s="8">
        <v>30</v>
      </c>
      <c r="U7" s="8">
        <f t="shared" si="8"/>
        <v>35</v>
      </c>
      <c r="V7" s="8">
        <f t="shared" si="9"/>
        <v>40</v>
      </c>
      <c r="W7" s="9">
        <f t="shared" si="10"/>
        <v>40</v>
      </c>
      <c r="X7" s="9">
        <f t="shared" si="11"/>
        <v>35</v>
      </c>
      <c r="Y7" s="8"/>
      <c r="Z7" s="8">
        <f t="shared" si="12"/>
        <v>4.9928825622775808</v>
      </c>
    </row>
    <row r="8" spans="1:26" x14ac:dyDescent="0.3">
      <c r="A8" s="1">
        <v>5</v>
      </c>
      <c r="B8" t="s">
        <v>18</v>
      </c>
      <c r="C8" t="s">
        <v>8</v>
      </c>
      <c r="D8" t="s">
        <v>19</v>
      </c>
      <c r="E8" s="7">
        <v>100</v>
      </c>
      <c r="F8" s="7">
        <v>15</v>
      </c>
      <c r="G8" s="7">
        <v>4.3600000000000003</v>
      </c>
      <c r="H8" s="7">
        <v>1.1299999999999999</v>
      </c>
      <c r="I8" s="7">
        <v>0.03</v>
      </c>
      <c r="K8" s="3">
        <f t="shared" si="0"/>
        <v>22.23</v>
      </c>
      <c r="L8" s="3">
        <f t="shared" si="1"/>
        <v>1.48</v>
      </c>
      <c r="M8" s="3">
        <f t="shared" si="2"/>
        <v>99.97</v>
      </c>
      <c r="N8" s="8">
        <f t="shared" si="3"/>
        <v>14.73</v>
      </c>
      <c r="O8" s="3">
        <f t="shared" si="4"/>
        <v>5.49</v>
      </c>
      <c r="P8" s="3">
        <f t="shared" si="5"/>
        <v>21.96</v>
      </c>
      <c r="Q8" s="3">
        <f t="shared" si="6"/>
        <v>1.1000000000000001</v>
      </c>
      <c r="R8" s="2"/>
      <c r="S8" s="8">
        <f t="shared" si="7"/>
        <v>90.88</v>
      </c>
      <c r="T8" s="8">
        <v>30</v>
      </c>
      <c r="U8" s="8">
        <f t="shared" si="8"/>
        <v>91</v>
      </c>
      <c r="V8" s="8">
        <f t="shared" si="9"/>
        <v>90</v>
      </c>
      <c r="W8" s="9">
        <f t="shared" si="10"/>
        <v>90</v>
      </c>
      <c r="X8" s="9">
        <f t="shared" si="11"/>
        <v>90</v>
      </c>
      <c r="Y8" s="8"/>
      <c r="Z8" s="8">
        <f t="shared" si="12"/>
        <v>4.9909090909090903</v>
      </c>
    </row>
    <row r="9" spans="1:26" x14ac:dyDescent="0.3">
      <c r="A9" s="1">
        <v>6</v>
      </c>
      <c r="B9" t="s">
        <v>20</v>
      </c>
      <c r="C9" t="s">
        <v>8</v>
      </c>
      <c r="D9" t="s">
        <v>21</v>
      </c>
      <c r="E9" s="7">
        <v>100</v>
      </c>
      <c r="F9" s="7">
        <v>232</v>
      </c>
      <c r="G9" s="7">
        <v>65.59</v>
      </c>
      <c r="H9" s="7">
        <v>14.53</v>
      </c>
      <c r="I9" s="7">
        <v>2.4</v>
      </c>
      <c r="K9" s="3">
        <f t="shared" si="0"/>
        <v>342.08000000000004</v>
      </c>
      <c r="L9" s="3">
        <f t="shared" si="1"/>
        <v>1.47</v>
      </c>
      <c r="M9" s="3">
        <f t="shared" si="2"/>
        <v>97.6</v>
      </c>
      <c r="N9" s="8">
        <f t="shared" si="3"/>
        <v>210.4</v>
      </c>
      <c r="O9" s="3">
        <f t="shared" si="4"/>
        <v>80.12</v>
      </c>
      <c r="P9" s="3">
        <f t="shared" si="5"/>
        <v>320.48</v>
      </c>
      <c r="Q9" s="3">
        <f t="shared" si="6"/>
        <v>16.02</v>
      </c>
      <c r="R9" s="2"/>
      <c r="S9" s="8">
        <f t="shared" si="7"/>
        <v>6.09</v>
      </c>
      <c r="T9" s="8">
        <v>30</v>
      </c>
      <c r="U9" s="8">
        <f t="shared" si="8"/>
        <v>6</v>
      </c>
      <c r="V9" s="8">
        <f t="shared" si="9"/>
        <v>10</v>
      </c>
      <c r="W9" s="9">
        <f t="shared" si="10"/>
        <v>10</v>
      </c>
      <c r="X9" s="9">
        <f t="shared" si="11"/>
        <v>6</v>
      </c>
      <c r="Y9" s="8"/>
      <c r="Z9" s="8">
        <f t="shared" si="12"/>
        <v>5.0012484394506869</v>
      </c>
    </row>
    <row r="10" spans="1:26" x14ac:dyDescent="0.3">
      <c r="A10" s="1">
        <v>7</v>
      </c>
      <c r="B10" t="s">
        <v>22</v>
      </c>
      <c r="C10" t="s">
        <v>8</v>
      </c>
      <c r="D10" t="s">
        <v>23</v>
      </c>
      <c r="E10" s="7">
        <v>100</v>
      </c>
      <c r="F10" s="7">
        <v>15</v>
      </c>
      <c r="G10" s="7">
        <v>4.4000000000000004</v>
      </c>
      <c r="H10" s="7">
        <v>1</v>
      </c>
      <c r="I10" s="7">
        <v>0.1</v>
      </c>
      <c r="K10" s="3">
        <f t="shared" si="0"/>
        <v>22.5</v>
      </c>
      <c r="L10" s="3">
        <f t="shared" si="1"/>
        <v>1.5</v>
      </c>
      <c r="M10" s="3">
        <f t="shared" si="2"/>
        <v>99.9</v>
      </c>
      <c r="N10" s="8">
        <f t="shared" si="3"/>
        <v>14.1</v>
      </c>
      <c r="O10" s="3">
        <f t="shared" si="4"/>
        <v>5.4</v>
      </c>
      <c r="P10" s="3">
        <f t="shared" si="5"/>
        <v>21.6</v>
      </c>
      <c r="Q10" s="3">
        <f t="shared" si="6"/>
        <v>1.08</v>
      </c>
      <c r="R10" s="2"/>
      <c r="S10" s="8">
        <f t="shared" si="7"/>
        <v>92.5</v>
      </c>
      <c r="T10" s="8">
        <v>40</v>
      </c>
      <c r="U10" s="8">
        <f t="shared" si="8"/>
        <v>93</v>
      </c>
      <c r="V10" s="8">
        <f t="shared" si="9"/>
        <v>90</v>
      </c>
      <c r="W10" s="9">
        <f t="shared" si="10"/>
        <v>90</v>
      </c>
      <c r="X10" s="9">
        <f t="shared" si="11"/>
        <v>95</v>
      </c>
      <c r="Y10" s="8"/>
      <c r="Z10" s="8">
        <f t="shared" si="12"/>
        <v>5</v>
      </c>
    </row>
    <row r="11" spans="1:26" x14ac:dyDescent="0.3">
      <c r="A11" s="1">
        <v>8</v>
      </c>
      <c r="B11" t="s">
        <v>24</v>
      </c>
      <c r="C11" t="s">
        <v>8</v>
      </c>
      <c r="D11" t="s">
        <v>25</v>
      </c>
      <c r="E11" s="7">
        <v>100</v>
      </c>
      <c r="F11" s="7">
        <v>23</v>
      </c>
      <c r="G11" s="7">
        <v>5.2</v>
      </c>
      <c r="H11" s="7">
        <v>1.4</v>
      </c>
      <c r="I11" s="7">
        <v>0.1</v>
      </c>
      <c r="K11" s="3">
        <f t="shared" si="0"/>
        <v>27.299999999999997</v>
      </c>
      <c r="L11" s="3">
        <f t="shared" si="1"/>
        <v>1.19</v>
      </c>
      <c r="M11" s="3">
        <f t="shared" si="2"/>
        <v>99.9</v>
      </c>
      <c r="N11" s="8">
        <f t="shared" si="3"/>
        <v>22.1</v>
      </c>
      <c r="O11" s="3">
        <f t="shared" si="4"/>
        <v>6.6</v>
      </c>
      <c r="P11" s="3">
        <f t="shared" si="5"/>
        <v>26.4</v>
      </c>
      <c r="Q11" s="3">
        <f t="shared" si="6"/>
        <v>1.32</v>
      </c>
      <c r="R11" s="2"/>
      <c r="S11" s="8">
        <f t="shared" si="7"/>
        <v>75.680000000000007</v>
      </c>
      <c r="T11" s="8">
        <v>90</v>
      </c>
      <c r="U11" s="8">
        <f t="shared" si="8"/>
        <v>76</v>
      </c>
      <c r="V11" s="8">
        <f t="shared" si="9"/>
        <v>80</v>
      </c>
      <c r="W11" s="9">
        <f t="shared" si="10"/>
        <v>80</v>
      </c>
      <c r="X11" s="9">
        <f t="shared" si="11"/>
        <v>75</v>
      </c>
      <c r="Y11" s="8"/>
      <c r="Z11" s="8">
        <f t="shared" si="12"/>
        <v>4.9999999999999991</v>
      </c>
    </row>
    <row r="12" spans="1:26" x14ac:dyDescent="0.3">
      <c r="A12" s="1">
        <v>9</v>
      </c>
      <c r="B12" t="s">
        <v>26</v>
      </c>
      <c r="C12" t="s">
        <v>8</v>
      </c>
      <c r="D12" t="s">
        <v>27</v>
      </c>
      <c r="E12" s="7">
        <v>100</v>
      </c>
      <c r="F12" s="7">
        <v>32</v>
      </c>
      <c r="G12" s="7">
        <v>7.3</v>
      </c>
      <c r="H12" s="7">
        <v>3.5</v>
      </c>
      <c r="I12" s="7">
        <v>0.2</v>
      </c>
      <c r="K12" s="3">
        <f t="shared" si="0"/>
        <v>45</v>
      </c>
      <c r="L12" s="3">
        <f t="shared" si="1"/>
        <v>1.41</v>
      </c>
      <c r="M12" s="3">
        <f t="shared" si="2"/>
        <v>99.8</v>
      </c>
      <c r="N12" s="8">
        <f t="shared" si="3"/>
        <v>30.2</v>
      </c>
      <c r="O12" s="3">
        <f t="shared" si="4"/>
        <v>10.8</v>
      </c>
      <c r="P12" s="3">
        <f t="shared" si="5"/>
        <v>43.2</v>
      </c>
      <c r="Q12" s="3">
        <f t="shared" si="6"/>
        <v>2.16</v>
      </c>
      <c r="R12" s="2"/>
      <c r="S12" s="8">
        <f t="shared" si="7"/>
        <v>46.2</v>
      </c>
      <c r="T12" s="8">
        <v>30</v>
      </c>
      <c r="U12" s="8">
        <f t="shared" si="8"/>
        <v>46</v>
      </c>
      <c r="V12" s="8">
        <f t="shared" si="9"/>
        <v>50</v>
      </c>
      <c r="W12" s="9">
        <f t="shared" si="10"/>
        <v>50</v>
      </c>
      <c r="X12" s="9">
        <f t="shared" si="11"/>
        <v>45</v>
      </c>
      <c r="Y12" s="8"/>
      <c r="Z12" s="8">
        <f t="shared" si="12"/>
        <v>5</v>
      </c>
    </row>
    <row r="13" spans="1:26" x14ac:dyDescent="0.3">
      <c r="A13" s="1">
        <v>10</v>
      </c>
      <c r="B13" t="s">
        <v>28</v>
      </c>
      <c r="C13" t="s">
        <v>8</v>
      </c>
      <c r="D13" t="s">
        <v>29</v>
      </c>
      <c r="E13" s="7">
        <v>100</v>
      </c>
      <c r="F13" s="7">
        <v>22</v>
      </c>
      <c r="G13" s="7">
        <v>4.7</v>
      </c>
      <c r="H13" s="7">
        <v>2.6</v>
      </c>
      <c r="I13" s="7">
        <v>0.1</v>
      </c>
      <c r="K13" s="3">
        <f t="shared" si="0"/>
        <v>30.1</v>
      </c>
      <c r="L13" s="3">
        <f t="shared" si="1"/>
        <v>1.37</v>
      </c>
      <c r="M13" s="3">
        <f t="shared" si="2"/>
        <v>99.9</v>
      </c>
      <c r="N13" s="8">
        <f t="shared" si="3"/>
        <v>21.1</v>
      </c>
      <c r="O13" s="3">
        <f t="shared" si="4"/>
        <v>7.3000000000000007</v>
      </c>
      <c r="P13" s="3">
        <f t="shared" si="5"/>
        <v>29.200000000000003</v>
      </c>
      <c r="Q13" s="3">
        <f t="shared" si="6"/>
        <v>1.46</v>
      </c>
      <c r="R13" s="2"/>
      <c r="S13" s="8">
        <f t="shared" si="7"/>
        <v>68.42</v>
      </c>
      <c r="T13" s="8">
        <v>90</v>
      </c>
      <c r="U13" s="8">
        <f t="shared" si="8"/>
        <v>68</v>
      </c>
      <c r="V13" s="8">
        <f t="shared" si="9"/>
        <v>70</v>
      </c>
      <c r="W13" s="9">
        <f t="shared" si="10"/>
        <v>70</v>
      </c>
      <c r="X13" s="9">
        <f t="shared" si="11"/>
        <v>70</v>
      </c>
      <c r="Y13" s="8"/>
      <c r="Z13" s="8">
        <f t="shared" si="12"/>
        <v>5.0000000000000009</v>
      </c>
    </row>
    <row r="14" spans="1:26" x14ac:dyDescent="0.3">
      <c r="A14" s="1">
        <v>11</v>
      </c>
      <c r="B14" t="s">
        <v>30</v>
      </c>
      <c r="C14" t="s">
        <v>8</v>
      </c>
      <c r="D14" t="s">
        <v>31</v>
      </c>
      <c r="E14" s="7">
        <v>100</v>
      </c>
      <c r="F14" s="7">
        <v>202</v>
      </c>
      <c r="G14" s="7">
        <v>43.8</v>
      </c>
      <c r="H14" s="7">
        <v>25.8</v>
      </c>
      <c r="I14" s="7">
        <v>0.4</v>
      </c>
      <c r="K14" s="3">
        <f t="shared" si="0"/>
        <v>282</v>
      </c>
      <c r="L14" s="3">
        <f t="shared" si="1"/>
        <v>1.4</v>
      </c>
      <c r="M14" s="3">
        <f t="shared" si="2"/>
        <v>99.6</v>
      </c>
      <c r="N14" s="8">
        <f t="shared" si="3"/>
        <v>198.4</v>
      </c>
      <c r="O14" s="3">
        <f t="shared" si="4"/>
        <v>69.599999999999994</v>
      </c>
      <c r="P14" s="3">
        <f t="shared" si="5"/>
        <v>278.39999999999998</v>
      </c>
      <c r="Q14" s="3">
        <f t="shared" si="6"/>
        <v>13.92</v>
      </c>
      <c r="R14" s="2"/>
      <c r="S14" s="8">
        <f t="shared" si="7"/>
        <v>7.16</v>
      </c>
      <c r="T14" s="8">
        <v>30</v>
      </c>
      <c r="U14" s="8">
        <f t="shared" si="8"/>
        <v>7</v>
      </c>
      <c r="V14" s="8">
        <f t="shared" si="9"/>
        <v>10</v>
      </c>
      <c r="W14" s="9">
        <f t="shared" si="10"/>
        <v>10</v>
      </c>
      <c r="X14" s="9">
        <f t="shared" si="11"/>
        <v>7</v>
      </c>
      <c r="Y14" s="8"/>
      <c r="Z14" s="8">
        <f t="shared" si="12"/>
        <v>5</v>
      </c>
    </row>
    <row r="15" spans="1:26" x14ac:dyDescent="0.3">
      <c r="A15" s="1">
        <v>12</v>
      </c>
      <c r="B15" t="s">
        <v>32</v>
      </c>
      <c r="C15" t="s">
        <v>8</v>
      </c>
      <c r="D15" t="s">
        <v>33</v>
      </c>
      <c r="E15" s="7">
        <v>100</v>
      </c>
      <c r="F15" s="7">
        <v>234</v>
      </c>
      <c r="G15" s="7">
        <v>63.2</v>
      </c>
      <c r="H15" s="7">
        <v>17.7</v>
      </c>
      <c r="I15" s="7">
        <v>2</v>
      </c>
      <c r="K15" s="3">
        <f t="shared" si="0"/>
        <v>341.6</v>
      </c>
      <c r="L15" s="3">
        <f t="shared" si="1"/>
        <v>1.46</v>
      </c>
      <c r="M15" s="3">
        <f t="shared" si="2"/>
        <v>98</v>
      </c>
      <c r="N15" s="8">
        <f t="shared" si="3"/>
        <v>216</v>
      </c>
      <c r="O15" s="3">
        <f t="shared" si="4"/>
        <v>80.900000000000006</v>
      </c>
      <c r="P15" s="3">
        <f t="shared" si="5"/>
        <v>323.60000000000002</v>
      </c>
      <c r="Q15" s="3">
        <f t="shared" si="6"/>
        <v>16.18</v>
      </c>
      <c r="R15" s="2"/>
      <c r="S15" s="8">
        <f t="shared" si="7"/>
        <v>6.06</v>
      </c>
      <c r="T15" s="8">
        <v>80</v>
      </c>
      <c r="U15" s="8">
        <f t="shared" si="8"/>
        <v>6</v>
      </c>
      <c r="V15" s="8">
        <f t="shared" si="9"/>
        <v>10</v>
      </c>
      <c r="W15" s="9">
        <f t="shared" si="10"/>
        <v>10</v>
      </c>
      <c r="X15" s="9">
        <f t="shared" si="11"/>
        <v>6</v>
      </c>
      <c r="Y15" s="8"/>
      <c r="Z15" s="8">
        <f t="shared" si="12"/>
        <v>5</v>
      </c>
    </row>
    <row r="16" spans="1:26" x14ac:dyDescent="0.3">
      <c r="A16" s="1">
        <v>13</v>
      </c>
      <c r="B16" t="s">
        <v>34</v>
      </c>
      <c r="C16" t="s">
        <v>8</v>
      </c>
      <c r="D16" t="s">
        <v>35</v>
      </c>
      <c r="E16" s="7">
        <v>100</v>
      </c>
      <c r="F16" s="7">
        <v>36</v>
      </c>
      <c r="G16" s="7">
        <v>7.95</v>
      </c>
      <c r="H16" s="7">
        <v>3.94</v>
      </c>
      <c r="I16" s="7">
        <v>0.32</v>
      </c>
      <c r="K16" s="3">
        <f t="shared" si="0"/>
        <v>50.440000000000005</v>
      </c>
      <c r="L16" s="3">
        <f t="shared" si="1"/>
        <v>1.4</v>
      </c>
      <c r="M16" s="3">
        <f t="shared" si="2"/>
        <v>99.68</v>
      </c>
      <c r="N16" s="8">
        <f t="shared" si="3"/>
        <v>33.119999999999997</v>
      </c>
      <c r="O16" s="3">
        <f t="shared" si="4"/>
        <v>11.89</v>
      </c>
      <c r="P16" s="3">
        <f t="shared" si="5"/>
        <v>47.56</v>
      </c>
      <c r="Q16" s="3">
        <f t="shared" si="6"/>
        <v>2.38</v>
      </c>
      <c r="R16" s="2"/>
      <c r="S16" s="8">
        <f t="shared" si="7"/>
        <v>41.88</v>
      </c>
      <c r="T16" s="8">
        <v>180</v>
      </c>
      <c r="U16" s="8">
        <f t="shared" si="8"/>
        <v>42</v>
      </c>
      <c r="V16" s="8">
        <f t="shared" si="9"/>
        <v>40</v>
      </c>
      <c r="W16" s="9">
        <f t="shared" si="10"/>
        <v>40</v>
      </c>
      <c r="X16" s="9">
        <f t="shared" si="11"/>
        <v>40</v>
      </c>
      <c r="Y16" s="8"/>
      <c r="Z16" s="8">
        <f t="shared" si="12"/>
        <v>4.995798319327732</v>
      </c>
    </row>
    <row r="17" spans="1:26" x14ac:dyDescent="0.3">
      <c r="A17" s="1">
        <v>14</v>
      </c>
      <c r="B17" t="s">
        <v>36</v>
      </c>
      <c r="C17" t="s">
        <v>8</v>
      </c>
      <c r="D17" t="s">
        <v>37</v>
      </c>
      <c r="E17" s="7">
        <v>100</v>
      </c>
      <c r="F17" s="7">
        <v>39</v>
      </c>
      <c r="G17" s="7">
        <v>8.5399999999999991</v>
      </c>
      <c r="H17" s="7">
        <v>3.62</v>
      </c>
      <c r="I17" s="7">
        <v>0.56999999999999995</v>
      </c>
      <c r="K17" s="3">
        <f t="shared" si="0"/>
        <v>53.77</v>
      </c>
      <c r="L17" s="3">
        <f t="shared" si="1"/>
        <v>1.38</v>
      </c>
      <c r="M17" s="3">
        <f t="shared" si="2"/>
        <v>99.43</v>
      </c>
      <c r="N17" s="8">
        <f t="shared" si="3"/>
        <v>33.869999999999997</v>
      </c>
      <c r="O17" s="3">
        <f t="shared" si="4"/>
        <v>12.16</v>
      </c>
      <c r="P17" s="3">
        <f t="shared" si="5"/>
        <v>48.64</v>
      </c>
      <c r="Q17" s="3">
        <f t="shared" si="6"/>
        <v>2.4300000000000002</v>
      </c>
      <c r="R17" s="2"/>
      <c r="S17" s="8">
        <f t="shared" si="7"/>
        <v>40.92</v>
      </c>
      <c r="T17" s="8">
        <v>30</v>
      </c>
      <c r="U17" s="8">
        <f t="shared" si="8"/>
        <v>41</v>
      </c>
      <c r="V17" s="8">
        <f t="shared" si="9"/>
        <v>40</v>
      </c>
      <c r="W17" s="9">
        <f t="shared" si="10"/>
        <v>40</v>
      </c>
      <c r="X17" s="9">
        <f t="shared" si="11"/>
        <v>40</v>
      </c>
      <c r="Y17" s="8"/>
      <c r="Z17" s="8">
        <f t="shared" si="12"/>
        <v>5.004115226337448</v>
      </c>
    </row>
    <row r="18" spans="1:26" x14ac:dyDescent="0.3">
      <c r="A18" s="1">
        <v>15</v>
      </c>
      <c r="B18" t="s">
        <v>38</v>
      </c>
      <c r="C18" t="s">
        <v>8</v>
      </c>
      <c r="D18" t="s">
        <v>39</v>
      </c>
      <c r="E18" s="7">
        <v>100</v>
      </c>
      <c r="F18" s="7">
        <v>46</v>
      </c>
      <c r="G18" s="7">
        <v>10.91</v>
      </c>
      <c r="H18" s="7">
        <v>4.17</v>
      </c>
      <c r="I18" s="7">
        <v>0.52</v>
      </c>
      <c r="K18" s="3">
        <f t="shared" si="0"/>
        <v>65</v>
      </c>
      <c r="L18" s="3">
        <f t="shared" si="1"/>
        <v>1.41</v>
      </c>
      <c r="M18" s="3">
        <f t="shared" si="2"/>
        <v>99.48</v>
      </c>
      <c r="N18" s="8">
        <f t="shared" si="3"/>
        <v>41.32</v>
      </c>
      <c r="O18" s="3">
        <f t="shared" si="4"/>
        <v>15.08</v>
      </c>
      <c r="P18" s="3">
        <f t="shared" si="5"/>
        <v>60.32</v>
      </c>
      <c r="Q18" s="3">
        <f t="shared" si="6"/>
        <v>3.02</v>
      </c>
      <c r="R18" s="2"/>
      <c r="S18" s="8">
        <f t="shared" si="7"/>
        <v>32.94</v>
      </c>
      <c r="T18" s="8">
        <v>30</v>
      </c>
      <c r="U18" s="8">
        <f t="shared" si="8"/>
        <v>33</v>
      </c>
      <c r="V18" s="8">
        <f t="shared" si="9"/>
        <v>30</v>
      </c>
      <c r="W18" s="9">
        <f t="shared" si="10"/>
        <v>30</v>
      </c>
      <c r="X18" s="9">
        <f t="shared" si="11"/>
        <v>35</v>
      </c>
      <c r="Y18" s="8"/>
      <c r="Z18" s="8">
        <f t="shared" si="12"/>
        <v>4.9933774834437088</v>
      </c>
    </row>
    <row r="19" spans="1:26" x14ac:dyDescent="0.3">
      <c r="A19" s="1">
        <v>16</v>
      </c>
      <c r="B19" t="s">
        <v>40</v>
      </c>
      <c r="C19" t="s">
        <v>8</v>
      </c>
      <c r="D19" t="s">
        <v>41</v>
      </c>
      <c r="E19" s="7">
        <v>100</v>
      </c>
      <c r="F19" s="7">
        <v>46</v>
      </c>
      <c r="G19" s="7">
        <v>10.17</v>
      </c>
      <c r="H19" s="7">
        <v>4.1100000000000003</v>
      </c>
      <c r="I19" s="7">
        <v>0.8</v>
      </c>
      <c r="K19" s="3">
        <f t="shared" si="0"/>
        <v>64.320000000000007</v>
      </c>
      <c r="L19" s="3">
        <f t="shared" si="1"/>
        <v>1.4</v>
      </c>
      <c r="M19" s="3">
        <f t="shared" si="2"/>
        <v>99.2</v>
      </c>
      <c r="N19" s="8">
        <f t="shared" si="3"/>
        <v>38.799999999999997</v>
      </c>
      <c r="O19" s="3">
        <f t="shared" si="4"/>
        <v>14.280000000000001</v>
      </c>
      <c r="P19" s="3">
        <f t="shared" si="5"/>
        <v>57.120000000000005</v>
      </c>
      <c r="Q19" s="3">
        <f t="shared" si="6"/>
        <v>2.86</v>
      </c>
      <c r="R19" s="2"/>
      <c r="S19" s="8">
        <f t="shared" si="7"/>
        <v>34.69</v>
      </c>
      <c r="T19" s="8">
        <v>30</v>
      </c>
      <c r="U19" s="8">
        <f t="shared" si="8"/>
        <v>35</v>
      </c>
      <c r="V19" s="8">
        <f t="shared" si="9"/>
        <v>30</v>
      </c>
      <c r="W19" s="9">
        <f t="shared" si="10"/>
        <v>30</v>
      </c>
      <c r="X19" s="9">
        <f t="shared" si="11"/>
        <v>35</v>
      </c>
      <c r="Y19" s="8"/>
      <c r="Z19" s="8">
        <f t="shared" si="12"/>
        <v>4.9930069930069934</v>
      </c>
    </row>
    <row r="20" spans="1:26" x14ac:dyDescent="0.3">
      <c r="A20" s="1">
        <v>17</v>
      </c>
      <c r="B20" t="s">
        <v>42</v>
      </c>
      <c r="C20" t="s">
        <v>8</v>
      </c>
      <c r="D20" t="s">
        <v>43</v>
      </c>
      <c r="E20" s="7">
        <v>100</v>
      </c>
      <c r="F20" s="7">
        <v>41</v>
      </c>
      <c r="G20" s="7">
        <v>10.75</v>
      </c>
      <c r="H20" s="7">
        <v>3.12</v>
      </c>
      <c r="I20" s="7">
        <v>0.44</v>
      </c>
      <c r="K20" s="3">
        <f t="shared" si="0"/>
        <v>59.440000000000005</v>
      </c>
      <c r="L20" s="3">
        <f t="shared" si="1"/>
        <v>1.45</v>
      </c>
      <c r="M20" s="3">
        <f t="shared" si="2"/>
        <v>99.56</v>
      </c>
      <c r="N20" s="8">
        <f t="shared" si="3"/>
        <v>37.04</v>
      </c>
      <c r="O20" s="3">
        <f t="shared" si="4"/>
        <v>13.870000000000001</v>
      </c>
      <c r="P20" s="3">
        <f t="shared" si="5"/>
        <v>55.480000000000004</v>
      </c>
      <c r="Q20" s="3">
        <f t="shared" si="6"/>
        <v>2.77</v>
      </c>
      <c r="R20" s="2"/>
      <c r="S20" s="8">
        <f t="shared" si="7"/>
        <v>35.94</v>
      </c>
      <c r="T20" s="8">
        <v>30</v>
      </c>
      <c r="U20" s="8">
        <f t="shared" si="8"/>
        <v>36</v>
      </c>
      <c r="V20" s="8">
        <f t="shared" si="9"/>
        <v>40</v>
      </c>
      <c r="W20" s="9">
        <f t="shared" si="10"/>
        <v>40</v>
      </c>
      <c r="X20" s="9">
        <f t="shared" si="11"/>
        <v>35</v>
      </c>
      <c r="Y20" s="8"/>
      <c r="Z20" s="8">
        <f t="shared" si="12"/>
        <v>5.0072202166064983</v>
      </c>
    </row>
    <row r="21" spans="1:26" x14ac:dyDescent="0.3">
      <c r="A21" s="1">
        <v>18</v>
      </c>
      <c r="B21" t="s">
        <v>44</v>
      </c>
      <c r="C21" t="s">
        <v>8</v>
      </c>
      <c r="D21" t="s">
        <v>45</v>
      </c>
      <c r="E21" s="7">
        <v>100</v>
      </c>
      <c r="F21" s="7">
        <v>44</v>
      </c>
      <c r="G21" s="7">
        <v>10.24</v>
      </c>
      <c r="H21" s="7">
        <v>3.41</v>
      </c>
      <c r="I21" s="7">
        <v>0.79</v>
      </c>
      <c r="K21" s="3">
        <f t="shared" si="0"/>
        <v>61.71</v>
      </c>
      <c r="L21" s="3">
        <f t="shared" si="1"/>
        <v>1.4</v>
      </c>
      <c r="M21" s="3">
        <f t="shared" si="2"/>
        <v>99.21</v>
      </c>
      <c r="N21" s="8">
        <f t="shared" si="3"/>
        <v>36.89</v>
      </c>
      <c r="O21" s="3">
        <f t="shared" si="4"/>
        <v>13.65</v>
      </c>
      <c r="P21" s="3">
        <f t="shared" si="5"/>
        <v>54.6</v>
      </c>
      <c r="Q21" s="3">
        <f t="shared" si="6"/>
        <v>2.73</v>
      </c>
      <c r="R21" s="2"/>
      <c r="S21" s="8">
        <f t="shared" si="7"/>
        <v>36.340000000000003</v>
      </c>
      <c r="T21" s="8">
        <v>30</v>
      </c>
      <c r="U21" s="8">
        <f t="shared" si="8"/>
        <v>36</v>
      </c>
      <c r="V21" s="8">
        <f t="shared" si="9"/>
        <v>40</v>
      </c>
      <c r="W21" s="9">
        <f t="shared" si="10"/>
        <v>40</v>
      </c>
      <c r="X21" s="9">
        <f t="shared" si="11"/>
        <v>35</v>
      </c>
      <c r="Y21" s="8"/>
      <c r="Z21" s="8">
        <f t="shared" si="12"/>
        <v>5</v>
      </c>
    </row>
    <row r="22" spans="1:26" x14ac:dyDescent="0.3">
      <c r="A22" s="1">
        <v>19</v>
      </c>
      <c r="B22" t="s">
        <v>46</v>
      </c>
      <c r="C22" t="s">
        <v>8</v>
      </c>
      <c r="D22" t="s">
        <v>47</v>
      </c>
      <c r="E22" s="7">
        <v>100</v>
      </c>
      <c r="F22" s="7">
        <v>38</v>
      </c>
      <c r="G22" s="7">
        <v>9.1199999999999992</v>
      </c>
      <c r="H22" s="7">
        <v>3.59</v>
      </c>
      <c r="I22" s="7">
        <v>0.36</v>
      </c>
      <c r="K22" s="3">
        <f t="shared" si="0"/>
        <v>54.08</v>
      </c>
      <c r="L22" s="3">
        <f t="shared" si="1"/>
        <v>1.42</v>
      </c>
      <c r="M22" s="3">
        <f t="shared" si="2"/>
        <v>99.64</v>
      </c>
      <c r="N22" s="8">
        <f t="shared" si="3"/>
        <v>34.76</v>
      </c>
      <c r="O22" s="3">
        <f t="shared" si="4"/>
        <v>12.709999999999999</v>
      </c>
      <c r="P22" s="3">
        <f t="shared" si="5"/>
        <v>50.839999999999996</v>
      </c>
      <c r="Q22" s="3">
        <f t="shared" si="6"/>
        <v>2.54</v>
      </c>
      <c r="R22" s="2"/>
      <c r="S22" s="8">
        <f t="shared" si="7"/>
        <v>39.229999999999997</v>
      </c>
      <c r="T22" s="8">
        <v>30</v>
      </c>
      <c r="U22" s="8">
        <f t="shared" si="8"/>
        <v>39</v>
      </c>
      <c r="V22" s="8">
        <f t="shared" si="9"/>
        <v>40</v>
      </c>
      <c r="W22" s="9">
        <f t="shared" si="10"/>
        <v>40</v>
      </c>
      <c r="X22" s="9">
        <f t="shared" si="11"/>
        <v>40</v>
      </c>
      <c r="Y22" s="8"/>
      <c r="Z22" s="8">
        <f t="shared" si="12"/>
        <v>5.0039370078740157</v>
      </c>
    </row>
    <row r="23" spans="1:26" x14ac:dyDescent="0.3">
      <c r="A23" s="1">
        <v>20</v>
      </c>
      <c r="B23" t="s">
        <v>48</v>
      </c>
      <c r="C23" t="s">
        <v>8</v>
      </c>
      <c r="D23" t="s">
        <v>49</v>
      </c>
      <c r="E23" s="7">
        <v>100</v>
      </c>
      <c r="F23" s="7">
        <v>42</v>
      </c>
      <c r="G23" s="7">
        <v>8.64</v>
      </c>
      <c r="H23" s="7">
        <v>4.28</v>
      </c>
      <c r="I23" s="7">
        <v>0.69</v>
      </c>
      <c r="K23" s="3">
        <f t="shared" si="0"/>
        <v>57.890000000000008</v>
      </c>
      <c r="L23" s="3">
        <f t="shared" si="1"/>
        <v>1.38</v>
      </c>
      <c r="M23" s="3">
        <f t="shared" si="2"/>
        <v>99.31</v>
      </c>
      <c r="N23" s="8">
        <f t="shared" si="3"/>
        <v>35.79</v>
      </c>
      <c r="O23" s="3">
        <f t="shared" si="4"/>
        <v>12.920000000000002</v>
      </c>
      <c r="P23" s="3">
        <f t="shared" si="5"/>
        <v>51.680000000000007</v>
      </c>
      <c r="Q23" s="3">
        <f t="shared" si="6"/>
        <v>2.58</v>
      </c>
      <c r="R23" s="2"/>
      <c r="S23" s="8">
        <f t="shared" si="7"/>
        <v>38.49</v>
      </c>
      <c r="T23" s="8">
        <v>30</v>
      </c>
      <c r="U23" s="8">
        <f t="shared" si="8"/>
        <v>38</v>
      </c>
      <c r="V23" s="8">
        <f t="shared" si="9"/>
        <v>40</v>
      </c>
      <c r="W23" s="9">
        <f t="shared" si="10"/>
        <v>40</v>
      </c>
      <c r="X23" s="9">
        <f t="shared" si="11"/>
        <v>40</v>
      </c>
      <c r="Y23" s="8"/>
      <c r="Z23" s="8">
        <f t="shared" si="12"/>
        <v>5.007751937984497</v>
      </c>
    </row>
    <row r="24" spans="1:26" x14ac:dyDescent="0.3">
      <c r="A24" s="1">
        <v>21</v>
      </c>
      <c r="B24" t="s">
        <v>50</v>
      </c>
      <c r="C24" t="s">
        <v>8</v>
      </c>
      <c r="D24" t="s">
        <v>51</v>
      </c>
      <c r="E24" s="7">
        <v>100</v>
      </c>
      <c r="F24" s="7">
        <v>47</v>
      </c>
      <c r="G24" s="7">
        <v>13.6</v>
      </c>
      <c r="H24" s="7">
        <v>2.2999999999999998</v>
      </c>
      <c r="I24" s="7">
        <v>0.1</v>
      </c>
      <c r="K24" s="3">
        <f t="shared" si="0"/>
        <v>64.5</v>
      </c>
      <c r="L24" s="3">
        <f t="shared" si="1"/>
        <v>1.37</v>
      </c>
      <c r="M24" s="3">
        <f t="shared" si="2"/>
        <v>99.9</v>
      </c>
      <c r="N24" s="8">
        <f t="shared" si="3"/>
        <v>46.1</v>
      </c>
      <c r="O24" s="3">
        <f t="shared" si="4"/>
        <v>15.899999999999999</v>
      </c>
      <c r="P24" s="3">
        <f t="shared" si="5"/>
        <v>63.599999999999994</v>
      </c>
      <c r="Q24" s="3">
        <f t="shared" si="6"/>
        <v>3.18</v>
      </c>
      <c r="R24" s="2"/>
      <c r="S24" s="8">
        <f t="shared" si="7"/>
        <v>31.42</v>
      </c>
      <c r="T24" s="8">
        <v>30</v>
      </c>
      <c r="U24" s="8">
        <f t="shared" si="8"/>
        <v>31</v>
      </c>
      <c r="V24" s="8">
        <f t="shared" si="9"/>
        <v>30</v>
      </c>
      <c r="W24" s="9">
        <f t="shared" si="10"/>
        <v>30</v>
      </c>
      <c r="X24" s="9">
        <f t="shared" si="11"/>
        <v>30</v>
      </c>
      <c r="Y24" s="8"/>
      <c r="Z24" s="8">
        <f t="shared" si="12"/>
        <v>4.9999999999999991</v>
      </c>
    </row>
    <row r="25" spans="1:26" x14ac:dyDescent="0.3">
      <c r="A25" s="1">
        <v>22</v>
      </c>
      <c r="B25" t="s">
        <v>52</v>
      </c>
      <c r="C25" t="s">
        <v>8</v>
      </c>
      <c r="D25" t="s">
        <v>53</v>
      </c>
      <c r="E25" s="7">
        <v>100</v>
      </c>
      <c r="F25" s="7">
        <v>22</v>
      </c>
      <c r="G25" s="7">
        <v>4.2</v>
      </c>
      <c r="H25" s="7">
        <v>2.7</v>
      </c>
      <c r="I25" s="7">
        <v>0.2</v>
      </c>
      <c r="K25" s="3">
        <f t="shared" si="0"/>
        <v>29.400000000000002</v>
      </c>
      <c r="L25" s="3">
        <f t="shared" si="1"/>
        <v>1.34</v>
      </c>
      <c r="M25" s="3">
        <f t="shared" si="2"/>
        <v>99.8</v>
      </c>
      <c r="N25" s="8">
        <f t="shared" si="3"/>
        <v>20.2</v>
      </c>
      <c r="O25" s="3">
        <f t="shared" si="4"/>
        <v>6.9</v>
      </c>
      <c r="P25" s="3">
        <f t="shared" si="5"/>
        <v>27.6</v>
      </c>
      <c r="Q25" s="3">
        <f t="shared" si="6"/>
        <v>1.38</v>
      </c>
      <c r="R25" s="2"/>
      <c r="S25" s="8">
        <f t="shared" si="7"/>
        <v>72.319999999999993</v>
      </c>
      <c r="T25" s="8">
        <v>30</v>
      </c>
      <c r="U25" s="8">
        <f t="shared" si="8"/>
        <v>72</v>
      </c>
      <c r="V25" s="8">
        <f t="shared" si="9"/>
        <v>70</v>
      </c>
      <c r="W25" s="9">
        <f t="shared" si="10"/>
        <v>70</v>
      </c>
      <c r="X25" s="9">
        <f t="shared" si="11"/>
        <v>70</v>
      </c>
      <c r="Y25" s="8"/>
      <c r="Z25" s="8">
        <f t="shared" si="12"/>
        <v>5.0000000000000009</v>
      </c>
    </row>
    <row r="26" spans="1:26" x14ac:dyDescent="0.3">
      <c r="A26" s="1">
        <v>23</v>
      </c>
      <c r="B26" t="s">
        <v>54</v>
      </c>
      <c r="C26" t="s">
        <v>8</v>
      </c>
      <c r="D26" t="s">
        <v>55</v>
      </c>
      <c r="E26" s="7">
        <v>100</v>
      </c>
      <c r="F26" s="7">
        <v>22</v>
      </c>
      <c r="G26" s="7">
        <v>4.1900000000000004</v>
      </c>
      <c r="H26" s="7">
        <v>3.03</v>
      </c>
      <c r="I26" s="7">
        <v>0.17</v>
      </c>
      <c r="K26" s="3">
        <f t="shared" si="0"/>
        <v>30.410000000000004</v>
      </c>
      <c r="L26" s="3">
        <f t="shared" si="1"/>
        <v>1.38</v>
      </c>
      <c r="M26" s="3">
        <f t="shared" si="2"/>
        <v>99.83</v>
      </c>
      <c r="N26" s="8">
        <f t="shared" si="3"/>
        <v>20.47</v>
      </c>
      <c r="O26" s="3">
        <f t="shared" si="4"/>
        <v>7.2200000000000006</v>
      </c>
      <c r="P26" s="3">
        <f t="shared" si="5"/>
        <v>28.880000000000003</v>
      </c>
      <c r="Q26" s="3">
        <f t="shared" si="6"/>
        <v>1.44</v>
      </c>
      <c r="R26" s="2"/>
      <c r="S26" s="8">
        <f t="shared" si="7"/>
        <v>69.33</v>
      </c>
      <c r="T26" s="8">
        <v>30</v>
      </c>
      <c r="U26" s="8">
        <f t="shared" si="8"/>
        <v>69</v>
      </c>
      <c r="V26" s="8">
        <f t="shared" si="9"/>
        <v>70</v>
      </c>
      <c r="W26" s="9">
        <f t="shared" si="10"/>
        <v>70</v>
      </c>
      <c r="X26" s="9">
        <f t="shared" si="11"/>
        <v>70</v>
      </c>
      <c r="Y26" s="8"/>
      <c r="Z26" s="8">
        <f t="shared" si="12"/>
        <v>5.0138888888888893</v>
      </c>
    </row>
    <row r="27" spans="1:26" x14ac:dyDescent="0.3">
      <c r="A27" s="1">
        <v>24</v>
      </c>
      <c r="B27" t="s">
        <v>56</v>
      </c>
      <c r="C27" t="s">
        <v>8</v>
      </c>
      <c r="D27" t="s">
        <v>57</v>
      </c>
      <c r="E27" s="7">
        <v>100</v>
      </c>
      <c r="F27" s="7">
        <v>45</v>
      </c>
      <c r="G27" s="7">
        <v>7.34</v>
      </c>
      <c r="H27" s="7">
        <v>3.92</v>
      </c>
      <c r="I27" s="7">
        <v>0.44</v>
      </c>
      <c r="K27" s="3">
        <f t="shared" si="0"/>
        <v>49</v>
      </c>
      <c r="L27" s="3">
        <f t="shared" si="1"/>
        <v>1.0900000000000001</v>
      </c>
      <c r="M27" s="3">
        <f t="shared" si="2"/>
        <v>99.56</v>
      </c>
      <c r="N27" s="8">
        <f t="shared" si="3"/>
        <v>41.04</v>
      </c>
      <c r="O27" s="3">
        <f t="shared" si="4"/>
        <v>11.26</v>
      </c>
      <c r="P27" s="3">
        <f t="shared" si="5"/>
        <v>45.04</v>
      </c>
      <c r="Q27" s="3">
        <f t="shared" si="6"/>
        <v>2.25</v>
      </c>
      <c r="R27" s="2"/>
      <c r="S27" s="8">
        <f t="shared" si="7"/>
        <v>44.25</v>
      </c>
      <c r="T27" s="8">
        <v>30</v>
      </c>
      <c r="U27" s="8">
        <f t="shared" si="8"/>
        <v>44</v>
      </c>
      <c r="V27" s="8">
        <f t="shared" si="9"/>
        <v>40</v>
      </c>
      <c r="W27" s="9">
        <f t="shared" si="10"/>
        <v>40</v>
      </c>
      <c r="X27" s="9">
        <f t="shared" si="11"/>
        <v>45</v>
      </c>
      <c r="Y27" s="8"/>
      <c r="Z27" s="8">
        <f t="shared" si="12"/>
        <v>5.0044444444444443</v>
      </c>
    </row>
    <row r="28" spans="1:26" x14ac:dyDescent="0.3">
      <c r="A28" s="1">
        <v>25</v>
      </c>
      <c r="B28" t="s">
        <v>58</v>
      </c>
      <c r="C28" t="s">
        <v>8</v>
      </c>
      <c r="D28" t="s">
        <v>59</v>
      </c>
      <c r="E28" s="7">
        <v>100</v>
      </c>
      <c r="F28" s="7">
        <v>39</v>
      </c>
      <c r="G28" s="7">
        <v>5.8</v>
      </c>
      <c r="H28" s="7">
        <v>3.44</v>
      </c>
      <c r="I28" s="7">
        <v>0.62</v>
      </c>
      <c r="K28" s="3">
        <f t="shared" si="0"/>
        <v>42.54</v>
      </c>
      <c r="L28" s="3">
        <f t="shared" si="1"/>
        <v>1.0900000000000001</v>
      </c>
      <c r="M28" s="3">
        <f t="shared" si="2"/>
        <v>99.38</v>
      </c>
      <c r="N28" s="8">
        <f t="shared" si="3"/>
        <v>33.42</v>
      </c>
      <c r="O28" s="3">
        <f t="shared" si="4"/>
        <v>9.24</v>
      </c>
      <c r="P28" s="3">
        <f t="shared" si="5"/>
        <v>36.96</v>
      </c>
      <c r="Q28" s="3">
        <f t="shared" si="6"/>
        <v>1.85</v>
      </c>
      <c r="R28" s="2"/>
      <c r="S28" s="8">
        <f t="shared" si="7"/>
        <v>53.72</v>
      </c>
      <c r="T28" s="8">
        <v>30</v>
      </c>
      <c r="U28" s="8">
        <f t="shared" si="8"/>
        <v>54</v>
      </c>
      <c r="V28" s="8">
        <f t="shared" si="9"/>
        <v>50</v>
      </c>
      <c r="W28" s="9">
        <f t="shared" si="10"/>
        <v>50</v>
      </c>
      <c r="X28" s="9">
        <f t="shared" si="11"/>
        <v>55</v>
      </c>
      <c r="Y28" s="8"/>
      <c r="Z28" s="8">
        <f t="shared" si="12"/>
        <v>4.9945945945945942</v>
      </c>
    </row>
    <row r="29" spans="1:26" x14ac:dyDescent="0.3">
      <c r="A29" s="1">
        <v>26</v>
      </c>
      <c r="B29" t="s">
        <v>60</v>
      </c>
      <c r="C29" t="s">
        <v>8</v>
      </c>
      <c r="D29" s="7" t="s">
        <v>61</v>
      </c>
      <c r="E29" s="7">
        <v>100</v>
      </c>
      <c r="F29" s="7">
        <v>16</v>
      </c>
      <c r="G29" s="7">
        <v>3.63</v>
      </c>
      <c r="H29" s="7">
        <v>0.76</v>
      </c>
      <c r="I29" s="7">
        <v>0.02</v>
      </c>
      <c r="K29" s="3">
        <f t="shared" si="0"/>
        <v>17.739999999999998</v>
      </c>
      <c r="L29" s="3">
        <f t="shared" si="1"/>
        <v>1.1100000000000001</v>
      </c>
      <c r="M29" s="3">
        <f t="shared" si="2"/>
        <v>99.98</v>
      </c>
      <c r="N29" s="8">
        <f t="shared" si="3"/>
        <v>15.82</v>
      </c>
      <c r="O29" s="3">
        <f t="shared" si="4"/>
        <v>4.3899999999999997</v>
      </c>
      <c r="P29" s="3">
        <f t="shared" si="5"/>
        <v>17.559999999999999</v>
      </c>
      <c r="Q29" s="3">
        <f t="shared" si="6"/>
        <v>0.88</v>
      </c>
      <c r="R29" s="2"/>
      <c r="S29" s="8">
        <f t="shared" si="7"/>
        <v>113.61</v>
      </c>
      <c r="T29" s="8">
        <v>30</v>
      </c>
      <c r="U29" s="8">
        <f t="shared" si="8"/>
        <v>114</v>
      </c>
      <c r="V29" s="8">
        <f t="shared" si="9"/>
        <v>110</v>
      </c>
      <c r="W29" s="9">
        <f t="shared" si="10"/>
        <v>100</v>
      </c>
      <c r="X29" s="9">
        <f t="shared" si="11"/>
        <v>110</v>
      </c>
      <c r="Y29" s="8"/>
      <c r="Z29" s="8">
        <f t="shared" si="12"/>
        <v>4.9886363636363633</v>
      </c>
    </row>
    <row r="30" spans="1:26" x14ac:dyDescent="0.3">
      <c r="A30" s="1">
        <v>27</v>
      </c>
      <c r="B30" t="s">
        <v>62</v>
      </c>
      <c r="C30" t="s">
        <v>8</v>
      </c>
      <c r="D30" t="s">
        <v>63</v>
      </c>
      <c r="E30" s="7">
        <v>100</v>
      </c>
      <c r="F30" s="7">
        <v>291</v>
      </c>
      <c r="G30" s="7">
        <v>75.53</v>
      </c>
      <c r="H30" s="7">
        <v>6.07</v>
      </c>
      <c r="I30" s="7">
        <v>0.47</v>
      </c>
      <c r="K30" s="3">
        <f t="shared" si="0"/>
        <v>330.63</v>
      </c>
      <c r="L30" s="3">
        <f t="shared" si="1"/>
        <v>1.1399999999999999</v>
      </c>
      <c r="M30" s="3">
        <f t="shared" si="2"/>
        <v>99.53</v>
      </c>
      <c r="N30" s="8">
        <f t="shared" si="3"/>
        <v>286.77</v>
      </c>
      <c r="O30" s="3">
        <f t="shared" si="4"/>
        <v>81.599999999999994</v>
      </c>
      <c r="P30" s="3">
        <f t="shared" si="5"/>
        <v>326.39999999999998</v>
      </c>
      <c r="Q30" s="3">
        <f t="shared" si="6"/>
        <v>16.32</v>
      </c>
      <c r="R30" s="2"/>
      <c r="S30" s="8">
        <f t="shared" si="7"/>
        <v>6.1</v>
      </c>
      <c r="T30" s="8">
        <v>30</v>
      </c>
      <c r="U30" s="8">
        <f t="shared" si="8"/>
        <v>6</v>
      </c>
      <c r="V30" s="8">
        <f t="shared" si="9"/>
        <v>10</v>
      </c>
      <c r="W30" s="9">
        <f t="shared" si="10"/>
        <v>10</v>
      </c>
      <c r="X30" s="9">
        <f t="shared" si="11"/>
        <v>6</v>
      </c>
      <c r="Y30" s="8"/>
      <c r="Z30" s="8">
        <f t="shared" si="12"/>
        <v>5</v>
      </c>
    </row>
    <row r="31" spans="1:26" x14ac:dyDescent="0.3">
      <c r="A31" s="1">
        <v>28</v>
      </c>
      <c r="B31" t="s">
        <v>64</v>
      </c>
      <c r="C31" t="s">
        <v>8</v>
      </c>
      <c r="D31" t="s">
        <v>65</v>
      </c>
      <c r="E31" s="7">
        <v>100</v>
      </c>
      <c r="F31" s="7">
        <v>20</v>
      </c>
      <c r="G31" s="7">
        <v>4.96</v>
      </c>
      <c r="H31" s="7">
        <v>0.48</v>
      </c>
      <c r="I31" s="7">
        <v>0.11</v>
      </c>
      <c r="K31" s="3">
        <f t="shared" si="0"/>
        <v>22.749999999999996</v>
      </c>
      <c r="L31" s="3">
        <f t="shared" si="1"/>
        <v>1.1399999999999999</v>
      </c>
      <c r="M31" s="3">
        <f t="shared" si="2"/>
        <v>99.89</v>
      </c>
      <c r="N31" s="8">
        <f t="shared" si="3"/>
        <v>19.010000000000002</v>
      </c>
      <c r="O31" s="3">
        <f t="shared" si="4"/>
        <v>5.4399999999999995</v>
      </c>
      <c r="P31" s="3">
        <f t="shared" si="5"/>
        <v>21.759999999999998</v>
      </c>
      <c r="Q31" s="3">
        <f t="shared" si="6"/>
        <v>1.0900000000000001</v>
      </c>
      <c r="R31" s="2"/>
      <c r="S31" s="8">
        <f t="shared" si="7"/>
        <v>91.64</v>
      </c>
      <c r="T31" s="8">
        <v>30</v>
      </c>
      <c r="U31" s="8">
        <f t="shared" si="8"/>
        <v>92</v>
      </c>
      <c r="V31" s="8">
        <f t="shared" si="9"/>
        <v>90</v>
      </c>
      <c r="W31" s="9">
        <f t="shared" si="10"/>
        <v>90</v>
      </c>
      <c r="X31" s="9">
        <f t="shared" si="11"/>
        <v>90</v>
      </c>
      <c r="Y31" s="8"/>
      <c r="Z31" s="8">
        <f t="shared" si="12"/>
        <v>4.9908256880733939</v>
      </c>
    </row>
    <row r="32" spans="1:26" x14ac:dyDescent="0.3">
      <c r="A32" s="1">
        <v>29</v>
      </c>
      <c r="B32" t="s">
        <v>66</v>
      </c>
      <c r="C32" t="s">
        <v>8</v>
      </c>
      <c r="D32" t="s">
        <v>67</v>
      </c>
      <c r="E32" s="7">
        <v>100</v>
      </c>
      <c r="F32" s="7">
        <v>12</v>
      </c>
      <c r="G32" s="7">
        <v>2.88</v>
      </c>
      <c r="H32" s="7">
        <v>0.45</v>
      </c>
      <c r="I32" s="7">
        <v>0.05</v>
      </c>
      <c r="K32" s="3">
        <f t="shared" si="0"/>
        <v>13.77</v>
      </c>
      <c r="L32" s="3">
        <f t="shared" si="1"/>
        <v>1.1499999999999999</v>
      </c>
      <c r="M32" s="3">
        <f t="shared" si="2"/>
        <v>99.95</v>
      </c>
      <c r="N32" s="8">
        <f t="shared" si="3"/>
        <v>11.55</v>
      </c>
      <c r="O32" s="3">
        <f t="shared" si="4"/>
        <v>3.33</v>
      </c>
      <c r="P32" s="3">
        <f t="shared" si="5"/>
        <v>13.32</v>
      </c>
      <c r="Q32" s="3">
        <f t="shared" si="6"/>
        <v>0.67</v>
      </c>
      <c r="R32" s="2"/>
      <c r="S32" s="8">
        <f t="shared" si="7"/>
        <v>149.18</v>
      </c>
      <c r="T32" s="8">
        <v>30</v>
      </c>
      <c r="U32" s="8">
        <f t="shared" si="8"/>
        <v>149</v>
      </c>
      <c r="V32" s="8">
        <f t="shared" si="9"/>
        <v>150</v>
      </c>
      <c r="W32" s="9">
        <f t="shared" si="10"/>
        <v>100</v>
      </c>
      <c r="X32" s="9">
        <f t="shared" si="11"/>
        <v>150</v>
      </c>
      <c r="Y32" s="8"/>
      <c r="Z32" s="8">
        <f t="shared" si="12"/>
        <v>4.9701492537313428</v>
      </c>
    </row>
    <row r="33" spans="1:26" x14ac:dyDescent="0.3">
      <c r="A33" s="1">
        <v>30</v>
      </c>
      <c r="B33" t="s">
        <v>68</v>
      </c>
      <c r="C33" t="s">
        <v>8</v>
      </c>
      <c r="D33" t="s">
        <v>69</v>
      </c>
      <c r="E33" s="7">
        <v>100</v>
      </c>
      <c r="F33" s="7">
        <v>15</v>
      </c>
      <c r="G33" s="7">
        <v>3.64</v>
      </c>
      <c r="H33" s="7">
        <v>0.59</v>
      </c>
      <c r="I33" s="7">
        <v>0.05</v>
      </c>
      <c r="K33" s="3">
        <f t="shared" si="0"/>
        <v>17.37</v>
      </c>
      <c r="L33" s="3">
        <f t="shared" si="1"/>
        <v>1.1599999999999999</v>
      </c>
      <c r="M33" s="3">
        <f t="shared" si="2"/>
        <v>99.95</v>
      </c>
      <c r="N33" s="8">
        <f t="shared" si="3"/>
        <v>14.55</v>
      </c>
      <c r="O33" s="3">
        <f t="shared" si="4"/>
        <v>4.2300000000000004</v>
      </c>
      <c r="P33" s="3">
        <f t="shared" si="5"/>
        <v>16.920000000000002</v>
      </c>
      <c r="Q33" s="3">
        <f t="shared" si="6"/>
        <v>0.85</v>
      </c>
      <c r="R33" s="2"/>
      <c r="S33" s="8">
        <f t="shared" si="7"/>
        <v>117.59</v>
      </c>
      <c r="T33" s="8">
        <v>30</v>
      </c>
      <c r="U33" s="8">
        <f t="shared" si="8"/>
        <v>118</v>
      </c>
      <c r="V33" s="8">
        <f t="shared" si="9"/>
        <v>120</v>
      </c>
      <c r="W33" s="9">
        <f t="shared" si="10"/>
        <v>100</v>
      </c>
      <c r="X33" s="9">
        <f t="shared" si="11"/>
        <v>120</v>
      </c>
      <c r="Y33" s="8"/>
      <c r="Z33" s="8">
        <f t="shared" si="12"/>
        <v>4.9764705882352951</v>
      </c>
    </row>
    <row r="34" spans="1:26" x14ac:dyDescent="0.3">
      <c r="A34" s="1">
        <v>31</v>
      </c>
      <c r="B34" t="s">
        <v>70</v>
      </c>
      <c r="C34" t="s">
        <v>8</v>
      </c>
      <c r="D34" t="s">
        <v>71</v>
      </c>
      <c r="E34" s="7">
        <v>100</v>
      </c>
      <c r="F34" s="7">
        <v>21</v>
      </c>
      <c r="G34" s="7">
        <v>4.96</v>
      </c>
      <c r="H34" s="7">
        <v>0.88</v>
      </c>
      <c r="I34" s="7">
        <v>0.03</v>
      </c>
      <c r="K34" s="3">
        <f t="shared" si="0"/>
        <v>23.63</v>
      </c>
      <c r="L34" s="3">
        <f t="shared" si="1"/>
        <v>1.1299999999999999</v>
      </c>
      <c r="M34" s="3">
        <f t="shared" si="2"/>
        <v>99.97</v>
      </c>
      <c r="N34" s="8">
        <f t="shared" si="3"/>
        <v>20.73</v>
      </c>
      <c r="O34" s="3">
        <f t="shared" si="4"/>
        <v>5.84</v>
      </c>
      <c r="P34" s="3">
        <f t="shared" si="5"/>
        <v>23.36</v>
      </c>
      <c r="Q34" s="3">
        <f t="shared" si="6"/>
        <v>1.17</v>
      </c>
      <c r="R34" s="2"/>
      <c r="S34" s="8">
        <f t="shared" si="7"/>
        <v>85.44</v>
      </c>
      <c r="T34" s="8">
        <v>30</v>
      </c>
      <c r="U34" s="8">
        <f t="shared" si="8"/>
        <v>85</v>
      </c>
      <c r="V34" s="8">
        <f t="shared" si="9"/>
        <v>90</v>
      </c>
      <c r="W34" s="9">
        <f t="shared" si="10"/>
        <v>90</v>
      </c>
      <c r="X34" s="9">
        <f t="shared" si="11"/>
        <v>85</v>
      </c>
      <c r="Y34" s="8"/>
      <c r="Z34" s="8">
        <f t="shared" si="12"/>
        <v>4.9914529914529915</v>
      </c>
    </row>
    <row r="35" spans="1:26" x14ac:dyDescent="0.3">
      <c r="A35" s="1">
        <v>32</v>
      </c>
      <c r="B35" t="s">
        <v>72</v>
      </c>
      <c r="C35" t="s">
        <v>8</v>
      </c>
      <c r="D35" t="s">
        <v>73</v>
      </c>
      <c r="E35" s="7">
        <v>100</v>
      </c>
      <c r="F35" s="7">
        <v>29</v>
      </c>
      <c r="G35" s="7">
        <v>7.51</v>
      </c>
      <c r="H35" s="7">
        <v>0.52</v>
      </c>
      <c r="I35" s="7">
        <v>0.06</v>
      </c>
      <c r="K35" s="3">
        <f t="shared" si="0"/>
        <v>32.659999999999997</v>
      </c>
      <c r="L35" s="3">
        <f t="shared" si="1"/>
        <v>1.1299999999999999</v>
      </c>
      <c r="M35" s="3">
        <f t="shared" si="2"/>
        <v>99.94</v>
      </c>
      <c r="N35" s="8">
        <f t="shared" si="3"/>
        <v>28.46</v>
      </c>
      <c r="O35" s="3">
        <f t="shared" si="4"/>
        <v>8.0299999999999994</v>
      </c>
      <c r="P35" s="3">
        <f t="shared" si="5"/>
        <v>32.119999999999997</v>
      </c>
      <c r="Q35" s="3">
        <f t="shared" si="6"/>
        <v>1.61</v>
      </c>
      <c r="R35" s="2"/>
      <c r="S35" s="8">
        <f t="shared" si="7"/>
        <v>62.07</v>
      </c>
      <c r="T35" s="8">
        <v>30</v>
      </c>
      <c r="U35" s="8">
        <f t="shared" si="8"/>
        <v>62</v>
      </c>
      <c r="V35" s="8">
        <f t="shared" si="9"/>
        <v>60</v>
      </c>
      <c r="W35" s="9">
        <f t="shared" si="10"/>
        <v>60</v>
      </c>
      <c r="X35" s="9">
        <f t="shared" si="11"/>
        <v>60</v>
      </c>
      <c r="Y35" s="8"/>
      <c r="Z35" s="8">
        <f t="shared" si="12"/>
        <v>4.9875776397515521</v>
      </c>
    </row>
    <row r="36" spans="1:26" x14ac:dyDescent="0.3">
      <c r="A36" s="1">
        <v>33</v>
      </c>
      <c r="B36" t="s">
        <v>74</v>
      </c>
      <c r="C36" t="s">
        <v>8</v>
      </c>
      <c r="D36" t="s">
        <v>75</v>
      </c>
      <c r="E36" s="7">
        <v>100</v>
      </c>
      <c r="F36" s="7">
        <v>20</v>
      </c>
      <c r="G36" s="7">
        <v>4.6500000000000004</v>
      </c>
      <c r="H36" s="7">
        <v>0.74</v>
      </c>
      <c r="I36" s="7">
        <v>0.06</v>
      </c>
      <c r="K36" s="3">
        <f t="shared" si="0"/>
        <v>22.1</v>
      </c>
      <c r="L36" s="3">
        <f t="shared" si="1"/>
        <v>1.1100000000000001</v>
      </c>
      <c r="M36" s="3">
        <f t="shared" si="2"/>
        <v>99.94</v>
      </c>
      <c r="N36" s="8">
        <f t="shared" si="3"/>
        <v>19.46</v>
      </c>
      <c r="O36" s="3">
        <f t="shared" si="4"/>
        <v>5.3900000000000006</v>
      </c>
      <c r="P36" s="3">
        <f t="shared" si="5"/>
        <v>21.560000000000002</v>
      </c>
      <c r="Q36" s="3">
        <f t="shared" si="6"/>
        <v>1.08</v>
      </c>
      <c r="R36" s="2"/>
      <c r="S36" s="8">
        <f t="shared" si="7"/>
        <v>92.54</v>
      </c>
      <c r="T36" s="8">
        <v>30</v>
      </c>
      <c r="U36" s="8">
        <f t="shared" si="8"/>
        <v>93</v>
      </c>
      <c r="V36" s="8">
        <f t="shared" si="9"/>
        <v>90</v>
      </c>
      <c r="W36" s="9">
        <f t="shared" si="10"/>
        <v>90</v>
      </c>
      <c r="X36" s="9">
        <f t="shared" si="11"/>
        <v>95</v>
      </c>
      <c r="Y36" s="8"/>
      <c r="Z36" s="8">
        <f t="shared" si="12"/>
        <v>4.9907407407407414</v>
      </c>
    </row>
    <row r="37" spans="1:26" x14ac:dyDescent="0.3">
      <c r="A37" s="1">
        <v>34</v>
      </c>
      <c r="B37" t="s">
        <v>76</v>
      </c>
      <c r="C37" t="s">
        <v>8</v>
      </c>
      <c r="D37" t="s">
        <v>77</v>
      </c>
      <c r="E37" s="7">
        <v>100</v>
      </c>
      <c r="F37" s="7">
        <v>24</v>
      </c>
      <c r="G37" s="7">
        <v>5.8</v>
      </c>
      <c r="H37" s="7">
        <v>1.6</v>
      </c>
      <c r="I37" s="7">
        <v>0.5</v>
      </c>
      <c r="K37" s="3">
        <f t="shared" si="0"/>
        <v>34.1</v>
      </c>
      <c r="L37" s="3">
        <f t="shared" si="1"/>
        <v>1.42</v>
      </c>
      <c r="M37" s="3">
        <f t="shared" si="2"/>
        <v>99.5</v>
      </c>
      <c r="N37" s="8">
        <f t="shared" si="3"/>
        <v>19.5</v>
      </c>
      <c r="O37" s="3">
        <f t="shared" si="4"/>
        <v>7.4</v>
      </c>
      <c r="P37" s="3">
        <f t="shared" si="5"/>
        <v>29.6</v>
      </c>
      <c r="Q37" s="3">
        <f t="shared" si="6"/>
        <v>1.48</v>
      </c>
      <c r="R37" s="2"/>
      <c r="S37" s="8">
        <f t="shared" si="7"/>
        <v>67.23</v>
      </c>
      <c r="T37" s="8">
        <v>30</v>
      </c>
      <c r="U37" s="8">
        <f t="shared" si="8"/>
        <v>67</v>
      </c>
      <c r="V37" s="8">
        <f t="shared" si="9"/>
        <v>70</v>
      </c>
      <c r="W37" s="9">
        <f t="shared" si="10"/>
        <v>70</v>
      </c>
      <c r="X37" s="9">
        <f t="shared" si="11"/>
        <v>65</v>
      </c>
      <c r="Y37" s="8"/>
      <c r="Z37" s="8">
        <f t="shared" si="12"/>
        <v>5</v>
      </c>
    </row>
    <row r="38" spans="1:26" x14ac:dyDescent="0.3">
      <c r="A38" s="1">
        <v>35</v>
      </c>
      <c r="B38" t="s">
        <v>78</v>
      </c>
      <c r="C38" t="s">
        <v>8</v>
      </c>
      <c r="D38" t="s">
        <v>79</v>
      </c>
      <c r="E38" s="7">
        <v>100</v>
      </c>
      <c r="F38" s="7">
        <v>32</v>
      </c>
      <c r="G38" s="7">
        <v>8.1999999999999993</v>
      </c>
      <c r="H38" s="7">
        <v>2.5</v>
      </c>
      <c r="I38" s="7">
        <v>0.4</v>
      </c>
      <c r="K38" s="3">
        <f t="shared" si="0"/>
        <v>46.4</v>
      </c>
      <c r="L38" s="3">
        <f t="shared" si="1"/>
        <v>1.45</v>
      </c>
      <c r="M38" s="3">
        <f t="shared" si="2"/>
        <v>99.6</v>
      </c>
      <c r="N38" s="8">
        <f t="shared" si="3"/>
        <v>28.4</v>
      </c>
      <c r="O38" s="3">
        <f t="shared" si="4"/>
        <v>10.7</v>
      </c>
      <c r="P38" s="3">
        <f t="shared" si="5"/>
        <v>42.8</v>
      </c>
      <c r="Q38" s="3">
        <f t="shared" si="6"/>
        <v>2.14</v>
      </c>
      <c r="R38" s="2"/>
      <c r="S38" s="8">
        <f t="shared" si="7"/>
        <v>46.54</v>
      </c>
      <c r="T38" s="8">
        <v>30</v>
      </c>
      <c r="U38" s="8">
        <f t="shared" si="8"/>
        <v>47</v>
      </c>
      <c r="V38" s="8">
        <f t="shared" si="9"/>
        <v>50</v>
      </c>
      <c r="W38" s="9">
        <f t="shared" si="10"/>
        <v>50</v>
      </c>
      <c r="X38" s="9">
        <f t="shared" si="11"/>
        <v>45</v>
      </c>
      <c r="Y38" s="8"/>
      <c r="Z38" s="8">
        <f t="shared" si="12"/>
        <v>4.9999999999999991</v>
      </c>
    </row>
    <row r="39" spans="1:26" x14ac:dyDescent="0.3">
      <c r="A39" s="1">
        <v>36</v>
      </c>
      <c r="B39" t="s">
        <v>80</v>
      </c>
      <c r="C39" t="s">
        <v>8</v>
      </c>
      <c r="D39" t="s">
        <v>81</v>
      </c>
      <c r="E39" s="7">
        <v>100</v>
      </c>
      <c r="F39" s="7">
        <v>237</v>
      </c>
      <c r="G39" s="7">
        <v>53.9</v>
      </c>
      <c r="H39" s="7">
        <v>20.5</v>
      </c>
      <c r="I39" s="7">
        <v>3.9</v>
      </c>
      <c r="K39" s="3">
        <f t="shared" si="0"/>
        <v>332.70000000000005</v>
      </c>
      <c r="L39" s="3">
        <f t="shared" si="1"/>
        <v>1.4</v>
      </c>
      <c r="M39" s="3">
        <f t="shared" si="2"/>
        <v>96.1</v>
      </c>
      <c r="N39" s="8">
        <f t="shared" si="3"/>
        <v>201.9</v>
      </c>
      <c r="O39" s="3">
        <f t="shared" si="4"/>
        <v>74.400000000000006</v>
      </c>
      <c r="P39" s="3">
        <f t="shared" si="5"/>
        <v>297.60000000000002</v>
      </c>
      <c r="Q39" s="3">
        <f t="shared" si="6"/>
        <v>14.88</v>
      </c>
      <c r="R39" s="2"/>
      <c r="S39" s="8">
        <f t="shared" si="7"/>
        <v>6.46</v>
      </c>
      <c r="T39" s="8">
        <v>30</v>
      </c>
      <c r="U39" s="8">
        <f t="shared" si="8"/>
        <v>6</v>
      </c>
      <c r="V39" s="8">
        <f t="shared" si="9"/>
        <v>10</v>
      </c>
      <c r="W39" s="9">
        <f t="shared" si="10"/>
        <v>10</v>
      </c>
      <c r="X39" s="9">
        <f t="shared" si="11"/>
        <v>6</v>
      </c>
      <c r="Y39" s="8"/>
      <c r="Z39" s="8">
        <f t="shared" si="12"/>
        <v>5</v>
      </c>
    </row>
    <row r="40" spans="1:26" x14ac:dyDescent="0.3">
      <c r="A40" s="1">
        <v>37</v>
      </c>
      <c r="B40" t="s">
        <v>82</v>
      </c>
      <c r="C40" t="s">
        <v>8</v>
      </c>
      <c r="D40" t="s">
        <v>83</v>
      </c>
      <c r="E40" s="7">
        <v>100</v>
      </c>
      <c r="F40" s="7">
        <v>230</v>
      </c>
      <c r="G40" s="7">
        <v>76.400000000000006</v>
      </c>
      <c r="H40" s="7">
        <v>5.6</v>
      </c>
      <c r="I40" s="7">
        <v>2.8</v>
      </c>
      <c r="K40" s="3">
        <f t="shared" si="0"/>
        <v>353.2</v>
      </c>
      <c r="L40" s="3">
        <f t="shared" si="1"/>
        <v>1.54</v>
      </c>
      <c r="M40" s="3">
        <f t="shared" si="2"/>
        <v>97.2</v>
      </c>
      <c r="N40" s="8">
        <f t="shared" si="3"/>
        <v>204.8</v>
      </c>
      <c r="O40" s="3">
        <f t="shared" si="4"/>
        <v>82</v>
      </c>
      <c r="P40" s="3">
        <f t="shared" si="5"/>
        <v>328</v>
      </c>
      <c r="Q40" s="3">
        <f t="shared" si="6"/>
        <v>16.399999999999999</v>
      </c>
      <c r="R40" s="2"/>
      <c r="S40" s="8">
        <f t="shared" si="7"/>
        <v>5.93</v>
      </c>
      <c r="T40" s="8">
        <v>30</v>
      </c>
      <c r="U40" s="8">
        <f t="shared" si="8"/>
        <v>6</v>
      </c>
      <c r="V40" s="8">
        <f t="shared" si="9"/>
        <v>10</v>
      </c>
      <c r="W40" s="9">
        <f t="shared" si="10"/>
        <v>10</v>
      </c>
      <c r="X40" s="9">
        <f t="shared" si="11"/>
        <v>6</v>
      </c>
      <c r="Y40" s="8"/>
      <c r="Z40" s="8">
        <f t="shared" si="12"/>
        <v>5</v>
      </c>
    </row>
    <row r="41" spans="1:26" x14ac:dyDescent="0.3">
      <c r="A41" s="1">
        <v>38</v>
      </c>
      <c r="B41" t="s">
        <v>84</v>
      </c>
      <c r="C41" t="s">
        <v>8</v>
      </c>
      <c r="D41" t="s">
        <v>85</v>
      </c>
      <c r="E41" s="7">
        <v>100</v>
      </c>
      <c r="F41" s="7">
        <v>32</v>
      </c>
      <c r="G41" s="7">
        <v>3.29</v>
      </c>
      <c r="H41" s="7">
        <v>3.47</v>
      </c>
      <c r="I41" s="7">
        <v>1.38</v>
      </c>
      <c r="K41" s="3">
        <f t="shared" si="0"/>
        <v>39.459999999999994</v>
      </c>
      <c r="L41" s="3">
        <f t="shared" si="1"/>
        <v>1.23</v>
      </c>
      <c r="M41" s="3">
        <f t="shared" si="2"/>
        <v>98.62</v>
      </c>
      <c r="N41" s="8">
        <f t="shared" si="3"/>
        <v>19.580000000000002</v>
      </c>
      <c r="O41" s="3">
        <f t="shared" si="4"/>
        <v>6.76</v>
      </c>
      <c r="P41" s="3">
        <f t="shared" si="5"/>
        <v>27.04</v>
      </c>
      <c r="Q41" s="3">
        <f t="shared" si="6"/>
        <v>1.35</v>
      </c>
      <c r="R41" s="2"/>
      <c r="S41" s="8">
        <f t="shared" si="7"/>
        <v>73.05</v>
      </c>
      <c r="T41" s="8">
        <v>30</v>
      </c>
      <c r="U41" s="8">
        <f t="shared" si="8"/>
        <v>73</v>
      </c>
      <c r="V41" s="8">
        <f t="shared" si="9"/>
        <v>70</v>
      </c>
      <c r="W41" s="9">
        <f t="shared" si="10"/>
        <v>70</v>
      </c>
      <c r="X41" s="9">
        <f t="shared" si="11"/>
        <v>75</v>
      </c>
      <c r="Y41" s="8"/>
      <c r="Z41" s="8">
        <f t="shared" si="12"/>
        <v>5.0074074074074071</v>
      </c>
    </row>
    <row r="42" spans="1:26" x14ac:dyDescent="0.3">
      <c r="A42" s="1">
        <v>39</v>
      </c>
      <c r="B42" t="s">
        <v>86</v>
      </c>
      <c r="C42" t="s">
        <v>8</v>
      </c>
      <c r="D42" t="s">
        <v>87</v>
      </c>
      <c r="E42" s="7">
        <v>100</v>
      </c>
      <c r="F42" s="7">
        <v>23</v>
      </c>
      <c r="G42" s="7">
        <v>6.41</v>
      </c>
      <c r="H42" s="7">
        <v>1.72</v>
      </c>
      <c r="I42" s="7">
        <v>0.13</v>
      </c>
      <c r="K42" s="3">
        <f t="shared" si="0"/>
        <v>33.690000000000005</v>
      </c>
      <c r="L42" s="3">
        <f t="shared" si="1"/>
        <v>1.46</v>
      </c>
      <c r="M42" s="3">
        <f t="shared" si="2"/>
        <v>99.87</v>
      </c>
      <c r="N42" s="8">
        <f t="shared" si="3"/>
        <v>21.83</v>
      </c>
      <c r="O42" s="3">
        <f t="shared" si="4"/>
        <v>8.1300000000000008</v>
      </c>
      <c r="P42" s="3">
        <f t="shared" si="5"/>
        <v>32.520000000000003</v>
      </c>
      <c r="Q42" s="3">
        <f t="shared" si="6"/>
        <v>1.63</v>
      </c>
      <c r="R42" s="2"/>
      <c r="S42" s="8">
        <f t="shared" si="7"/>
        <v>61.27</v>
      </c>
      <c r="T42" s="8">
        <v>30</v>
      </c>
      <c r="U42" s="8">
        <f t="shared" si="8"/>
        <v>61</v>
      </c>
      <c r="V42" s="8">
        <f t="shared" si="9"/>
        <v>60</v>
      </c>
      <c r="W42" s="9">
        <f t="shared" si="10"/>
        <v>60</v>
      </c>
      <c r="X42" s="9">
        <f t="shared" si="11"/>
        <v>60</v>
      </c>
      <c r="Y42" s="8"/>
      <c r="Z42" s="8">
        <f t="shared" si="12"/>
        <v>4.9877300613496942</v>
      </c>
    </row>
    <row r="43" spans="1:26" x14ac:dyDescent="0.3">
      <c r="A43" s="1">
        <v>40</v>
      </c>
      <c r="B43" t="s">
        <v>88</v>
      </c>
      <c r="C43" t="s">
        <v>8</v>
      </c>
      <c r="D43" t="s">
        <v>89</v>
      </c>
      <c r="E43" s="7">
        <v>100</v>
      </c>
      <c r="F43" s="7">
        <v>25</v>
      </c>
      <c r="G43" s="7">
        <v>6.84</v>
      </c>
      <c r="H43" s="7">
        <v>1.68</v>
      </c>
      <c r="I43" s="7">
        <v>0.26</v>
      </c>
      <c r="K43" s="3">
        <f t="shared" si="0"/>
        <v>36.42</v>
      </c>
      <c r="L43" s="3">
        <f t="shared" si="1"/>
        <v>1.46</v>
      </c>
      <c r="M43" s="3">
        <f t="shared" si="2"/>
        <v>99.74</v>
      </c>
      <c r="N43" s="8">
        <f t="shared" si="3"/>
        <v>22.66</v>
      </c>
      <c r="O43" s="3">
        <f t="shared" si="4"/>
        <v>8.52</v>
      </c>
      <c r="P43" s="3">
        <f t="shared" si="5"/>
        <v>34.08</v>
      </c>
      <c r="Q43" s="3">
        <f t="shared" si="6"/>
        <v>1.7</v>
      </c>
      <c r="R43" s="2"/>
      <c r="S43" s="8">
        <f t="shared" si="7"/>
        <v>58.67</v>
      </c>
      <c r="T43" s="8">
        <v>30</v>
      </c>
      <c r="U43" s="8">
        <f t="shared" si="8"/>
        <v>59</v>
      </c>
      <c r="V43" s="8">
        <f t="shared" si="9"/>
        <v>60</v>
      </c>
      <c r="W43" s="9">
        <f t="shared" si="10"/>
        <v>60</v>
      </c>
      <c r="X43" s="9">
        <f t="shared" si="11"/>
        <v>60</v>
      </c>
      <c r="Y43" s="8"/>
      <c r="Z43" s="8">
        <f t="shared" si="12"/>
        <v>5.0117647058823529</v>
      </c>
    </row>
    <row r="44" spans="1:26" x14ac:dyDescent="0.3">
      <c r="A44" s="1">
        <v>41</v>
      </c>
      <c r="B44" t="s">
        <v>90</v>
      </c>
      <c r="C44" t="s">
        <v>8</v>
      </c>
      <c r="D44" t="s">
        <v>91</v>
      </c>
      <c r="E44" s="7">
        <v>100</v>
      </c>
      <c r="F44" s="7">
        <v>243</v>
      </c>
      <c r="G44" s="7">
        <v>67.510000000000005</v>
      </c>
      <c r="H44" s="7">
        <v>17.95</v>
      </c>
      <c r="I44" s="7">
        <v>1.7</v>
      </c>
      <c r="K44" s="3">
        <f t="shared" si="0"/>
        <v>357.14000000000004</v>
      </c>
      <c r="L44" s="3">
        <f t="shared" si="1"/>
        <v>1.47</v>
      </c>
      <c r="M44" s="3">
        <f t="shared" si="2"/>
        <v>98.3</v>
      </c>
      <c r="N44" s="8">
        <f t="shared" si="3"/>
        <v>227.7</v>
      </c>
      <c r="O44" s="3">
        <f t="shared" si="4"/>
        <v>85.460000000000008</v>
      </c>
      <c r="P44" s="3">
        <f t="shared" si="5"/>
        <v>341.84000000000003</v>
      </c>
      <c r="Q44" s="3">
        <f t="shared" si="6"/>
        <v>17.09</v>
      </c>
      <c r="R44" s="2"/>
      <c r="S44" s="8">
        <f t="shared" si="7"/>
        <v>5.75</v>
      </c>
      <c r="T44" s="8">
        <v>30</v>
      </c>
      <c r="U44" s="8">
        <f t="shared" si="8"/>
        <v>6</v>
      </c>
      <c r="V44" s="8">
        <f t="shared" si="9"/>
        <v>10</v>
      </c>
      <c r="W44" s="9">
        <f t="shared" si="10"/>
        <v>10</v>
      </c>
      <c r="X44" s="9">
        <f t="shared" si="11"/>
        <v>6</v>
      </c>
      <c r="Y44" s="8"/>
      <c r="Z44" s="8">
        <f t="shared" si="12"/>
        <v>5.0005851375073149</v>
      </c>
    </row>
    <row r="45" spans="1:26" x14ac:dyDescent="0.3">
      <c r="A45" s="1">
        <v>42</v>
      </c>
      <c r="B45" t="s">
        <v>92</v>
      </c>
      <c r="C45" t="s">
        <v>8</v>
      </c>
      <c r="D45" t="s">
        <v>93</v>
      </c>
      <c r="E45" s="7">
        <v>100</v>
      </c>
      <c r="F45" s="7">
        <v>20</v>
      </c>
      <c r="G45" s="7">
        <v>5.43</v>
      </c>
      <c r="H45" s="7">
        <v>1.58</v>
      </c>
      <c r="I45" s="7">
        <v>0.16</v>
      </c>
      <c r="K45" s="3">
        <f t="shared" si="0"/>
        <v>29.48</v>
      </c>
      <c r="L45" s="3">
        <f t="shared" si="1"/>
        <v>1.47</v>
      </c>
      <c r="M45" s="3">
        <f t="shared" si="2"/>
        <v>99.84</v>
      </c>
      <c r="N45" s="8">
        <f t="shared" si="3"/>
        <v>18.559999999999999</v>
      </c>
      <c r="O45" s="3">
        <f t="shared" si="4"/>
        <v>7.01</v>
      </c>
      <c r="P45" s="3">
        <f t="shared" si="5"/>
        <v>28.04</v>
      </c>
      <c r="Q45" s="3">
        <f t="shared" si="6"/>
        <v>1.4</v>
      </c>
      <c r="R45" s="2"/>
      <c r="S45" s="8">
        <f t="shared" si="7"/>
        <v>71.31</v>
      </c>
      <c r="T45" s="8">
        <v>30</v>
      </c>
      <c r="U45" s="8">
        <f t="shared" si="8"/>
        <v>71</v>
      </c>
      <c r="V45" s="8">
        <f t="shared" si="9"/>
        <v>70</v>
      </c>
      <c r="W45" s="9">
        <f t="shared" si="10"/>
        <v>70</v>
      </c>
      <c r="X45" s="9">
        <f t="shared" si="11"/>
        <v>70</v>
      </c>
      <c r="Y45" s="8"/>
      <c r="Z45" s="8">
        <f t="shared" si="12"/>
        <v>5.0071428571428571</v>
      </c>
    </row>
    <row r="46" spans="1:26" x14ac:dyDescent="0.3">
      <c r="A46" s="1">
        <v>43</v>
      </c>
      <c r="B46" t="s">
        <v>94</v>
      </c>
      <c r="C46" t="s">
        <v>8</v>
      </c>
      <c r="D46" t="s">
        <v>95</v>
      </c>
      <c r="E46" s="7">
        <v>100</v>
      </c>
      <c r="F46" s="7">
        <v>23</v>
      </c>
      <c r="G46" s="7">
        <v>6.2</v>
      </c>
      <c r="H46" s="7">
        <v>2.1</v>
      </c>
      <c r="I46" s="7">
        <v>0.1</v>
      </c>
      <c r="K46" s="3">
        <f t="shared" si="0"/>
        <v>34.1</v>
      </c>
      <c r="L46" s="3">
        <f t="shared" si="1"/>
        <v>1.48</v>
      </c>
      <c r="M46" s="3">
        <f t="shared" si="2"/>
        <v>99.9</v>
      </c>
      <c r="N46" s="8">
        <f t="shared" si="3"/>
        <v>22.1</v>
      </c>
      <c r="O46" s="3">
        <f t="shared" si="4"/>
        <v>8.3000000000000007</v>
      </c>
      <c r="P46" s="3">
        <f t="shared" si="5"/>
        <v>33.200000000000003</v>
      </c>
      <c r="Q46" s="3">
        <f t="shared" si="6"/>
        <v>1.66</v>
      </c>
      <c r="R46" s="2"/>
      <c r="S46" s="8">
        <f t="shared" si="7"/>
        <v>60.18</v>
      </c>
      <c r="T46" s="8">
        <v>30</v>
      </c>
      <c r="U46" s="8">
        <f t="shared" si="8"/>
        <v>60</v>
      </c>
      <c r="V46" s="8">
        <f t="shared" si="9"/>
        <v>60</v>
      </c>
      <c r="W46" s="9">
        <f t="shared" si="10"/>
        <v>60</v>
      </c>
      <c r="X46" s="9">
        <f t="shared" si="11"/>
        <v>60</v>
      </c>
      <c r="Y46" s="8"/>
      <c r="Z46" s="8">
        <f t="shared" si="12"/>
        <v>5.0000000000000009</v>
      </c>
    </row>
    <row r="47" spans="1:26" x14ac:dyDescent="0.3">
      <c r="A47" s="1">
        <v>44</v>
      </c>
      <c r="B47" t="s">
        <v>96</v>
      </c>
      <c r="C47" t="s">
        <v>8</v>
      </c>
      <c r="D47" t="s">
        <v>97</v>
      </c>
      <c r="E47" s="7">
        <v>100</v>
      </c>
      <c r="F47" s="7">
        <v>21</v>
      </c>
      <c r="G47" s="7">
        <v>3.8</v>
      </c>
      <c r="H47" s="7">
        <v>2.9</v>
      </c>
      <c r="I47" s="7">
        <v>0.17</v>
      </c>
      <c r="K47" s="3">
        <f t="shared" si="0"/>
        <v>28.33</v>
      </c>
      <c r="L47" s="3">
        <f t="shared" si="1"/>
        <v>1.35</v>
      </c>
      <c r="M47" s="3">
        <f t="shared" si="2"/>
        <v>99.83</v>
      </c>
      <c r="N47" s="8">
        <f t="shared" si="3"/>
        <v>19.47</v>
      </c>
      <c r="O47" s="3">
        <f t="shared" si="4"/>
        <v>6.6999999999999993</v>
      </c>
      <c r="P47" s="3">
        <f t="shared" si="5"/>
        <v>26.799999999999997</v>
      </c>
      <c r="Q47" s="3">
        <f t="shared" si="6"/>
        <v>1.34</v>
      </c>
      <c r="R47" s="2"/>
      <c r="S47" s="8">
        <f t="shared" si="7"/>
        <v>74.5</v>
      </c>
      <c r="T47" s="8">
        <v>30</v>
      </c>
      <c r="U47" s="8">
        <f t="shared" si="8"/>
        <v>75</v>
      </c>
      <c r="V47" s="8">
        <f t="shared" si="9"/>
        <v>70</v>
      </c>
      <c r="W47" s="9">
        <f t="shared" si="10"/>
        <v>70</v>
      </c>
      <c r="X47" s="9">
        <f t="shared" si="11"/>
        <v>75</v>
      </c>
      <c r="Y47" s="8"/>
      <c r="Z47" s="8">
        <f t="shared" si="12"/>
        <v>4.9999999999999991</v>
      </c>
    </row>
    <row r="48" spans="1:26" x14ac:dyDescent="0.3">
      <c r="A48" s="1">
        <v>45</v>
      </c>
      <c r="B48" t="s">
        <v>98</v>
      </c>
      <c r="C48" t="s">
        <v>8</v>
      </c>
      <c r="D48" t="s">
        <v>99</v>
      </c>
      <c r="E48" s="7">
        <v>100</v>
      </c>
      <c r="F48" s="7">
        <v>229</v>
      </c>
      <c r="G48" s="7">
        <v>54.2</v>
      </c>
      <c r="H48" s="7">
        <v>25.8</v>
      </c>
      <c r="I48" s="7">
        <v>0.6</v>
      </c>
      <c r="K48" s="3">
        <f t="shared" si="0"/>
        <v>325.39999999999998</v>
      </c>
      <c r="L48" s="3">
        <f t="shared" si="1"/>
        <v>1.42</v>
      </c>
      <c r="M48" s="3">
        <f t="shared" si="2"/>
        <v>99.4</v>
      </c>
      <c r="N48" s="8">
        <f t="shared" si="3"/>
        <v>223.6</v>
      </c>
      <c r="O48" s="3">
        <f t="shared" si="4"/>
        <v>80</v>
      </c>
      <c r="P48" s="3">
        <f t="shared" si="5"/>
        <v>320</v>
      </c>
      <c r="Q48" s="3">
        <f t="shared" si="6"/>
        <v>16</v>
      </c>
      <c r="R48" s="2"/>
      <c r="S48" s="8">
        <f t="shared" si="7"/>
        <v>6.21</v>
      </c>
      <c r="T48" s="8">
        <v>30</v>
      </c>
      <c r="U48" s="8">
        <f t="shared" si="8"/>
        <v>6</v>
      </c>
      <c r="V48" s="8">
        <f t="shared" si="9"/>
        <v>10</v>
      </c>
      <c r="W48" s="9">
        <f t="shared" si="10"/>
        <v>10</v>
      </c>
      <c r="X48" s="9">
        <f t="shared" si="11"/>
        <v>6</v>
      </c>
      <c r="Y48" s="8"/>
      <c r="Z48" s="8">
        <f t="shared" si="12"/>
        <v>5</v>
      </c>
    </row>
    <row r="49" spans="1:26" x14ac:dyDescent="0.3">
      <c r="A49" s="1">
        <v>46</v>
      </c>
      <c r="B49" t="s">
        <v>100</v>
      </c>
      <c r="C49" t="s">
        <v>8</v>
      </c>
      <c r="D49" t="s">
        <v>101</v>
      </c>
      <c r="E49" s="7">
        <v>100</v>
      </c>
      <c r="F49" s="7">
        <v>240</v>
      </c>
      <c r="G49" s="7">
        <v>56.58</v>
      </c>
      <c r="H49" s="7">
        <v>27.85</v>
      </c>
      <c r="I49" s="7">
        <v>0.34</v>
      </c>
      <c r="K49" s="3">
        <f t="shared" si="0"/>
        <v>340.78000000000003</v>
      </c>
      <c r="L49" s="3">
        <f t="shared" si="1"/>
        <v>1.42</v>
      </c>
      <c r="M49" s="3">
        <f t="shared" si="2"/>
        <v>99.66</v>
      </c>
      <c r="N49" s="8">
        <f t="shared" si="3"/>
        <v>236.94</v>
      </c>
      <c r="O49" s="3">
        <f t="shared" si="4"/>
        <v>84.43</v>
      </c>
      <c r="P49" s="3">
        <f t="shared" si="5"/>
        <v>337.72</v>
      </c>
      <c r="Q49" s="3">
        <f t="shared" si="6"/>
        <v>16.89</v>
      </c>
      <c r="R49" s="2"/>
      <c r="S49" s="8">
        <f t="shared" si="7"/>
        <v>5.9</v>
      </c>
      <c r="T49" s="8">
        <v>30</v>
      </c>
      <c r="U49" s="8">
        <f t="shared" si="8"/>
        <v>6</v>
      </c>
      <c r="V49" s="8">
        <f t="shared" si="9"/>
        <v>10</v>
      </c>
      <c r="W49" s="9">
        <f t="shared" si="10"/>
        <v>10</v>
      </c>
      <c r="X49" s="9">
        <f t="shared" si="11"/>
        <v>6</v>
      </c>
      <c r="Y49" s="8"/>
      <c r="Z49" s="8">
        <f t="shared" si="12"/>
        <v>4.9988158673771466</v>
      </c>
    </row>
    <row r="50" spans="1:26" x14ac:dyDescent="0.3">
      <c r="A50" s="1">
        <v>47</v>
      </c>
      <c r="B50" t="s">
        <v>102</v>
      </c>
      <c r="C50" t="s">
        <v>8</v>
      </c>
      <c r="D50" t="s">
        <v>103</v>
      </c>
      <c r="E50" s="7">
        <v>100</v>
      </c>
      <c r="F50" s="7">
        <v>20</v>
      </c>
      <c r="G50" s="7">
        <v>3.55</v>
      </c>
      <c r="H50" s="7">
        <v>2.74</v>
      </c>
      <c r="I50" s="7">
        <v>0.24</v>
      </c>
      <c r="K50" s="3">
        <f t="shared" si="0"/>
        <v>27.32</v>
      </c>
      <c r="L50" s="3">
        <f t="shared" si="1"/>
        <v>1.37</v>
      </c>
      <c r="M50" s="3">
        <f t="shared" si="2"/>
        <v>99.76</v>
      </c>
      <c r="N50" s="8">
        <f t="shared" si="3"/>
        <v>17.84</v>
      </c>
      <c r="O50" s="3">
        <f t="shared" si="4"/>
        <v>6.29</v>
      </c>
      <c r="P50" s="3">
        <f t="shared" si="5"/>
        <v>25.16</v>
      </c>
      <c r="Q50" s="3">
        <f t="shared" si="6"/>
        <v>1.26</v>
      </c>
      <c r="R50" s="2"/>
      <c r="S50" s="8">
        <f t="shared" si="7"/>
        <v>79.17</v>
      </c>
      <c r="T50" s="8">
        <v>30</v>
      </c>
      <c r="U50" s="8">
        <f t="shared" si="8"/>
        <v>79</v>
      </c>
      <c r="V50" s="8">
        <f t="shared" si="9"/>
        <v>80</v>
      </c>
      <c r="W50" s="9">
        <f t="shared" si="10"/>
        <v>80</v>
      </c>
      <c r="X50" s="9">
        <f t="shared" si="11"/>
        <v>80</v>
      </c>
      <c r="Y50" s="8"/>
      <c r="Z50" s="8">
        <f t="shared" si="12"/>
        <v>4.9920634920634921</v>
      </c>
    </row>
    <row r="51" spans="1:26" x14ac:dyDescent="0.3">
      <c r="A51" s="1">
        <v>48</v>
      </c>
      <c r="B51" t="s">
        <v>104</v>
      </c>
      <c r="C51" t="s">
        <v>8</v>
      </c>
      <c r="D51" t="s">
        <v>105</v>
      </c>
      <c r="E51" s="7">
        <v>100</v>
      </c>
      <c r="F51" s="7">
        <v>32</v>
      </c>
      <c r="G51" s="7">
        <v>5.6</v>
      </c>
      <c r="H51" s="7">
        <v>4.5999999999999996</v>
      </c>
      <c r="I51" s="7">
        <v>0.2</v>
      </c>
      <c r="K51" s="3">
        <f t="shared" si="0"/>
        <v>42.599999999999994</v>
      </c>
      <c r="L51" s="3">
        <f t="shared" si="1"/>
        <v>1.33</v>
      </c>
      <c r="M51" s="3">
        <f t="shared" si="2"/>
        <v>99.8</v>
      </c>
      <c r="N51" s="8">
        <f t="shared" si="3"/>
        <v>30.2</v>
      </c>
      <c r="O51" s="3">
        <f t="shared" si="4"/>
        <v>10.199999999999999</v>
      </c>
      <c r="P51" s="3">
        <f t="shared" si="5"/>
        <v>40.799999999999997</v>
      </c>
      <c r="Q51" s="3">
        <f t="shared" si="6"/>
        <v>2.04</v>
      </c>
      <c r="R51" s="2"/>
      <c r="S51" s="8">
        <f t="shared" si="7"/>
        <v>48.92</v>
      </c>
      <c r="T51" s="8">
        <v>30</v>
      </c>
      <c r="U51" s="8">
        <f t="shared" si="8"/>
        <v>49</v>
      </c>
      <c r="V51" s="8">
        <f t="shared" si="9"/>
        <v>50</v>
      </c>
      <c r="W51" s="9">
        <f t="shared" si="10"/>
        <v>50</v>
      </c>
      <c r="X51" s="9">
        <f t="shared" si="11"/>
        <v>50</v>
      </c>
      <c r="Y51" s="8"/>
      <c r="Z51" s="8">
        <f t="shared" si="12"/>
        <v>5</v>
      </c>
    </row>
    <row r="52" spans="1:26" x14ac:dyDescent="0.3">
      <c r="A52" s="1">
        <v>49</v>
      </c>
      <c r="B52" t="s">
        <v>106</v>
      </c>
      <c r="C52" t="s">
        <v>8</v>
      </c>
      <c r="D52" t="s">
        <v>107</v>
      </c>
      <c r="E52" s="7">
        <v>100</v>
      </c>
      <c r="F52" s="7">
        <v>23</v>
      </c>
      <c r="G52" s="7">
        <v>6.42</v>
      </c>
      <c r="H52" s="7">
        <v>1.71</v>
      </c>
      <c r="I52" s="7">
        <v>0.19</v>
      </c>
      <c r="K52" s="3">
        <f t="shared" si="0"/>
        <v>34.229999999999997</v>
      </c>
      <c r="L52" s="3">
        <f t="shared" si="1"/>
        <v>1.49</v>
      </c>
      <c r="M52" s="3">
        <f t="shared" si="2"/>
        <v>99.81</v>
      </c>
      <c r="N52" s="8">
        <f t="shared" si="3"/>
        <v>21.29</v>
      </c>
      <c r="O52" s="3">
        <f t="shared" si="4"/>
        <v>8.129999999999999</v>
      </c>
      <c r="P52" s="3">
        <f t="shared" si="5"/>
        <v>32.519999999999996</v>
      </c>
      <c r="Q52" s="3">
        <f t="shared" si="6"/>
        <v>1.63</v>
      </c>
      <c r="R52" s="2"/>
      <c r="S52" s="8">
        <f t="shared" si="7"/>
        <v>61.23</v>
      </c>
      <c r="T52" s="8">
        <v>30</v>
      </c>
      <c r="U52" s="8">
        <f t="shared" si="8"/>
        <v>61</v>
      </c>
      <c r="V52" s="8">
        <f t="shared" si="9"/>
        <v>60</v>
      </c>
      <c r="W52" s="9">
        <f t="shared" si="10"/>
        <v>60</v>
      </c>
      <c r="X52" s="9">
        <f t="shared" si="11"/>
        <v>60</v>
      </c>
      <c r="Y52" s="8"/>
      <c r="Z52" s="8">
        <f t="shared" si="12"/>
        <v>4.9877300613496933</v>
      </c>
    </row>
    <row r="53" spans="1:26" x14ac:dyDescent="0.3">
      <c r="A53" s="1">
        <v>50</v>
      </c>
      <c r="B53" t="s">
        <v>108</v>
      </c>
      <c r="C53" t="s">
        <v>8</v>
      </c>
      <c r="D53" t="s">
        <v>109</v>
      </c>
      <c r="E53" s="7">
        <v>100</v>
      </c>
      <c r="F53" s="7">
        <v>19</v>
      </c>
      <c r="G53" s="7">
        <v>3.8</v>
      </c>
      <c r="H53" s="7">
        <v>2.6</v>
      </c>
      <c r="I53" s="7">
        <v>0.1</v>
      </c>
      <c r="K53" s="3">
        <f t="shared" si="0"/>
        <v>26.5</v>
      </c>
      <c r="L53" s="3">
        <f t="shared" si="1"/>
        <v>1.39</v>
      </c>
      <c r="M53" s="3">
        <f t="shared" si="2"/>
        <v>99.9</v>
      </c>
      <c r="N53" s="8">
        <f t="shared" si="3"/>
        <v>18.100000000000001</v>
      </c>
      <c r="O53" s="3">
        <f t="shared" si="4"/>
        <v>6.4</v>
      </c>
      <c r="P53" s="3">
        <f t="shared" si="5"/>
        <v>25.6</v>
      </c>
      <c r="Q53" s="3">
        <f t="shared" si="6"/>
        <v>1.28</v>
      </c>
      <c r="R53" s="2"/>
      <c r="S53" s="8">
        <f t="shared" si="7"/>
        <v>78.05</v>
      </c>
      <c r="T53" s="8">
        <v>30</v>
      </c>
      <c r="U53" s="8">
        <f t="shared" si="8"/>
        <v>78</v>
      </c>
      <c r="V53" s="8">
        <f t="shared" si="9"/>
        <v>80</v>
      </c>
      <c r="W53" s="9">
        <f t="shared" si="10"/>
        <v>80</v>
      </c>
      <c r="X53" s="9">
        <f t="shared" si="11"/>
        <v>80</v>
      </c>
      <c r="Y53" s="8"/>
      <c r="Z53" s="8">
        <f t="shared" si="12"/>
        <v>5</v>
      </c>
    </row>
    <row r="54" spans="1:26" x14ac:dyDescent="0.3">
      <c r="A54" s="1">
        <v>51</v>
      </c>
      <c r="B54" t="s">
        <v>110</v>
      </c>
      <c r="C54" t="s">
        <v>8</v>
      </c>
      <c r="D54" t="s">
        <v>111</v>
      </c>
      <c r="E54" s="7">
        <v>100</v>
      </c>
      <c r="F54" s="7">
        <v>71</v>
      </c>
      <c r="G54" s="7">
        <v>15.34</v>
      </c>
      <c r="H54" s="7">
        <v>3.12</v>
      </c>
      <c r="I54" s="7">
        <v>2.73</v>
      </c>
      <c r="K54" s="3">
        <f t="shared" si="0"/>
        <v>98.41</v>
      </c>
      <c r="L54" s="3">
        <f t="shared" si="1"/>
        <v>1.39</v>
      </c>
      <c r="M54" s="3">
        <f t="shared" si="2"/>
        <v>97.27</v>
      </c>
      <c r="N54" s="8">
        <f t="shared" si="3"/>
        <v>46.43</v>
      </c>
      <c r="O54" s="3">
        <f t="shared" si="4"/>
        <v>18.46</v>
      </c>
      <c r="P54" s="3">
        <f t="shared" si="5"/>
        <v>73.84</v>
      </c>
      <c r="Q54" s="3">
        <f t="shared" si="6"/>
        <v>3.69</v>
      </c>
      <c r="R54" s="2"/>
      <c r="S54" s="8">
        <f t="shared" si="7"/>
        <v>26.36</v>
      </c>
      <c r="T54" s="8">
        <v>30</v>
      </c>
      <c r="U54" s="8">
        <f t="shared" si="8"/>
        <v>26</v>
      </c>
      <c r="V54" s="8">
        <f t="shared" si="9"/>
        <v>30</v>
      </c>
      <c r="W54" s="9">
        <f t="shared" si="10"/>
        <v>30</v>
      </c>
      <c r="X54" s="9">
        <f t="shared" si="11"/>
        <v>25</v>
      </c>
      <c r="Y54" s="8"/>
      <c r="Z54" s="8">
        <f t="shared" si="12"/>
        <v>5.0027100271002709</v>
      </c>
    </row>
    <row r="55" spans="1:26" x14ac:dyDescent="0.3">
      <c r="A55" s="1">
        <v>52</v>
      </c>
      <c r="B55" t="s">
        <v>112</v>
      </c>
      <c r="C55" t="s">
        <v>8</v>
      </c>
      <c r="D55" t="s">
        <v>113</v>
      </c>
      <c r="E55" s="7">
        <v>100</v>
      </c>
      <c r="F55" s="7">
        <v>263</v>
      </c>
      <c r="G55" s="7">
        <v>57.47</v>
      </c>
      <c r="H55" s="7">
        <v>13.88</v>
      </c>
      <c r="I55" s="7">
        <v>8.7100000000000009</v>
      </c>
      <c r="K55" s="3">
        <f t="shared" si="0"/>
        <v>363.78999999999996</v>
      </c>
      <c r="L55" s="3">
        <f t="shared" si="1"/>
        <v>1.38</v>
      </c>
      <c r="M55" s="3">
        <f t="shared" si="2"/>
        <v>91.289999999999992</v>
      </c>
      <c r="N55" s="8">
        <f t="shared" si="3"/>
        <v>184.60999999999999</v>
      </c>
      <c r="O55" s="3">
        <f t="shared" si="4"/>
        <v>71.349999999999994</v>
      </c>
      <c r="P55" s="3">
        <f t="shared" si="5"/>
        <v>285.39999999999998</v>
      </c>
      <c r="Q55" s="3">
        <f t="shared" si="6"/>
        <v>14.27</v>
      </c>
      <c r="R55" s="2"/>
      <c r="S55" s="8">
        <f t="shared" si="7"/>
        <v>6.4</v>
      </c>
      <c r="T55" s="8">
        <v>30</v>
      </c>
      <c r="U55" s="8">
        <f t="shared" si="8"/>
        <v>6</v>
      </c>
      <c r="V55" s="8">
        <f t="shared" si="9"/>
        <v>10</v>
      </c>
      <c r="W55" s="9">
        <f t="shared" si="10"/>
        <v>10</v>
      </c>
      <c r="X55" s="9">
        <f t="shared" si="11"/>
        <v>6</v>
      </c>
      <c r="Y55" s="8"/>
      <c r="Z55" s="8">
        <f t="shared" si="12"/>
        <v>5</v>
      </c>
    </row>
    <row r="56" spans="1:26" x14ac:dyDescent="0.3">
      <c r="A56" s="1">
        <v>53</v>
      </c>
      <c r="B56" t="s">
        <v>114</v>
      </c>
      <c r="C56" t="s">
        <v>8</v>
      </c>
      <c r="D56" t="s">
        <v>115</v>
      </c>
      <c r="E56" s="7">
        <v>100</v>
      </c>
      <c r="F56" s="7">
        <v>27</v>
      </c>
      <c r="G56" s="7">
        <v>7.78</v>
      </c>
      <c r="H56" s="7">
        <v>1.83</v>
      </c>
      <c r="I56" s="7">
        <v>0.13</v>
      </c>
      <c r="K56" s="3">
        <f t="shared" si="0"/>
        <v>39.61</v>
      </c>
      <c r="L56" s="3">
        <f t="shared" si="1"/>
        <v>1.47</v>
      </c>
      <c r="M56" s="3">
        <f t="shared" si="2"/>
        <v>99.87</v>
      </c>
      <c r="N56" s="8">
        <f t="shared" si="3"/>
        <v>25.83</v>
      </c>
      <c r="O56" s="3">
        <f t="shared" si="4"/>
        <v>9.61</v>
      </c>
      <c r="P56" s="3">
        <f t="shared" si="5"/>
        <v>38.44</v>
      </c>
      <c r="Q56" s="3">
        <f t="shared" si="6"/>
        <v>1.92</v>
      </c>
      <c r="R56" s="2"/>
      <c r="S56" s="8">
        <f t="shared" si="7"/>
        <v>52.02</v>
      </c>
      <c r="T56" s="8">
        <v>30</v>
      </c>
      <c r="U56" s="8">
        <f t="shared" si="8"/>
        <v>52</v>
      </c>
      <c r="V56" s="8">
        <f t="shared" si="9"/>
        <v>50</v>
      </c>
      <c r="W56" s="9">
        <f t="shared" si="10"/>
        <v>50</v>
      </c>
      <c r="X56" s="9">
        <f t="shared" si="11"/>
        <v>50</v>
      </c>
      <c r="Y56" s="8"/>
      <c r="Z56" s="8">
        <f t="shared" si="12"/>
        <v>5.005208333333333</v>
      </c>
    </row>
    <row r="57" spans="1:26" x14ac:dyDescent="0.3">
      <c r="A57" s="1">
        <v>54</v>
      </c>
      <c r="B57" t="s">
        <v>116</v>
      </c>
      <c r="C57" t="s">
        <v>8</v>
      </c>
      <c r="D57" t="s">
        <v>117</v>
      </c>
      <c r="E57" s="7">
        <v>100</v>
      </c>
      <c r="F57" s="7">
        <v>36</v>
      </c>
      <c r="G57" s="7">
        <v>6.9</v>
      </c>
      <c r="H57" s="7">
        <v>2.2999999999999998</v>
      </c>
      <c r="I57" s="7">
        <v>1.3</v>
      </c>
      <c r="K57" s="3">
        <f t="shared" si="0"/>
        <v>48.5</v>
      </c>
      <c r="L57" s="3">
        <f t="shared" si="1"/>
        <v>1.35</v>
      </c>
      <c r="M57" s="3">
        <f t="shared" si="2"/>
        <v>98.7</v>
      </c>
      <c r="N57" s="8">
        <f t="shared" si="3"/>
        <v>24.299999999999997</v>
      </c>
      <c r="O57" s="3">
        <f t="shared" si="4"/>
        <v>9.1999999999999993</v>
      </c>
      <c r="P57" s="3">
        <f t="shared" si="5"/>
        <v>36.799999999999997</v>
      </c>
      <c r="Q57" s="3">
        <f t="shared" si="6"/>
        <v>1.84</v>
      </c>
      <c r="R57" s="2"/>
      <c r="S57" s="8">
        <f t="shared" si="7"/>
        <v>53.64</v>
      </c>
      <c r="T57" s="8">
        <v>30</v>
      </c>
      <c r="U57" s="8">
        <f t="shared" si="8"/>
        <v>54</v>
      </c>
      <c r="V57" s="8">
        <f t="shared" si="9"/>
        <v>50</v>
      </c>
      <c r="W57" s="9">
        <f t="shared" si="10"/>
        <v>50</v>
      </c>
      <c r="X57" s="9">
        <f t="shared" si="11"/>
        <v>55</v>
      </c>
      <c r="Y57" s="8"/>
      <c r="Z57" s="8">
        <f t="shared" si="12"/>
        <v>4.9999999999999991</v>
      </c>
    </row>
    <row r="58" spans="1:26" x14ac:dyDescent="0.3">
      <c r="A58" s="1">
        <v>55</v>
      </c>
      <c r="B58" t="s">
        <v>118</v>
      </c>
      <c r="C58" t="s">
        <v>8</v>
      </c>
      <c r="D58" t="s">
        <v>119</v>
      </c>
      <c r="E58" s="7">
        <v>100</v>
      </c>
      <c r="F58" s="7">
        <v>15</v>
      </c>
      <c r="G58" s="7">
        <v>4.4000000000000004</v>
      </c>
      <c r="H58" s="7">
        <v>1</v>
      </c>
      <c r="I58" s="7">
        <v>0.1</v>
      </c>
      <c r="K58" s="3">
        <f t="shared" si="0"/>
        <v>22.5</v>
      </c>
      <c r="L58" s="3">
        <f t="shared" si="1"/>
        <v>1.5</v>
      </c>
      <c r="M58" s="3">
        <f t="shared" si="2"/>
        <v>99.9</v>
      </c>
      <c r="N58" s="8">
        <f t="shared" si="3"/>
        <v>14.1</v>
      </c>
      <c r="O58" s="3">
        <f t="shared" si="4"/>
        <v>5.4</v>
      </c>
      <c r="P58" s="3">
        <f t="shared" si="5"/>
        <v>21.6</v>
      </c>
      <c r="Q58" s="3">
        <f t="shared" si="6"/>
        <v>1.08</v>
      </c>
      <c r="R58" s="2"/>
      <c r="S58" s="8">
        <f t="shared" si="7"/>
        <v>92.5</v>
      </c>
      <c r="T58" s="8">
        <v>30</v>
      </c>
      <c r="U58" s="8">
        <f t="shared" si="8"/>
        <v>93</v>
      </c>
      <c r="V58" s="8">
        <f t="shared" si="9"/>
        <v>90</v>
      </c>
      <c r="W58" s="9">
        <f t="shared" si="10"/>
        <v>90</v>
      </c>
      <c r="X58" s="9">
        <f t="shared" si="11"/>
        <v>95</v>
      </c>
      <c r="Y58" s="8"/>
      <c r="Z58" s="8">
        <f t="shared" si="12"/>
        <v>5</v>
      </c>
    </row>
    <row r="59" spans="1:26" x14ac:dyDescent="0.3">
      <c r="A59" s="1">
        <v>56</v>
      </c>
      <c r="B59" t="s">
        <v>120</v>
      </c>
      <c r="C59" t="s">
        <v>8</v>
      </c>
      <c r="D59" t="s">
        <v>121</v>
      </c>
      <c r="E59" s="7">
        <v>100</v>
      </c>
      <c r="F59" s="7">
        <v>23</v>
      </c>
      <c r="G59" s="7">
        <v>4.5999999999999996</v>
      </c>
      <c r="H59" s="7">
        <v>1.4</v>
      </c>
      <c r="I59" s="7">
        <v>0.8</v>
      </c>
      <c r="K59" s="3">
        <f t="shared" si="0"/>
        <v>31.2</v>
      </c>
      <c r="L59" s="3">
        <f t="shared" si="1"/>
        <v>1.36</v>
      </c>
      <c r="M59" s="3">
        <f t="shared" si="2"/>
        <v>99.2</v>
      </c>
      <c r="N59" s="8">
        <f t="shared" si="3"/>
        <v>15.8</v>
      </c>
      <c r="O59" s="3">
        <f t="shared" si="4"/>
        <v>6</v>
      </c>
      <c r="P59" s="3">
        <f t="shared" si="5"/>
        <v>24</v>
      </c>
      <c r="Q59" s="3">
        <f t="shared" si="6"/>
        <v>1.2</v>
      </c>
      <c r="R59" s="2"/>
      <c r="S59" s="8">
        <f t="shared" si="7"/>
        <v>82.67</v>
      </c>
      <c r="T59" s="8">
        <v>50</v>
      </c>
      <c r="U59" s="8">
        <f t="shared" si="8"/>
        <v>83</v>
      </c>
      <c r="V59" s="8">
        <f t="shared" si="9"/>
        <v>80</v>
      </c>
      <c r="W59" s="9">
        <f t="shared" si="10"/>
        <v>80</v>
      </c>
      <c r="X59" s="9">
        <f t="shared" si="11"/>
        <v>85</v>
      </c>
      <c r="Y59" s="8"/>
      <c r="Z59" s="8">
        <f t="shared" si="12"/>
        <v>5</v>
      </c>
    </row>
    <row r="60" spans="1:26" x14ac:dyDescent="0.3">
      <c r="A60" s="1">
        <v>57</v>
      </c>
      <c r="B60" t="s">
        <v>122</v>
      </c>
      <c r="C60" t="s">
        <v>8</v>
      </c>
      <c r="D60" t="s">
        <v>123</v>
      </c>
      <c r="E60" s="7">
        <v>100</v>
      </c>
      <c r="F60" s="7">
        <v>64</v>
      </c>
      <c r="G60" s="7">
        <v>14.8</v>
      </c>
      <c r="H60" s="7">
        <v>3.7</v>
      </c>
      <c r="I60" s="7">
        <v>1.8</v>
      </c>
      <c r="K60" s="3">
        <f t="shared" si="0"/>
        <v>90.2</v>
      </c>
      <c r="L60" s="3">
        <f t="shared" si="1"/>
        <v>1.41</v>
      </c>
      <c r="M60" s="3">
        <f t="shared" si="2"/>
        <v>98.2</v>
      </c>
      <c r="N60" s="8">
        <f t="shared" si="3"/>
        <v>47.8</v>
      </c>
      <c r="O60" s="3">
        <f t="shared" si="4"/>
        <v>18.5</v>
      </c>
      <c r="P60" s="3">
        <f t="shared" si="5"/>
        <v>74</v>
      </c>
      <c r="Q60" s="3">
        <f t="shared" si="6"/>
        <v>3.7</v>
      </c>
      <c r="R60" s="2"/>
      <c r="S60" s="8">
        <f t="shared" si="7"/>
        <v>26.54</v>
      </c>
      <c r="T60" s="8">
        <v>50</v>
      </c>
      <c r="U60" s="8">
        <f t="shared" si="8"/>
        <v>27</v>
      </c>
      <c r="V60" s="8">
        <f t="shared" si="9"/>
        <v>30</v>
      </c>
      <c r="W60" s="9">
        <f t="shared" si="10"/>
        <v>30</v>
      </c>
      <c r="X60" s="9">
        <f t="shared" si="11"/>
        <v>25</v>
      </c>
      <c r="Y60" s="8"/>
      <c r="Z60" s="8">
        <f t="shared" si="12"/>
        <v>5</v>
      </c>
    </row>
    <row r="61" spans="1:26" x14ac:dyDescent="0.3">
      <c r="A61" s="1">
        <v>58</v>
      </c>
      <c r="B61" t="s">
        <v>124</v>
      </c>
      <c r="C61" t="s">
        <v>8</v>
      </c>
      <c r="D61" t="s">
        <v>125</v>
      </c>
      <c r="E61" s="7">
        <v>100</v>
      </c>
      <c r="F61" s="7">
        <v>18</v>
      </c>
      <c r="G61" s="7">
        <v>5.4</v>
      </c>
      <c r="H61" s="7">
        <v>1.1000000000000001</v>
      </c>
      <c r="I61" s="7">
        <v>0.1</v>
      </c>
      <c r="K61" s="3">
        <f t="shared" si="0"/>
        <v>26.9</v>
      </c>
      <c r="L61" s="3">
        <f t="shared" si="1"/>
        <v>1.49</v>
      </c>
      <c r="M61" s="3">
        <f t="shared" si="2"/>
        <v>99.9</v>
      </c>
      <c r="N61" s="8">
        <f t="shared" si="3"/>
        <v>17.100000000000001</v>
      </c>
      <c r="O61" s="3">
        <f t="shared" si="4"/>
        <v>6.5</v>
      </c>
      <c r="P61" s="3">
        <f t="shared" si="5"/>
        <v>26</v>
      </c>
      <c r="Q61" s="3">
        <f t="shared" si="6"/>
        <v>1.3</v>
      </c>
      <c r="R61" s="2"/>
      <c r="S61" s="8">
        <f t="shared" si="7"/>
        <v>76.849999999999994</v>
      </c>
      <c r="T61" s="8">
        <v>50</v>
      </c>
      <c r="U61" s="8">
        <f t="shared" si="8"/>
        <v>77</v>
      </c>
      <c r="V61" s="8">
        <f t="shared" si="9"/>
        <v>80</v>
      </c>
      <c r="W61" s="9">
        <f t="shared" si="10"/>
        <v>80</v>
      </c>
      <c r="X61" s="9">
        <f t="shared" si="11"/>
        <v>75</v>
      </c>
      <c r="Y61" s="8"/>
      <c r="Z61" s="8">
        <f t="shared" si="12"/>
        <v>5</v>
      </c>
    </row>
    <row r="62" spans="1:26" x14ac:dyDescent="0.3">
      <c r="A62" s="1">
        <v>59</v>
      </c>
      <c r="B62" t="s">
        <v>126</v>
      </c>
      <c r="C62" t="s">
        <v>8</v>
      </c>
      <c r="D62" t="s">
        <v>127</v>
      </c>
      <c r="E62" s="7">
        <v>100</v>
      </c>
      <c r="F62" s="7">
        <v>18</v>
      </c>
      <c r="G62" s="7">
        <v>5.51</v>
      </c>
      <c r="H62" s="7">
        <v>0.99</v>
      </c>
      <c r="I62" s="7">
        <v>0.12</v>
      </c>
      <c r="K62" s="3">
        <f t="shared" si="0"/>
        <v>27.08</v>
      </c>
      <c r="L62" s="3">
        <f t="shared" si="1"/>
        <v>1.5</v>
      </c>
      <c r="M62" s="3">
        <f t="shared" si="2"/>
        <v>99.88</v>
      </c>
      <c r="N62" s="8">
        <f t="shared" si="3"/>
        <v>16.920000000000002</v>
      </c>
      <c r="O62" s="3">
        <f t="shared" si="4"/>
        <v>6.5</v>
      </c>
      <c r="P62" s="3">
        <f t="shared" si="5"/>
        <v>26</v>
      </c>
      <c r="Q62" s="3">
        <f t="shared" si="6"/>
        <v>1.3</v>
      </c>
      <c r="R62" s="2"/>
      <c r="S62" s="8">
        <f t="shared" si="7"/>
        <v>76.83</v>
      </c>
      <c r="T62" s="8">
        <v>50</v>
      </c>
      <c r="U62" s="8">
        <f t="shared" si="8"/>
        <v>77</v>
      </c>
      <c r="V62" s="8">
        <f t="shared" si="9"/>
        <v>80</v>
      </c>
      <c r="W62" s="9">
        <f t="shared" si="10"/>
        <v>80</v>
      </c>
      <c r="X62" s="9">
        <f t="shared" si="11"/>
        <v>75</v>
      </c>
      <c r="Y62" s="8"/>
      <c r="Z62" s="8">
        <f t="shared" si="12"/>
        <v>5</v>
      </c>
    </row>
    <row r="63" spans="1:26" x14ac:dyDescent="0.3">
      <c r="A63" s="1">
        <v>60</v>
      </c>
      <c r="B63" t="s">
        <v>128</v>
      </c>
      <c r="C63" t="s">
        <v>8</v>
      </c>
      <c r="D63" t="s">
        <v>129</v>
      </c>
      <c r="E63" s="7">
        <v>100</v>
      </c>
      <c r="F63" s="7">
        <v>21</v>
      </c>
      <c r="G63" s="7">
        <v>6</v>
      </c>
      <c r="H63" s="7">
        <v>1.2</v>
      </c>
      <c r="I63" s="7">
        <v>0.2</v>
      </c>
      <c r="K63" s="3">
        <f t="shared" si="0"/>
        <v>30.6</v>
      </c>
      <c r="L63" s="3">
        <f t="shared" si="1"/>
        <v>1.46</v>
      </c>
      <c r="M63" s="3">
        <f t="shared" si="2"/>
        <v>99.8</v>
      </c>
      <c r="N63" s="8">
        <f t="shared" si="3"/>
        <v>19.2</v>
      </c>
      <c r="O63" s="3">
        <f t="shared" si="4"/>
        <v>7.2</v>
      </c>
      <c r="P63" s="3">
        <f t="shared" si="5"/>
        <v>28.8</v>
      </c>
      <c r="Q63" s="3">
        <f t="shared" si="6"/>
        <v>1.44</v>
      </c>
      <c r="R63" s="2"/>
      <c r="S63" s="8">
        <f t="shared" si="7"/>
        <v>69.31</v>
      </c>
      <c r="T63" s="8">
        <v>50</v>
      </c>
      <c r="U63" s="8">
        <f t="shared" si="8"/>
        <v>69</v>
      </c>
      <c r="V63" s="8">
        <f t="shared" si="9"/>
        <v>70</v>
      </c>
      <c r="W63" s="9">
        <f t="shared" si="10"/>
        <v>70</v>
      </c>
      <c r="X63" s="9">
        <f t="shared" si="11"/>
        <v>70</v>
      </c>
      <c r="Y63" s="8"/>
      <c r="Z63" s="8">
        <f t="shared" si="12"/>
        <v>5</v>
      </c>
    </row>
    <row r="64" spans="1:26" x14ac:dyDescent="0.3">
      <c r="A64" s="1">
        <v>61</v>
      </c>
      <c r="B64" t="s">
        <v>130</v>
      </c>
      <c r="C64" t="s">
        <v>8</v>
      </c>
      <c r="D64" t="s">
        <v>131</v>
      </c>
      <c r="E64" s="7">
        <v>100</v>
      </c>
      <c r="F64" s="7">
        <v>25</v>
      </c>
      <c r="G64" s="7">
        <v>7.01</v>
      </c>
      <c r="H64" s="7">
        <v>1.53</v>
      </c>
      <c r="I64" s="7">
        <v>0.3</v>
      </c>
      <c r="K64" s="3">
        <f t="shared" si="0"/>
        <v>36.86</v>
      </c>
      <c r="L64" s="3">
        <f t="shared" si="1"/>
        <v>1.47</v>
      </c>
      <c r="M64" s="3">
        <f t="shared" si="2"/>
        <v>99.7</v>
      </c>
      <c r="N64" s="8">
        <f t="shared" si="3"/>
        <v>22.3</v>
      </c>
      <c r="O64" s="3">
        <f t="shared" si="4"/>
        <v>8.5399999999999991</v>
      </c>
      <c r="P64" s="3">
        <f t="shared" si="5"/>
        <v>34.159999999999997</v>
      </c>
      <c r="Q64" s="3">
        <f t="shared" si="6"/>
        <v>1.71</v>
      </c>
      <c r="R64" s="2"/>
      <c r="S64" s="8">
        <f t="shared" si="7"/>
        <v>58.3</v>
      </c>
      <c r="T64" s="8">
        <v>40</v>
      </c>
      <c r="U64" s="8">
        <f t="shared" si="8"/>
        <v>58</v>
      </c>
      <c r="V64" s="8">
        <f t="shared" si="9"/>
        <v>60</v>
      </c>
      <c r="W64" s="9">
        <f t="shared" si="10"/>
        <v>60</v>
      </c>
      <c r="X64" s="9">
        <f t="shared" si="11"/>
        <v>60</v>
      </c>
      <c r="Y64" s="8"/>
      <c r="Z64" s="8">
        <f t="shared" si="12"/>
        <v>4.9941520467836256</v>
      </c>
    </row>
    <row r="65" spans="1:26" x14ac:dyDescent="0.3">
      <c r="A65" s="1">
        <v>62</v>
      </c>
      <c r="B65" t="s">
        <v>132</v>
      </c>
      <c r="C65" t="s">
        <v>8</v>
      </c>
      <c r="D65" t="s">
        <v>133</v>
      </c>
      <c r="E65" s="7">
        <v>100</v>
      </c>
      <c r="F65" s="7">
        <v>41</v>
      </c>
      <c r="G65" s="7">
        <v>8.49</v>
      </c>
      <c r="H65" s="7">
        <v>5.07</v>
      </c>
      <c r="I65" s="7">
        <v>0.32</v>
      </c>
      <c r="K65" s="3">
        <f t="shared" si="0"/>
        <v>57.120000000000005</v>
      </c>
      <c r="L65" s="3">
        <f t="shared" si="1"/>
        <v>1.39</v>
      </c>
      <c r="M65" s="3">
        <f t="shared" si="2"/>
        <v>99.68</v>
      </c>
      <c r="N65" s="8">
        <f t="shared" si="3"/>
        <v>38.119999999999997</v>
      </c>
      <c r="O65" s="3">
        <f t="shared" si="4"/>
        <v>13.56</v>
      </c>
      <c r="P65" s="3">
        <f t="shared" si="5"/>
        <v>54.24</v>
      </c>
      <c r="Q65" s="3">
        <f t="shared" si="6"/>
        <v>2.71</v>
      </c>
      <c r="R65" s="2"/>
      <c r="S65" s="8">
        <f t="shared" si="7"/>
        <v>36.78</v>
      </c>
      <c r="T65" s="8">
        <v>40</v>
      </c>
      <c r="U65" s="8">
        <f t="shared" si="8"/>
        <v>37</v>
      </c>
      <c r="V65" s="8">
        <f t="shared" si="9"/>
        <v>40</v>
      </c>
      <c r="W65" s="9">
        <f t="shared" si="10"/>
        <v>40</v>
      </c>
      <c r="X65" s="9">
        <f t="shared" si="11"/>
        <v>35</v>
      </c>
      <c r="Y65" s="8"/>
      <c r="Z65" s="8">
        <f t="shared" si="12"/>
        <v>5.0036900369003696</v>
      </c>
    </row>
    <row r="66" spans="1:26" x14ac:dyDescent="0.3">
      <c r="A66" s="1">
        <v>63</v>
      </c>
      <c r="B66" t="s">
        <v>134</v>
      </c>
      <c r="C66" t="s">
        <v>8</v>
      </c>
      <c r="D66" t="s">
        <v>135</v>
      </c>
      <c r="E66" s="7">
        <v>100</v>
      </c>
      <c r="F66" s="7">
        <v>263</v>
      </c>
      <c r="G66" s="7">
        <v>37.799999999999997</v>
      </c>
      <c r="H66" s="7">
        <v>35.43</v>
      </c>
      <c r="I66" s="7">
        <v>5.3</v>
      </c>
      <c r="K66" s="3">
        <f t="shared" si="0"/>
        <v>340.61999999999995</v>
      </c>
      <c r="L66" s="3">
        <f t="shared" si="1"/>
        <v>1.3</v>
      </c>
      <c r="M66" s="3">
        <f t="shared" si="2"/>
        <v>94.7</v>
      </c>
      <c r="N66" s="8">
        <f t="shared" si="3"/>
        <v>215.3</v>
      </c>
      <c r="O66" s="3">
        <f t="shared" si="4"/>
        <v>73.22999999999999</v>
      </c>
      <c r="P66" s="3">
        <f t="shared" si="5"/>
        <v>292.91999999999996</v>
      </c>
      <c r="Q66" s="3">
        <f t="shared" si="6"/>
        <v>14.65</v>
      </c>
      <c r="R66" s="2"/>
      <c r="S66" s="8">
        <f t="shared" si="7"/>
        <v>6.46</v>
      </c>
      <c r="T66" s="8">
        <v>50</v>
      </c>
      <c r="U66" s="8">
        <f t="shared" si="8"/>
        <v>6</v>
      </c>
      <c r="V66" s="8">
        <f t="shared" si="9"/>
        <v>10</v>
      </c>
      <c r="W66" s="9">
        <f t="shared" si="10"/>
        <v>10</v>
      </c>
      <c r="X66" s="9">
        <f t="shared" si="11"/>
        <v>6</v>
      </c>
      <c r="Y66" s="8"/>
      <c r="Z66" s="8">
        <f t="shared" si="12"/>
        <v>4.9986348122866886</v>
      </c>
    </row>
    <row r="67" spans="1:26" x14ac:dyDescent="0.3">
      <c r="A67" s="1">
        <v>64</v>
      </c>
      <c r="B67" t="s">
        <v>136</v>
      </c>
      <c r="C67" t="s">
        <v>8</v>
      </c>
      <c r="D67" t="s">
        <v>137</v>
      </c>
      <c r="E67" s="7">
        <v>100</v>
      </c>
      <c r="F67" s="7">
        <v>38</v>
      </c>
      <c r="G67" s="7">
        <v>6.66</v>
      </c>
      <c r="H67" s="7">
        <v>4.41</v>
      </c>
      <c r="I67" s="7">
        <v>0.76</v>
      </c>
      <c r="K67" s="3">
        <f t="shared" si="0"/>
        <v>51.120000000000005</v>
      </c>
      <c r="L67" s="3">
        <f t="shared" si="1"/>
        <v>1.35</v>
      </c>
      <c r="M67" s="3">
        <f t="shared" si="2"/>
        <v>99.24</v>
      </c>
      <c r="N67" s="8">
        <f t="shared" si="3"/>
        <v>31.16</v>
      </c>
      <c r="O67" s="3">
        <f t="shared" si="4"/>
        <v>11.07</v>
      </c>
      <c r="P67" s="3">
        <f t="shared" si="5"/>
        <v>44.28</v>
      </c>
      <c r="Q67" s="3">
        <f t="shared" si="6"/>
        <v>2.21</v>
      </c>
      <c r="R67" s="2"/>
      <c r="S67" s="8">
        <f t="shared" si="7"/>
        <v>44.9</v>
      </c>
      <c r="T67" s="8">
        <v>50</v>
      </c>
      <c r="U67" s="8">
        <f t="shared" si="8"/>
        <v>45</v>
      </c>
      <c r="V67" s="8">
        <f t="shared" si="9"/>
        <v>40</v>
      </c>
      <c r="W67" s="9">
        <f t="shared" si="10"/>
        <v>40</v>
      </c>
      <c r="X67" s="9">
        <f t="shared" si="11"/>
        <v>45</v>
      </c>
      <c r="Y67" s="8"/>
      <c r="Z67" s="8">
        <f t="shared" si="12"/>
        <v>5.0090497737556561</v>
      </c>
    </row>
    <row r="68" spans="1:26" x14ac:dyDescent="0.3">
      <c r="A68" s="1">
        <v>65</v>
      </c>
      <c r="B68" t="s">
        <v>138</v>
      </c>
      <c r="C68" t="s">
        <v>8</v>
      </c>
      <c r="D68" t="s">
        <v>139</v>
      </c>
      <c r="E68" s="7">
        <v>100</v>
      </c>
      <c r="F68" s="7">
        <v>47</v>
      </c>
      <c r="G68" s="7">
        <v>8.9</v>
      </c>
      <c r="H68" s="7">
        <v>5.16</v>
      </c>
      <c r="I68" s="7">
        <v>0.85</v>
      </c>
      <c r="K68" s="3">
        <f t="shared" ref="K68:K131" si="13">(G68 * 4 ) + (H68 * 4 ) +( I68 * 9)</f>
        <v>63.89</v>
      </c>
      <c r="L68" s="3">
        <f t="shared" ref="L68:L131" si="14">ROUND(K68/F68,2)</f>
        <v>1.36</v>
      </c>
      <c r="M68" s="3">
        <f t="shared" ref="M68:M131" si="15">E68 - I68</f>
        <v>99.15</v>
      </c>
      <c r="N68" s="8">
        <f t="shared" ref="N68:N131" si="16">F68 - (I68 * 9)</f>
        <v>39.35</v>
      </c>
      <c r="O68" s="3">
        <f t="shared" ref="O68:O131" si="17">G68 + H68</f>
        <v>14.06</v>
      </c>
      <c r="P68" s="3">
        <f t="shared" ref="P68:P131" si="18">(G68 * 4) + (H68*4)</f>
        <v>56.24</v>
      </c>
      <c r="Q68" s="3">
        <f t="shared" ref="Q68:Q131" si="19">ROUND(P68/20, 2)</f>
        <v>2.81</v>
      </c>
      <c r="R68" s="2"/>
      <c r="S68" s="8">
        <f t="shared" ref="S68:S131" si="20">ROUND(M68/Q68, 2)</f>
        <v>35.28</v>
      </c>
      <c r="T68" s="8">
        <v>50</v>
      </c>
      <c r="U68" s="8">
        <f t="shared" ref="U68:U131" si="21">ROUND(S68,0)</f>
        <v>35</v>
      </c>
      <c r="V68" s="8">
        <f t="shared" ref="V68:V131" si="22">ROUND(S68,-1)</f>
        <v>40</v>
      </c>
      <c r="W68" s="9">
        <f t="shared" ref="W68:W131" si="23">IF(S68&lt;100,ROUND(S68,-1),IF(S68&gt;=100,ROUND(S68,-2)))</f>
        <v>40</v>
      </c>
      <c r="X68" s="9">
        <f t="shared" ref="X68:X131" si="24">IF(S68&lt;=10,ROUND(S68,0), IF(S68&lt;100, FLOOR(S68 + 5/2, 5),IF(S68&gt;=100, FLOOR(S68 + 10/2, 10))))</f>
        <v>35</v>
      </c>
      <c r="Y68" s="8"/>
      <c r="Z68" s="8">
        <f t="shared" ref="Z68:Z131" si="25">O68/Q68</f>
        <v>5.0035587188612096</v>
      </c>
    </row>
    <row r="69" spans="1:26" x14ac:dyDescent="0.3">
      <c r="A69" s="1">
        <v>66</v>
      </c>
      <c r="B69" t="s">
        <v>140</v>
      </c>
      <c r="C69" t="s">
        <v>8</v>
      </c>
      <c r="D69" t="s">
        <v>141</v>
      </c>
      <c r="E69" s="7">
        <v>100</v>
      </c>
      <c r="F69" s="7">
        <v>91</v>
      </c>
      <c r="G69" s="7">
        <v>31.49</v>
      </c>
      <c r="H69" s="7">
        <v>2.39</v>
      </c>
      <c r="I69" s="7">
        <v>0.63</v>
      </c>
      <c r="K69" s="3">
        <f t="shared" si="13"/>
        <v>141.18999999999997</v>
      </c>
      <c r="L69" s="3">
        <f t="shared" si="14"/>
        <v>1.55</v>
      </c>
      <c r="M69" s="3">
        <f t="shared" si="15"/>
        <v>99.37</v>
      </c>
      <c r="N69" s="8">
        <f t="shared" si="16"/>
        <v>85.33</v>
      </c>
      <c r="O69" s="3">
        <f t="shared" si="17"/>
        <v>33.879999999999995</v>
      </c>
      <c r="P69" s="3">
        <f t="shared" si="18"/>
        <v>135.51999999999998</v>
      </c>
      <c r="Q69" s="3">
        <f t="shared" si="19"/>
        <v>6.78</v>
      </c>
      <c r="R69" s="2"/>
      <c r="S69" s="8">
        <f t="shared" si="20"/>
        <v>14.66</v>
      </c>
      <c r="T69" s="8">
        <v>50</v>
      </c>
      <c r="U69" s="8">
        <f t="shared" si="21"/>
        <v>15</v>
      </c>
      <c r="V69" s="8">
        <f t="shared" si="22"/>
        <v>10</v>
      </c>
      <c r="W69" s="9">
        <f t="shared" si="23"/>
        <v>10</v>
      </c>
      <c r="X69" s="9">
        <f t="shared" si="24"/>
        <v>15</v>
      </c>
      <c r="Y69" s="8"/>
      <c r="Z69" s="8">
        <f t="shared" si="25"/>
        <v>4.9970501474926241</v>
      </c>
    </row>
    <row r="70" spans="1:26" x14ac:dyDescent="0.3">
      <c r="A70" s="1">
        <v>67</v>
      </c>
      <c r="B70" t="s">
        <v>142</v>
      </c>
      <c r="C70" t="s">
        <v>8</v>
      </c>
      <c r="D70" t="s">
        <v>143</v>
      </c>
      <c r="E70" s="7">
        <v>100</v>
      </c>
      <c r="F70" s="7">
        <v>81</v>
      </c>
      <c r="G70" s="7">
        <v>23.7</v>
      </c>
      <c r="H70" s="7">
        <v>2.9</v>
      </c>
      <c r="I70" s="7">
        <v>0.5</v>
      </c>
      <c r="K70" s="3">
        <f t="shared" si="13"/>
        <v>110.89999999999999</v>
      </c>
      <c r="L70" s="3">
        <f t="shared" si="14"/>
        <v>1.37</v>
      </c>
      <c r="M70" s="3">
        <f t="shared" si="15"/>
        <v>99.5</v>
      </c>
      <c r="N70" s="8">
        <f t="shared" si="16"/>
        <v>76.5</v>
      </c>
      <c r="O70" s="3">
        <f t="shared" si="17"/>
        <v>26.599999999999998</v>
      </c>
      <c r="P70" s="3">
        <f t="shared" si="18"/>
        <v>106.39999999999999</v>
      </c>
      <c r="Q70" s="3">
        <f t="shared" si="19"/>
        <v>5.32</v>
      </c>
      <c r="R70" s="2"/>
      <c r="S70" s="8">
        <f t="shared" si="20"/>
        <v>18.7</v>
      </c>
      <c r="T70" s="8">
        <v>50</v>
      </c>
      <c r="U70" s="8">
        <f t="shared" si="21"/>
        <v>19</v>
      </c>
      <c r="V70" s="8">
        <f t="shared" si="22"/>
        <v>20</v>
      </c>
      <c r="W70" s="9">
        <f t="shared" si="23"/>
        <v>20</v>
      </c>
      <c r="X70" s="9">
        <f t="shared" si="24"/>
        <v>20</v>
      </c>
      <c r="Y70" s="8"/>
      <c r="Z70" s="8">
        <f t="shared" si="25"/>
        <v>4.9999999999999991</v>
      </c>
    </row>
    <row r="71" spans="1:26" x14ac:dyDescent="0.3">
      <c r="A71" s="1">
        <v>68</v>
      </c>
      <c r="B71" t="s">
        <v>144</v>
      </c>
      <c r="C71" t="s">
        <v>8</v>
      </c>
      <c r="D71" t="s">
        <v>145</v>
      </c>
      <c r="E71" s="7">
        <v>100</v>
      </c>
      <c r="F71" s="7">
        <v>33</v>
      </c>
      <c r="G71" s="7">
        <v>6.3</v>
      </c>
      <c r="H71" s="7">
        <v>3.7</v>
      </c>
      <c r="I71" s="7">
        <v>0.5</v>
      </c>
      <c r="K71" s="3">
        <f t="shared" si="13"/>
        <v>44.5</v>
      </c>
      <c r="L71" s="3">
        <f t="shared" si="14"/>
        <v>1.35</v>
      </c>
      <c r="M71" s="3">
        <f t="shared" si="15"/>
        <v>99.5</v>
      </c>
      <c r="N71" s="8">
        <f t="shared" si="16"/>
        <v>28.5</v>
      </c>
      <c r="O71" s="3">
        <f t="shared" si="17"/>
        <v>10</v>
      </c>
      <c r="P71" s="3">
        <f t="shared" si="18"/>
        <v>40</v>
      </c>
      <c r="Q71" s="3">
        <f t="shared" si="19"/>
        <v>2</v>
      </c>
      <c r="R71" s="2"/>
      <c r="S71" s="8">
        <f t="shared" si="20"/>
        <v>49.75</v>
      </c>
      <c r="T71" s="8">
        <v>50</v>
      </c>
      <c r="U71" s="8">
        <f t="shared" si="21"/>
        <v>50</v>
      </c>
      <c r="V71" s="8">
        <f t="shared" si="22"/>
        <v>50</v>
      </c>
      <c r="W71" s="9">
        <f t="shared" si="23"/>
        <v>50</v>
      </c>
      <c r="X71" s="9">
        <f t="shared" si="24"/>
        <v>50</v>
      </c>
      <c r="Y71" s="8"/>
      <c r="Z71" s="8">
        <f t="shared" si="25"/>
        <v>5</v>
      </c>
    </row>
    <row r="72" spans="1:26" x14ac:dyDescent="0.3">
      <c r="A72" s="1">
        <v>69</v>
      </c>
      <c r="B72" t="s">
        <v>146</v>
      </c>
      <c r="C72" t="s">
        <v>8</v>
      </c>
      <c r="D72" t="s">
        <v>147</v>
      </c>
      <c r="E72" s="7">
        <v>100</v>
      </c>
      <c r="F72" s="7">
        <v>19</v>
      </c>
      <c r="G72" s="7">
        <v>5.6</v>
      </c>
      <c r="H72" s="7">
        <v>0.9</v>
      </c>
      <c r="I72" s="7">
        <v>0.2</v>
      </c>
      <c r="K72" s="3">
        <f t="shared" si="13"/>
        <v>27.8</v>
      </c>
      <c r="L72" s="3">
        <f t="shared" si="14"/>
        <v>1.46</v>
      </c>
      <c r="M72" s="3">
        <f t="shared" si="15"/>
        <v>99.8</v>
      </c>
      <c r="N72" s="8">
        <f t="shared" si="16"/>
        <v>17.2</v>
      </c>
      <c r="O72" s="3">
        <f t="shared" si="17"/>
        <v>6.5</v>
      </c>
      <c r="P72" s="3">
        <f t="shared" si="18"/>
        <v>26</v>
      </c>
      <c r="Q72" s="3">
        <f t="shared" si="19"/>
        <v>1.3</v>
      </c>
      <c r="R72" s="2"/>
      <c r="S72" s="8">
        <f t="shared" si="20"/>
        <v>76.77</v>
      </c>
      <c r="T72" s="8">
        <v>60</v>
      </c>
      <c r="U72" s="8">
        <f t="shared" si="21"/>
        <v>77</v>
      </c>
      <c r="V72" s="8">
        <f t="shared" si="22"/>
        <v>80</v>
      </c>
      <c r="W72" s="9">
        <f t="shared" si="23"/>
        <v>80</v>
      </c>
      <c r="X72" s="9">
        <f t="shared" si="24"/>
        <v>75</v>
      </c>
      <c r="Y72" s="8"/>
      <c r="Z72" s="8">
        <f t="shared" si="25"/>
        <v>5</v>
      </c>
    </row>
    <row r="73" spans="1:26" x14ac:dyDescent="0.3">
      <c r="A73" s="1">
        <v>70</v>
      </c>
      <c r="B73" t="s">
        <v>148</v>
      </c>
      <c r="C73" t="s">
        <v>8</v>
      </c>
      <c r="D73" t="s">
        <v>149</v>
      </c>
      <c r="E73" s="7">
        <v>100</v>
      </c>
      <c r="F73" s="7">
        <v>34</v>
      </c>
      <c r="G73" s="7">
        <v>9.4</v>
      </c>
      <c r="H73" s="7">
        <v>1.8</v>
      </c>
      <c r="I73" s="7">
        <v>0.5</v>
      </c>
      <c r="K73" s="3">
        <f t="shared" si="13"/>
        <v>49.300000000000004</v>
      </c>
      <c r="L73" s="3">
        <f t="shared" si="14"/>
        <v>1.45</v>
      </c>
      <c r="M73" s="3">
        <f t="shared" si="15"/>
        <v>99.5</v>
      </c>
      <c r="N73" s="8">
        <f t="shared" si="16"/>
        <v>29.5</v>
      </c>
      <c r="O73" s="3">
        <f t="shared" si="17"/>
        <v>11.200000000000001</v>
      </c>
      <c r="P73" s="3">
        <f t="shared" si="18"/>
        <v>44.800000000000004</v>
      </c>
      <c r="Q73" s="3">
        <f t="shared" si="19"/>
        <v>2.2400000000000002</v>
      </c>
      <c r="R73" s="2"/>
      <c r="S73" s="8">
        <f t="shared" si="20"/>
        <v>44.42</v>
      </c>
      <c r="T73" s="8">
        <v>50</v>
      </c>
      <c r="U73" s="8">
        <f t="shared" si="21"/>
        <v>44</v>
      </c>
      <c r="V73" s="8">
        <f t="shared" si="22"/>
        <v>40</v>
      </c>
      <c r="W73" s="9">
        <f t="shared" si="23"/>
        <v>40</v>
      </c>
      <c r="X73" s="9">
        <f t="shared" si="24"/>
        <v>45</v>
      </c>
      <c r="Y73" s="8"/>
      <c r="Z73" s="8">
        <f t="shared" si="25"/>
        <v>5</v>
      </c>
    </row>
    <row r="74" spans="1:26" x14ac:dyDescent="0.3">
      <c r="A74" s="1">
        <v>71</v>
      </c>
      <c r="B74" t="s">
        <v>150</v>
      </c>
      <c r="C74" t="s">
        <v>8</v>
      </c>
      <c r="D74" t="s">
        <v>151</v>
      </c>
      <c r="E74" s="7">
        <v>100</v>
      </c>
      <c r="F74" s="7">
        <v>29</v>
      </c>
      <c r="G74" s="7">
        <v>7.4</v>
      </c>
      <c r="H74" s="7">
        <v>1.8</v>
      </c>
      <c r="I74" s="7">
        <v>0.5</v>
      </c>
      <c r="K74" s="3">
        <f t="shared" si="13"/>
        <v>41.300000000000004</v>
      </c>
      <c r="L74" s="3">
        <f t="shared" si="14"/>
        <v>1.42</v>
      </c>
      <c r="M74" s="3">
        <f t="shared" si="15"/>
        <v>99.5</v>
      </c>
      <c r="N74" s="8">
        <f t="shared" si="16"/>
        <v>24.5</v>
      </c>
      <c r="O74" s="3">
        <f t="shared" si="17"/>
        <v>9.2000000000000011</v>
      </c>
      <c r="P74" s="3">
        <f t="shared" si="18"/>
        <v>36.800000000000004</v>
      </c>
      <c r="Q74" s="3">
        <f t="shared" si="19"/>
        <v>1.84</v>
      </c>
      <c r="R74" s="2"/>
      <c r="S74" s="8">
        <f t="shared" si="20"/>
        <v>54.08</v>
      </c>
      <c r="T74" s="8">
        <v>50</v>
      </c>
      <c r="U74" s="8">
        <f t="shared" si="21"/>
        <v>54</v>
      </c>
      <c r="V74" s="8">
        <f t="shared" si="22"/>
        <v>50</v>
      </c>
      <c r="W74" s="9">
        <f t="shared" si="23"/>
        <v>50</v>
      </c>
      <c r="X74" s="9">
        <f t="shared" si="24"/>
        <v>55</v>
      </c>
      <c r="Y74" s="8"/>
      <c r="Z74" s="8">
        <f t="shared" si="25"/>
        <v>5</v>
      </c>
    </row>
    <row r="75" spans="1:26" x14ac:dyDescent="0.3">
      <c r="A75" s="1">
        <v>72</v>
      </c>
      <c r="B75" t="s">
        <v>152</v>
      </c>
      <c r="C75" t="s">
        <v>8</v>
      </c>
      <c r="D75" t="s">
        <v>153</v>
      </c>
      <c r="E75" s="7">
        <v>100</v>
      </c>
      <c r="F75" s="7">
        <v>29</v>
      </c>
      <c r="G75" s="7">
        <v>5.77</v>
      </c>
      <c r="H75" s="7">
        <v>3.04</v>
      </c>
      <c r="I75" s="7">
        <v>0.49</v>
      </c>
      <c r="K75" s="3">
        <f t="shared" si="13"/>
        <v>39.649999999999991</v>
      </c>
      <c r="L75" s="3">
        <f t="shared" si="14"/>
        <v>1.37</v>
      </c>
      <c r="M75" s="3">
        <f t="shared" si="15"/>
        <v>99.51</v>
      </c>
      <c r="N75" s="8">
        <f t="shared" si="16"/>
        <v>24.59</v>
      </c>
      <c r="O75" s="3">
        <f t="shared" si="17"/>
        <v>8.8099999999999987</v>
      </c>
      <c r="P75" s="3">
        <f t="shared" si="18"/>
        <v>35.239999999999995</v>
      </c>
      <c r="Q75" s="3">
        <f t="shared" si="19"/>
        <v>1.76</v>
      </c>
      <c r="R75" s="2"/>
      <c r="S75" s="8">
        <f t="shared" si="20"/>
        <v>56.54</v>
      </c>
      <c r="T75" s="8"/>
      <c r="U75" s="8">
        <f t="shared" si="21"/>
        <v>57</v>
      </c>
      <c r="V75" s="8">
        <f t="shared" si="22"/>
        <v>60</v>
      </c>
      <c r="W75" s="9">
        <f t="shared" si="23"/>
        <v>60</v>
      </c>
      <c r="X75" s="9">
        <f t="shared" si="24"/>
        <v>55</v>
      </c>
      <c r="Y75" s="8"/>
      <c r="Z75" s="8">
        <f t="shared" si="25"/>
        <v>5.0056818181818175</v>
      </c>
    </row>
    <row r="76" spans="1:26" x14ac:dyDescent="0.3">
      <c r="A76" s="1">
        <v>73</v>
      </c>
      <c r="B76" t="s">
        <v>154</v>
      </c>
      <c r="C76" t="s">
        <v>8</v>
      </c>
      <c r="D76" t="s">
        <v>155</v>
      </c>
      <c r="E76" s="7">
        <v>100</v>
      </c>
      <c r="F76" s="7">
        <v>32</v>
      </c>
      <c r="G76" s="7">
        <v>6.09</v>
      </c>
      <c r="H76" s="7">
        <v>3.28</v>
      </c>
      <c r="I76" s="7">
        <v>0.64</v>
      </c>
      <c r="K76" s="3">
        <f t="shared" si="13"/>
        <v>43.239999999999995</v>
      </c>
      <c r="L76" s="3">
        <f t="shared" si="14"/>
        <v>1.35</v>
      </c>
      <c r="M76" s="3">
        <f t="shared" si="15"/>
        <v>99.36</v>
      </c>
      <c r="N76" s="8">
        <f t="shared" si="16"/>
        <v>26.240000000000002</v>
      </c>
      <c r="O76" s="3">
        <f t="shared" si="17"/>
        <v>9.3699999999999992</v>
      </c>
      <c r="P76" s="3">
        <f t="shared" si="18"/>
        <v>37.479999999999997</v>
      </c>
      <c r="Q76" s="3">
        <f t="shared" si="19"/>
        <v>1.87</v>
      </c>
      <c r="R76" s="2"/>
      <c r="S76" s="8">
        <f t="shared" si="20"/>
        <v>53.13</v>
      </c>
      <c r="T76" s="8"/>
      <c r="U76" s="8">
        <f t="shared" si="21"/>
        <v>53</v>
      </c>
      <c r="V76" s="8">
        <f t="shared" si="22"/>
        <v>50</v>
      </c>
      <c r="W76" s="9">
        <f t="shared" si="23"/>
        <v>50</v>
      </c>
      <c r="X76" s="9">
        <f t="shared" si="24"/>
        <v>55</v>
      </c>
      <c r="Y76" s="8"/>
      <c r="Z76" s="8">
        <f t="shared" si="25"/>
        <v>5.0106951871657746</v>
      </c>
    </row>
    <row r="77" spans="1:26" x14ac:dyDescent="0.3">
      <c r="A77" s="1">
        <v>74</v>
      </c>
      <c r="B77" t="s">
        <v>156</v>
      </c>
      <c r="C77" t="s">
        <v>8</v>
      </c>
      <c r="D77" t="s">
        <v>157</v>
      </c>
      <c r="E77" s="7">
        <v>100</v>
      </c>
      <c r="F77" s="7">
        <v>233</v>
      </c>
      <c r="G77" s="7">
        <v>71.099999999999994</v>
      </c>
      <c r="H77" s="7">
        <v>5.0999999999999996</v>
      </c>
      <c r="I77" s="7">
        <v>4.9000000000000004</v>
      </c>
      <c r="K77" s="3">
        <f t="shared" si="13"/>
        <v>348.9</v>
      </c>
      <c r="L77" s="3">
        <f t="shared" si="14"/>
        <v>1.5</v>
      </c>
      <c r="M77" s="3">
        <f t="shared" si="15"/>
        <v>95.1</v>
      </c>
      <c r="N77" s="8">
        <f t="shared" si="16"/>
        <v>188.9</v>
      </c>
      <c r="O77" s="3">
        <f t="shared" si="17"/>
        <v>76.199999999999989</v>
      </c>
      <c r="P77" s="3">
        <f t="shared" si="18"/>
        <v>304.79999999999995</v>
      </c>
      <c r="Q77" s="3">
        <f t="shared" si="19"/>
        <v>15.24</v>
      </c>
      <c r="R77" s="2"/>
      <c r="S77" s="8">
        <f t="shared" si="20"/>
        <v>6.24</v>
      </c>
      <c r="T77" s="8"/>
      <c r="U77" s="8">
        <f t="shared" si="21"/>
        <v>6</v>
      </c>
      <c r="V77" s="8">
        <f t="shared" si="22"/>
        <v>10</v>
      </c>
      <c r="W77" s="9">
        <f t="shared" si="23"/>
        <v>10</v>
      </c>
      <c r="X77" s="9">
        <f t="shared" si="24"/>
        <v>6</v>
      </c>
      <c r="Y77" s="8"/>
      <c r="Z77" s="8">
        <f t="shared" si="25"/>
        <v>4.9999999999999991</v>
      </c>
    </row>
    <row r="78" spans="1:26" x14ac:dyDescent="0.3">
      <c r="A78" s="1">
        <v>75</v>
      </c>
      <c r="B78" t="s">
        <v>158</v>
      </c>
      <c r="C78" t="s">
        <v>8</v>
      </c>
      <c r="D78" t="s">
        <v>159</v>
      </c>
      <c r="E78" s="7">
        <v>100</v>
      </c>
      <c r="F78" s="7">
        <v>237</v>
      </c>
      <c r="G78" s="7">
        <v>69.2</v>
      </c>
      <c r="H78" s="7">
        <v>8</v>
      </c>
      <c r="I78" s="7">
        <v>4.7</v>
      </c>
      <c r="K78" s="3">
        <f t="shared" si="13"/>
        <v>351.1</v>
      </c>
      <c r="L78" s="3">
        <f t="shared" si="14"/>
        <v>1.48</v>
      </c>
      <c r="M78" s="3">
        <f t="shared" si="15"/>
        <v>95.3</v>
      </c>
      <c r="N78" s="8">
        <f t="shared" si="16"/>
        <v>194.7</v>
      </c>
      <c r="O78" s="3">
        <f t="shared" si="17"/>
        <v>77.2</v>
      </c>
      <c r="P78" s="3">
        <f t="shared" si="18"/>
        <v>308.8</v>
      </c>
      <c r="Q78" s="3">
        <f t="shared" si="19"/>
        <v>15.44</v>
      </c>
      <c r="R78" s="2"/>
      <c r="S78" s="8">
        <f t="shared" si="20"/>
        <v>6.17</v>
      </c>
      <c r="T78" s="8"/>
      <c r="U78" s="8">
        <f t="shared" si="21"/>
        <v>6</v>
      </c>
      <c r="V78" s="8">
        <f t="shared" si="22"/>
        <v>10</v>
      </c>
      <c r="W78" s="9">
        <f t="shared" si="23"/>
        <v>10</v>
      </c>
      <c r="X78" s="9">
        <f t="shared" si="24"/>
        <v>6</v>
      </c>
      <c r="Y78" s="8"/>
      <c r="Z78" s="8">
        <f t="shared" si="25"/>
        <v>5</v>
      </c>
    </row>
    <row r="79" spans="1:26" x14ac:dyDescent="0.3">
      <c r="A79" s="1">
        <v>76</v>
      </c>
      <c r="B79" t="s">
        <v>160</v>
      </c>
      <c r="C79" t="s">
        <v>8</v>
      </c>
      <c r="D79" t="s">
        <v>161</v>
      </c>
      <c r="E79" s="7">
        <v>100</v>
      </c>
      <c r="F79" s="7">
        <v>17</v>
      </c>
      <c r="G79" s="7">
        <v>3.1</v>
      </c>
      <c r="H79" s="7">
        <v>2.2000000000000002</v>
      </c>
      <c r="I79" s="7">
        <v>0.1</v>
      </c>
      <c r="K79" s="3">
        <f t="shared" si="13"/>
        <v>22.1</v>
      </c>
      <c r="L79" s="3">
        <f t="shared" si="14"/>
        <v>1.3</v>
      </c>
      <c r="M79" s="3">
        <f t="shared" si="15"/>
        <v>99.9</v>
      </c>
      <c r="N79" s="8">
        <f t="shared" si="16"/>
        <v>16.100000000000001</v>
      </c>
      <c r="O79" s="3">
        <f t="shared" si="17"/>
        <v>5.3000000000000007</v>
      </c>
      <c r="P79" s="3">
        <f t="shared" si="18"/>
        <v>21.200000000000003</v>
      </c>
      <c r="Q79" s="3">
        <f t="shared" si="19"/>
        <v>1.06</v>
      </c>
      <c r="R79" s="2"/>
      <c r="S79" s="8">
        <f t="shared" si="20"/>
        <v>94.25</v>
      </c>
      <c r="T79" s="8"/>
      <c r="U79" s="8">
        <f t="shared" si="21"/>
        <v>94</v>
      </c>
      <c r="V79" s="8">
        <f t="shared" si="22"/>
        <v>90</v>
      </c>
      <c r="W79" s="9">
        <f t="shared" si="23"/>
        <v>90</v>
      </c>
      <c r="X79" s="9">
        <f t="shared" si="24"/>
        <v>95</v>
      </c>
      <c r="Y79" s="8"/>
      <c r="Z79" s="8">
        <f t="shared" si="25"/>
        <v>5</v>
      </c>
    </row>
    <row r="80" spans="1:26" x14ac:dyDescent="0.3">
      <c r="A80" s="1">
        <v>77</v>
      </c>
      <c r="B80" t="s">
        <v>162</v>
      </c>
      <c r="C80" t="s">
        <v>8</v>
      </c>
      <c r="D80" t="s">
        <v>163</v>
      </c>
      <c r="E80" s="7">
        <v>100</v>
      </c>
      <c r="F80" s="7">
        <v>21</v>
      </c>
      <c r="G80" s="7">
        <v>4.0999999999999996</v>
      </c>
      <c r="H80" s="7">
        <v>2.2000000000000002</v>
      </c>
      <c r="I80" s="7">
        <v>0.1</v>
      </c>
      <c r="K80" s="3">
        <f t="shared" si="13"/>
        <v>26.099999999999998</v>
      </c>
      <c r="L80" s="3">
        <f t="shared" si="14"/>
        <v>1.24</v>
      </c>
      <c r="M80" s="3">
        <f t="shared" si="15"/>
        <v>99.9</v>
      </c>
      <c r="N80" s="8">
        <f t="shared" si="16"/>
        <v>20.100000000000001</v>
      </c>
      <c r="O80" s="3">
        <f t="shared" si="17"/>
        <v>6.3</v>
      </c>
      <c r="P80" s="3">
        <f t="shared" si="18"/>
        <v>25.2</v>
      </c>
      <c r="Q80" s="3">
        <f t="shared" si="19"/>
        <v>1.26</v>
      </c>
      <c r="R80" s="2"/>
      <c r="S80" s="8">
        <f t="shared" si="20"/>
        <v>79.290000000000006</v>
      </c>
      <c r="T80" s="8">
        <v>30</v>
      </c>
      <c r="U80" s="8">
        <f t="shared" si="21"/>
        <v>79</v>
      </c>
      <c r="V80" s="8">
        <f t="shared" si="22"/>
        <v>80</v>
      </c>
      <c r="W80" s="9">
        <f t="shared" si="23"/>
        <v>80</v>
      </c>
      <c r="X80" s="9">
        <f t="shared" si="24"/>
        <v>80</v>
      </c>
      <c r="Y80" s="8"/>
      <c r="Z80" s="8">
        <f t="shared" si="25"/>
        <v>5</v>
      </c>
    </row>
    <row r="81" spans="1:26" x14ac:dyDescent="0.3">
      <c r="A81" s="1">
        <v>78</v>
      </c>
      <c r="B81" t="s">
        <v>164</v>
      </c>
      <c r="C81" t="s">
        <v>8</v>
      </c>
      <c r="D81" t="s">
        <v>165</v>
      </c>
      <c r="E81" s="7">
        <v>100</v>
      </c>
      <c r="F81" s="7">
        <v>69</v>
      </c>
      <c r="G81" s="7">
        <v>19.18</v>
      </c>
      <c r="H81" s="7">
        <v>5.0599999999999996</v>
      </c>
      <c r="I81" s="7">
        <v>0.51</v>
      </c>
      <c r="K81" s="3">
        <f t="shared" si="13"/>
        <v>101.55</v>
      </c>
      <c r="L81" s="3">
        <f t="shared" si="14"/>
        <v>1.47</v>
      </c>
      <c r="M81" s="3">
        <f t="shared" si="15"/>
        <v>99.49</v>
      </c>
      <c r="N81" s="8">
        <f t="shared" si="16"/>
        <v>64.41</v>
      </c>
      <c r="O81" s="3">
        <f t="shared" si="17"/>
        <v>24.24</v>
      </c>
      <c r="P81" s="3">
        <f t="shared" si="18"/>
        <v>96.96</v>
      </c>
      <c r="Q81" s="3">
        <f t="shared" si="19"/>
        <v>4.8499999999999996</v>
      </c>
      <c r="R81" s="2"/>
      <c r="S81" s="8">
        <f t="shared" si="20"/>
        <v>20.51</v>
      </c>
      <c r="T81" s="8"/>
      <c r="U81" s="8">
        <f t="shared" si="21"/>
        <v>21</v>
      </c>
      <c r="V81" s="8">
        <f t="shared" si="22"/>
        <v>20</v>
      </c>
      <c r="W81" s="9">
        <f t="shared" si="23"/>
        <v>20</v>
      </c>
      <c r="X81" s="9">
        <f t="shared" si="24"/>
        <v>20</v>
      </c>
      <c r="Y81" s="8"/>
      <c r="Z81" s="8">
        <f t="shared" si="25"/>
        <v>4.9979381443298969</v>
      </c>
    </row>
    <row r="82" spans="1:26" x14ac:dyDescent="0.3">
      <c r="A82" s="1">
        <v>79</v>
      </c>
      <c r="B82" t="s">
        <v>166</v>
      </c>
      <c r="C82" t="s">
        <v>8</v>
      </c>
      <c r="D82" t="s">
        <v>167</v>
      </c>
      <c r="E82" s="7">
        <v>100</v>
      </c>
      <c r="F82" s="7">
        <v>231</v>
      </c>
      <c r="G82" s="7">
        <v>63.3</v>
      </c>
      <c r="H82" s="7">
        <v>18.25</v>
      </c>
      <c r="I82" s="7">
        <v>1.4</v>
      </c>
      <c r="K82" s="3">
        <f t="shared" si="13"/>
        <v>338.8</v>
      </c>
      <c r="L82" s="3">
        <f t="shared" si="14"/>
        <v>1.47</v>
      </c>
      <c r="M82" s="3">
        <f t="shared" si="15"/>
        <v>98.6</v>
      </c>
      <c r="N82" s="8">
        <f t="shared" si="16"/>
        <v>218.4</v>
      </c>
      <c r="O82" s="3">
        <f t="shared" si="17"/>
        <v>81.55</v>
      </c>
      <c r="P82" s="3">
        <f t="shared" si="18"/>
        <v>326.2</v>
      </c>
      <c r="Q82" s="3">
        <f t="shared" si="19"/>
        <v>16.309999999999999</v>
      </c>
      <c r="R82" s="2"/>
      <c r="S82" s="8">
        <f t="shared" si="20"/>
        <v>6.05</v>
      </c>
      <c r="T82" s="8"/>
      <c r="U82" s="8">
        <f t="shared" si="21"/>
        <v>6</v>
      </c>
      <c r="V82" s="8">
        <f t="shared" si="22"/>
        <v>10</v>
      </c>
      <c r="W82" s="9">
        <f t="shared" si="23"/>
        <v>10</v>
      </c>
      <c r="X82" s="9">
        <f t="shared" si="24"/>
        <v>6</v>
      </c>
      <c r="Y82" s="8"/>
      <c r="Z82" s="8">
        <f t="shared" si="25"/>
        <v>5</v>
      </c>
    </row>
    <row r="83" spans="1:26" x14ac:dyDescent="0.3">
      <c r="A83" s="1">
        <v>80</v>
      </c>
      <c r="B83" t="s">
        <v>168</v>
      </c>
      <c r="C83" t="s">
        <v>8</v>
      </c>
      <c r="D83" t="s">
        <v>169</v>
      </c>
      <c r="E83" s="7">
        <v>100</v>
      </c>
      <c r="F83" s="7">
        <v>50</v>
      </c>
      <c r="G83" s="7">
        <v>13.15</v>
      </c>
      <c r="H83" s="7">
        <v>3.93</v>
      </c>
      <c r="I83" s="7">
        <v>0.51</v>
      </c>
      <c r="K83" s="3">
        <f t="shared" si="13"/>
        <v>72.910000000000011</v>
      </c>
      <c r="L83" s="3">
        <f t="shared" si="14"/>
        <v>1.46</v>
      </c>
      <c r="M83" s="3">
        <f t="shared" si="15"/>
        <v>99.49</v>
      </c>
      <c r="N83" s="8">
        <f t="shared" si="16"/>
        <v>45.41</v>
      </c>
      <c r="O83" s="3">
        <f t="shared" si="17"/>
        <v>17.080000000000002</v>
      </c>
      <c r="P83" s="3">
        <f t="shared" si="18"/>
        <v>68.320000000000007</v>
      </c>
      <c r="Q83" s="3">
        <f t="shared" si="19"/>
        <v>3.42</v>
      </c>
      <c r="R83" s="2"/>
      <c r="S83" s="8">
        <f t="shared" si="20"/>
        <v>29.09</v>
      </c>
      <c r="T83" s="8"/>
      <c r="U83" s="8">
        <f t="shared" si="21"/>
        <v>29</v>
      </c>
      <c r="V83" s="8">
        <f t="shared" si="22"/>
        <v>30</v>
      </c>
      <c r="W83" s="9">
        <f t="shared" si="23"/>
        <v>30</v>
      </c>
      <c r="X83" s="9">
        <f t="shared" si="24"/>
        <v>30</v>
      </c>
      <c r="Y83" s="8"/>
      <c r="Z83" s="8">
        <f t="shared" si="25"/>
        <v>4.9941520467836265</v>
      </c>
    </row>
    <row r="84" spans="1:26" x14ac:dyDescent="0.3">
      <c r="A84" s="1">
        <v>81</v>
      </c>
      <c r="B84" t="s">
        <v>170</v>
      </c>
      <c r="C84" t="s">
        <v>8</v>
      </c>
      <c r="D84" t="s">
        <v>171</v>
      </c>
      <c r="E84" s="7">
        <v>100</v>
      </c>
      <c r="F84" s="7">
        <v>49</v>
      </c>
      <c r="G84" s="7">
        <v>7.05</v>
      </c>
      <c r="H84" s="7">
        <v>6.27</v>
      </c>
      <c r="I84" s="7">
        <v>1.08</v>
      </c>
      <c r="K84" s="3">
        <f t="shared" si="13"/>
        <v>63</v>
      </c>
      <c r="L84" s="3">
        <f t="shared" si="14"/>
        <v>1.29</v>
      </c>
      <c r="M84" s="3">
        <f t="shared" si="15"/>
        <v>98.92</v>
      </c>
      <c r="N84" s="8">
        <f t="shared" si="16"/>
        <v>39.28</v>
      </c>
      <c r="O84" s="3">
        <f t="shared" si="17"/>
        <v>13.32</v>
      </c>
      <c r="P84" s="3">
        <f t="shared" si="18"/>
        <v>53.28</v>
      </c>
      <c r="Q84" s="3">
        <f t="shared" si="19"/>
        <v>2.66</v>
      </c>
      <c r="R84" s="2"/>
      <c r="S84" s="8">
        <f t="shared" si="20"/>
        <v>37.19</v>
      </c>
      <c r="T84" s="8"/>
      <c r="U84" s="8">
        <f t="shared" si="21"/>
        <v>37</v>
      </c>
      <c r="V84" s="8">
        <f t="shared" si="22"/>
        <v>40</v>
      </c>
      <c r="W84" s="9">
        <f t="shared" si="23"/>
        <v>40</v>
      </c>
      <c r="X84" s="9">
        <f t="shared" si="24"/>
        <v>35</v>
      </c>
      <c r="Y84" s="8"/>
      <c r="Z84" s="8">
        <f t="shared" si="25"/>
        <v>5.007518796992481</v>
      </c>
    </row>
    <row r="85" spans="1:26" x14ac:dyDescent="0.3">
      <c r="A85" s="1">
        <v>82</v>
      </c>
      <c r="B85" t="s">
        <v>172</v>
      </c>
      <c r="C85" t="s">
        <v>8</v>
      </c>
      <c r="D85" t="s">
        <v>173</v>
      </c>
      <c r="E85" s="7">
        <v>100</v>
      </c>
      <c r="F85" s="7">
        <v>55</v>
      </c>
      <c r="G85" s="7">
        <v>7.77</v>
      </c>
      <c r="H85" s="7">
        <v>6.33</v>
      </c>
      <c r="I85" s="7">
        <v>1.57</v>
      </c>
      <c r="K85" s="3">
        <f t="shared" si="13"/>
        <v>70.53</v>
      </c>
      <c r="L85" s="3">
        <f t="shared" si="14"/>
        <v>1.28</v>
      </c>
      <c r="M85" s="3">
        <f t="shared" si="15"/>
        <v>98.43</v>
      </c>
      <c r="N85" s="8">
        <f t="shared" si="16"/>
        <v>40.869999999999997</v>
      </c>
      <c r="O85" s="3">
        <f t="shared" si="17"/>
        <v>14.1</v>
      </c>
      <c r="P85" s="3">
        <f t="shared" si="18"/>
        <v>56.4</v>
      </c>
      <c r="Q85" s="3">
        <f t="shared" si="19"/>
        <v>2.82</v>
      </c>
      <c r="R85" s="2"/>
      <c r="S85" s="8">
        <f t="shared" si="20"/>
        <v>34.9</v>
      </c>
      <c r="T85" s="8"/>
      <c r="U85" s="8">
        <f t="shared" si="21"/>
        <v>35</v>
      </c>
      <c r="V85" s="8">
        <f t="shared" si="22"/>
        <v>30</v>
      </c>
      <c r="W85" s="9">
        <f t="shared" si="23"/>
        <v>30</v>
      </c>
      <c r="X85" s="9">
        <f t="shared" si="24"/>
        <v>35</v>
      </c>
      <c r="Y85" s="8"/>
      <c r="Z85" s="8">
        <f t="shared" si="25"/>
        <v>5</v>
      </c>
    </row>
    <row r="86" spans="1:26" x14ac:dyDescent="0.3">
      <c r="A86" s="1">
        <v>83</v>
      </c>
      <c r="B86" t="s">
        <v>174</v>
      </c>
      <c r="C86" t="s">
        <v>8</v>
      </c>
      <c r="D86" t="s">
        <v>175</v>
      </c>
      <c r="E86" s="7">
        <v>100</v>
      </c>
      <c r="F86" s="7">
        <v>27</v>
      </c>
      <c r="G86" s="7">
        <v>6.5</v>
      </c>
      <c r="H86" s="7">
        <v>1.4</v>
      </c>
      <c r="I86" s="7">
        <v>0</v>
      </c>
      <c r="K86" s="3">
        <f t="shared" si="13"/>
        <v>31.6</v>
      </c>
      <c r="L86" s="3">
        <f t="shared" si="14"/>
        <v>1.17</v>
      </c>
      <c r="M86" s="3">
        <f t="shared" si="15"/>
        <v>100</v>
      </c>
      <c r="N86" s="8">
        <f t="shared" si="16"/>
        <v>27</v>
      </c>
      <c r="O86" s="3">
        <f t="shared" si="17"/>
        <v>7.9</v>
      </c>
      <c r="P86" s="3">
        <f t="shared" si="18"/>
        <v>31.6</v>
      </c>
      <c r="Q86" s="3">
        <f t="shared" si="19"/>
        <v>1.58</v>
      </c>
      <c r="R86" s="2"/>
      <c r="S86" s="8">
        <f t="shared" si="20"/>
        <v>63.29</v>
      </c>
      <c r="T86" s="8"/>
      <c r="U86" s="8">
        <f t="shared" si="21"/>
        <v>63</v>
      </c>
      <c r="V86" s="8">
        <f t="shared" si="22"/>
        <v>60</v>
      </c>
      <c r="W86" s="9">
        <f t="shared" si="23"/>
        <v>60</v>
      </c>
      <c r="X86" s="9">
        <f t="shared" si="24"/>
        <v>65</v>
      </c>
      <c r="Y86" s="8"/>
      <c r="Z86" s="8">
        <f t="shared" si="25"/>
        <v>5</v>
      </c>
    </row>
    <row r="87" spans="1:26" x14ac:dyDescent="0.3">
      <c r="A87" s="1">
        <v>84</v>
      </c>
      <c r="B87" t="s">
        <v>176</v>
      </c>
      <c r="C87" t="s">
        <v>8</v>
      </c>
      <c r="D87" t="s">
        <v>177</v>
      </c>
      <c r="E87" s="7">
        <v>100</v>
      </c>
      <c r="F87" s="7">
        <v>292</v>
      </c>
      <c r="G87" s="7">
        <v>73.5</v>
      </c>
      <c r="H87" s="7">
        <v>11.6</v>
      </c>
      <c r="I87" s="7">
        <v>0.2</v>
      </c>
      <c r="K87" s="3">
        <f t="shared" si="13"/>
        <v>342.2</v>
      </c>
      <c r="L87" s="3">
        <f t="shared" si="14"/>
        <v>1.17</v>
      </c>
      <c r="M87" s="3">
        <f t="shared" si="15"/>
        <v>99.8</v>
      </c>
      <c r="N87" s="8">
        <f t="shared" si="16"/>
        <v>290.2</v>
      </c>
      <c r="O87" s="3">
        <f t="shared" si="17"/>
        <v>85.1</v>
      </c>
      <c r="P87" s="3">
        <f t="shared" si="18"/>
        <v>340.4</v>
      </c>
      <c r="Q87" s="3">
        <f t="shared" si="19"/>
        <v>17.02</v>
      </c>
      <c r="R87" s="2"/>
      <c r="S87" s="8">
        <f t="shared" si="20"/>
        <v>5.86</v>
      </c>
      <c r="T87" s="8"/>
      <c r="U87" s="8">
        <f t="shared" si="21"/>
        <v>6</v>
      </c>
      <c r="V87" s="8">
        <f t="shared" si="22"/>
        <v>10</v>
      </c>
      <c r="W87" s="9">
        <f t="shared" si="23"/>
        <v>10</v>
      </c>
      <c r="X87" s="9">
        <f t="shared" si="24"/>
        <v>6</v>
      </c>
      <c r="Y87" s="8"/>
      <c r="Z87" s="8">
        <f t="shared" si="25"/>
        <v>5</v>
      </c>
    </row>
    <row r="88" spans="1:26" x14ac:dyDescent="0.3">
      <c r="A88" s="1">
        <v>85</v>
      </c>
      <c r="B88" t="s">
        <v>178</v>
      </c>
      <c r="C88" t="s">
        <v>8</v>
      </c>
      <c r="D88" t="s">
        <v>179</v>
      </c>
      <c r="E88" s="7">
        <v>100</v>
      </c>
      <c r="F88" s="7">
        <v>23</v>
      </c>
      <c r="G88" s="7">
        <v>5.7</v>
      </c>
      <c r="H88" s="7">
        <v>1</v>
      </c>
      <c r="I88" s="7">
        <v>0</v>
      </c>
      <c r="K88" s="3">
        <f t="shared" si="13"/>
        <v>26.8</v>
      </c>
      <c r="L88" s="3">
        <f t="shared" si="14"/>
        <v>1.17</v>
      </c>
      <c r="M88" s="3">
        <f t="shared" si="15"/>
        <v>100</v>
      </c>
      <c r="N88" s="8">
        <f t="shared" si="16"/>
        <v>23</v>
      </c>
      <c r="O88" s="3">
        <f t="shared" si="17"/>
        <v>6.7</v>
      </c>
      <c r="P88" s="3">
        <f t="shared" si="18"/>
        <v>26.8</v>
      </c>
      <c r="Q88" s="3">
        <f t="shared" si="19"/>
        <v>1.34</v>
      </c>
      <c r="R88" s="2"/>
      <c r="S88" s="8">
        <f t="shared" si="20"/>
        <v>74.63</v>
      </c>
      <c r="T88" s="8"/>
      <c r="U88" s="8">
        <f t="shared" si="21"/>
        <v>75</v>
      </c>
      <c r="V88" s="8">
        <f t="shared" si="22"/>
        <v>70</v>
      </c>
      <c r="W88" s="9">
        <f t="shared" si="23"/>
        <v>70</v>
      </c>
      <c r="X88" s="9">
        <f t="shared" si="24"/>
        <v>75</v>
      </c>
      <c r="Y88" s="8"/>
      <c r="Z88" s="8">
        <f t="shared" si="25"/>
        <v>5</v>
      </c>
    </row>
    <row r="89" spans="1:26" x14ac:dyDescent="0.3">
      <c r="A89" s="1">
        <v>86</v>
      </c>
      <c r="B89" t="s">
        <v>180</v>
      </c>
      <c r="C89" t="s">
        <v>8</v>
      </c>
      <c r="D89" t="s">
        <v>181</v>
      </c>
      <c r="E89" s="7">
        <v>100</v>
      </c>
      <c r="F89" s="7">
        <v>16</v>
      </c>
      <c r="G89" s="7">
        <v>3.28</v>
      </c>
      <c r="H89" s="7">
        <v>1.78</v>
      </c>
      <c r="I89" s="7">
        <v>0.2</v>
      </c>
      <c r="K89" s="3">
        <f t="shared" si="13"/>
        <v>22.04</v>
      </c>
      <c r="L89" s="3">
        <f t="shared" si="14"/>
        <v>1.38</v>
      </c>
      <c r="M89" s="3">
        <f t="shared" si="15"/>
        <v>99.8</v>
      </c>
      <c r="N89" s="8">
        <f t="shared" si="16"/>
        <v>14.2</v>
      </c>
      <c r="O89" s="3">
        <f t="shared" si="17"/>
        <v>5.0599999999999996</v>
      </c>
      <c r="P89" s="3">
        <f t="shared" si="18"/>
        <v>20.239999999999998</v>
      </c>
      <c r="Q89" s="3">
        <f t="shared" si="19"/>
        <v>1.01</v>
      </c>
      <c r="R89" s="2"/>
      <c r="S89" s="8">
        <f t="shared" si="20"/>
        <v>98.81</v>
      </c>
      <c r="T89" s="8"/>
      <c r="U89" s="8">
        <f t="shared" si="21"/>
        <v>99</v>
      </c>
      <c r="V89" s="8">
        <f t="shared" si="22"/>
        <v>100</v>
      </c>
      <c r="W89" s="9">
        <f t="shared" si="23"/>
        <v>100</v>
      </c>
      <c r="X89" s="9">
        <f t="shared" si="24"/>
        <v>100</v>
      </c>
      <c r="Y89" s="8"/>
      <c r="Z89" s="8">
        <f t="shared" si="25"/>
        <v>5.0099009900990099</v>
      </c>
    </row>
    <row r="90" spans="1:26" x14ac:dyDescent="0.3">
      <c r="A90" s="1">
        <v>87</v>
      </c>
      <c r="B90" t="s">
        <v>182</v>
      </c>
      <c r="C90" t="s">
        <v>8</v>
      </c>
      <c r="D90" t="s">
        <v>183</v>
      </c>
      <c r="E90" s="7">
        <v>100</v>
      </c>
      <c r="F90" s="7">
        <v>18</v>
      </c>
      <c r="G90" s="7">
        <v>3.95</v>
      </c>
      <c r="H90" s="7">
        <v>1.79</v>
      </c>
      <c r="I90" s="7">
        <v>0.2</v>
      </c>
      <c r="K90" s="3">
        <f t="shared" si="13"/>
        <v>24.76</v>
      </c>
      <c r="L90" s="3">
        <f t="shared" si="14"/>
        <v>1.38</v>
      </c>
      <c r="M90" s="3">
        <f t="shared" si="15"/>
        <v>99.8</v>
      </c>
      <c r="N90" s="8">
        <f t="shared" si="16"/>
        <v>16.2</v>
      </c>
      <c r="O90" s="3">
        <f t="shared" si="17"/>
        <v>5.74</v>
      </c>
      <c r="P90" s="3">
        <f t="shared" si="18"/>
        <v>22.96</v>
      </c>
      <c r="Q90" s="3">
        <f t="shared" si="19"/>
        <v>1.1499999999999999</v>
      </c>
      <c r="R90" s="2"/>
      <c r="S90" s="8">
        <f t="shared" si="20"/>
        <v>86.78</v>
      </c>
      <c r="T90" s="8"/>
      <c r="U90" s="8">
        <f t="shared" si="21"/>
        <v>87</v>
      </c>
      <c r="V90" s="8">
        <f t="shared" si="22"/>
        <v>90</v>
      </c>
      <c r="W90" s="9">
        <f t="shared" si="23"/>
        <v>90</v>
      </c>
      <c r="X90" s="9">
        <f t="shared" si="24"/>
        <v>85</v>
      </c>
      <c r="Y90" s="8"/>
      <c r="Z90" s="8">
        <f t="shared" si="25"/>
        <v>4.9913043478260875</v>
      </c>
    </row>
    <row r="91" spans="1:26" x14ac:dyDescent="0.3">
      <c r="A91" s="1">
        <v>88</v>
      </c>
      <c r="B91" t="s">
        <v>184</v>
      </c>
      <c r="C91" t="s">
        <v>8</v>
      </c>
      <c r="D91" t="s">
        <v>185</v>
      </c>
      <c r="E91" s="7">
        <v>100</v>
      </c>
      <c r="F91" s="7">
        <v>32</v>
      </c>
      <c r="G91" s="7">
        <v>7.07</v>
      </c>
      <c r="H91" s="7">
        <v>3.26</v>
      </c>
      <c r="I91" s="7">
        <v>0.4</v>
      </c>
      <c r="K91" s="3">
        <f t="shared" si="13"/>
        <v>44.92</v>
      </c>
      <c r="L91" s="3">
        <f t="shared" si="14"/>
        <v>1.4</v>
      </c>
      <c r="M91" s="3">
        <f t="shared" si="15"/>
        <v>99.6</v>
      </c>
      <c r="N91" s="8">
        <f t="shared" si="16"/>
        <v>28.4</v>
      </c>
      <c r="O91" s="3">
        <f t="shared" si="17"/>
        <v>10.33</v>
      </c>
      <c r="P91" s="3">
        <f t="shared" si="18"/>
        <v>41.32</v>
      </c>
      <c r="Q91" s="3">
        <f t="shared" si="19"/>
        <v>2.0699999999999998</v>
      </c>
      <c r="R91" s="2"/>
      <c r="S91" s="8">
        <f t="shared" si="20"/>
        <v>48.12</v>
      </c>
      <c r="T91" s="8"/>
      <c r="U91" s="8">
        <f t="shared" si="21"/>
        <v>48</v>
      </c>
      <c r="V91" s="8">
        <f t="shared" si="22"/>
        <v>50</v>
      </c>
      <c r="W91" s="9">
        <f t="shared" si="23"/>
        <v>50</v>
      </c>
      <c r="X91" s="9">
        <f t="shared" si="24"/>
        <v>50</v>
      </c>
      <c r="Y91" s="8"/>
      <c r="Z91" s="8">
        <f t="shared" si="25"/>
        <v>4.9903381642512086</v>
      </c>
    </row>
    <row r="92" spans="1:26" x14ac:dyDescent="0.3">
      <c r="A92" s="1">
        <v>89</v>
      </c>
      <c r="B92" t="s">
        <v>186</v>
      </c>
      <c r="C92" t="s">
        <v>8</v>
      </c>
      <c r="D92" t="s">
        <v>187</v>
      </c>
      <c r="E92" s="7">
        <v>100</v>
      </c>
      <c r="F92" s="7">
        <v>88</v>
      </c>
      <c r="G92" s="7">
        <v>11.9</v>
      </c>
      <c r="H92" s="7">
        <v>4.0999999999999996</v>
      </c>
      <c r="I92" s="7">
        <v>2.7</v>
      </c>
      <c r="K92" s="3">
        <f t="shared" si="13"/>
        <v>88.3</v>
      </c>
      <c r="L92" s="3">
        <f t="shared" si="14"/>
        <v>1</v>
      </c>
      <c r="M92" s="3">
        <f t="shared" si="15"/>
        <v>97.3</v>
      </c>
      <c r="N92" s="8">
        <f t="shared" si="16"/>
        <v>63.7</v>
      </c>
      <c r="O92" s="3">
        <f t="shared" si="17"/>
        <v>16</v>
      </c>
      <c r="P92" s="3">
        <f t="shared" si="18"/>
        <v>64</v>
      </c>
      <c r="Q92" s="3">
        <f t="shared" si="19"/>
        <v>3.2</v>
      </c>
      <c r="R92" s="2"/>
      <c r="S92" s="8">
        <f t="shared" si="20"/>
        <v>30.41</v>
      </c>
      <c r="T92" s="8"/>
      <c r="U92" s="8">
        <f t="shared" si="21"/>
        <v>30</v>
      </c>
      <c r="V92" s="8">
        <f t="shared" si="22"/>
        <v>30</v>
      </c>
      <c r="W92" s="9">
        <f t="shared" si="23"/>
        <v>30</v>
      </c>
      <c r="X92" s="9">
        <f t="shared" si="24"/>
        <v>30</v>
      </c>
      <c r="Y92" s="8"/>
      <c r="Z92" s="8">
        <f t="shared" si="25"/>
        <v>5</v>
      </c>
    </row>
    <row r="93" spans="1:26" x14ac:dyDescent="0.3">
      <c r="A93" s="1">
        <v>90</v>
      </c>
      <c r="B93" t="s">
        <v>188</v>
      </c>
      <c r="C93" t="s">
        <v>8</v>
      </c>
      <c r="D93" t="s">
        <v>189</v>
      </c>
      <c r="E93" s="7">
        <v>100</v>
      </c>
      <c r="F93" s="7">
        <v>38</v>
      </c>
      <c r="G93" s="7">
        <v>7.54</v>
      </c>
      <c r="H93" s="7">
        <v>1.43</v>
      </c>
      <c r="I93" s="7">
        <v>0.19</v>
      </c>
      <c r="K93" s="3">
        <f t="shared" si="13"/>
        <v>37.590000000000003</v>
      </c>
      <c r="L93" s="3">
        <f t="shared" si="14"/>
        <v>0.99</v>
      </c>
      <c r="M93" s="3">
        <f t="shared" si="15"/>
        <v>99.81</v>
      </c>
      <c r="N93" s="8">
        <f t="shared" si="16"/>
        <v>36.29</v>
      </c>
      <c r="O93" s="3">
        <f t="shared" si="17"/>
        <v>8.9700000000000006</v>
      </c>
      <c r="P93" s="3">
        <f t="shared" si="18"/>
        <v>35.880000000000003</v>
      </c>
      <c r="Q93" s="3">
        <f t="shared" si="19"/>
        <v>1.79</v>
      </c>
      <c r="R93" s="2"/>
      <c r="S93" s="8">
        <f t="shared" si="20"/>
        <v>55.76</v>
      </c>
      <c r="T93" s="8"/>
      <c r="U93" s="8">
        <f t="shared" si="21"/>
        <v>56</v>
      </c>
      <c r="V93" s="8">
        <f t="shared" si="22"/>
        <v>60</v>
      </c>
      <c r="W93" s="9">
        <f t="shared" si="23"/>
        <v>60</v>
      </c>
      <c r="X93" s="9">
        <f t="shared" si="24"/>
        <v>55</v>
      </c>
      <c r="Y93" s="8"/>
      <c r="Z93" s="8">
        <f t="shared" si="25"/>
        <v>5.011173184357542</v>
      </c>
    </row>
    <row r="94" spans="1:26" x14ac:dyDescent="0.3">
      <c r="A94" s="1">
        <v>91</v>
      </c>
      <c r="B94" t="s">
        <v>190</v>
      </c>
      <c r="C94" t="s">
        <v>8</v>
      </c>
      <c r="D94" t="s">
        <v>191</v>
      </c>
      <c r="E94" s="7">
        <v>100</v>
      </c>
      <c r="F94" s="7">
        <v>7</v>
      </c>
      <c r="G94" s="7">
        <v>1.27</v>
      </c>
      <c r="H94" s="7">
        <v>0.34</v>
      </c>
      <c r="I94" s="7">
        <v>7.0000000000000007E-2</v>
      </c>
      <c r="K94" s="3">
        <f t="shared" si="13"/>
        <v>7.07</v>
      </c>
      <c r="L94" s="3">
        <f t="shared" si="14"/>
        <v>1.01</v>
      </c>
      <c r="M94" s="3">
        <f t="shared" si="15"/>
        <v>99.93</v>
      </c>
      <c r="N94" s="8">
        <f t="shared" si="16"/>
        <v>6.37</v>
      </c>
      <c r="O94" s="3">
        <f t="shared" si="17"/>
        <v>1.61</v>
      </c>
      <c r="P94" s="3">
        <f t="shared" si="18"/>
        <v>6.44</v>
      </c>
      <c r="Q94" s="3">
        <f t="shared" si="19"/>
        <v>0.32</v>
      </c>
      <c r="R94" s="2"/>
      <c r="S94" s="8">
        <f t="shared" si="20"/>
        <v>312.27999999999997</v>
      </c>
      <c r="T94" s="8">
        <v>30</v>
      </c>
      <c r="U94" s="8">
        <f t="shared" si="21"/>
        <v>312</v>
      </c>
      <c r="V94" s="8">
        <f t="shared" si="22"/>
        <v>310</v>
      </c>
      <c r="W94" s="9">
        <f t="shared" si="23"/>
        <v>300</v>
      </c>
      <c r="X94" s="9">
        <f t="shared" si="24"/>
        <v>310</v>
      </c>
      <c r="Y94" s="8"/>
      <c r="Z94" s="8">
        <f t="shared" si="25"/>
        <v>5.03125</v>
      </c>
    </row>
    <row r="95" spans="1:26" x14ac:dyDescent="0.3">
      <c r="A95" s="1">
        <v>92</v>
      </c>
      <c r="B95" t="s">
        <v>192</v>
      </c>
      <c r="C95" t="s">
        <v>8</v>
      </c>
      <c r="D95" t="s">
        <v>193</v>
      </c>
      <c r="E95" s="7">
        <v>100</v>
      </c>
      <c r="F95" s="7">
        <v>8</v>
      </c>
      <c r="G95" s="7">
        <v>1.77</v>
      </c>
      <c r="H95" s="7">
        <v>0.33</v>
      </c>
      <c r="I95" s="7">
        <v>0.01</v>
      </c>
      <c r="K95" s="3">
        <f t="shared" si="13"/>
        <v>8.49</v>
      </c>
      <c r="L95" s="3">
        <f t="shared" si="14"/>
        <v>1.06</v>
      </c>
      <c r="M95" s="3">
        <f t="shared" si="15"/>
        <v>99.99</v>
      </c>
      <c r="N95" s="8">
        <f t="shared" si="16"/>
        <v>7.91</v>
      </c>
      <c r="O95" s="3">
        <f t="shared" si="17"/>
        <v>2.1</v>
      </c>
      <c r="P95" s="3">
        <f t="shared" si="18"/>
        <v>8.4</v>
      </c>
      <c r="Q95" s="3">
        <f t="shared" si="19"/>
        <v>0.42</v>
      </c>
      <c r="R95" s="2"/>
      <c r="S95" s="8">
        <f t="shared" si="20"/>
        <v>238.07</v>
      </c>
      <c r="T95" s="8"/>
      <c r="U95" s="8">
        <f t="shared" si="21"/>
        <v>238</v>
      </c>
      <c r="V95" s="8">
        <f t="shared" si="22"/>
        <v>240</v>
      </c>
      <c r="W95" s="9">
        <f t="shared" si="23"/>
        <v>200</v>
      </c>
      <c r="X95" s="9">
        <f t="shared" si="24"/>
        <v>240</v>
      </c>
      <c r="Y95" s="8"/>
      <c r="Z95" s="8">
        <f t="shared" si="25"/>
        <v>5</v>
      </c>
    </row>
    <row r="96" spans="1:26" x14ac:dyDescent="0.3">
      <c r="A96" s="1">
        <v>93</v>
      </c>
      <c r="B96" t="s">
        <v>194</v>
      </c>
      <c r="C96" t="s">
        <v>8</v>
      </c>
      <c r="D96" t="s">
        <v>195</v>
      </c>
      <c r="E96" s="7">
        <v>100</v>
      </c>
      <c r="F96" s="7">
        <v>25</v>
      </c>
      <c r="G96" s="7">
        <v>4.4000000000000004</v>
      </c>
      <c r="H96" s="7">
        <v>1.4</v>
      </c>
      <c r="I96" s="7">
        <v>0.2</v>
      </c>
      <c r="K96" s="3">
        <f t="shared" si="13"/>
        <v>25.000000000000004</v>
      </c>
      <c r="L96" s="3">
        <f t="shared" si="14"/>
        <v>1</v>
      </c>
      <c r="M96" s="3">
        <f t="shared" si="15"/>
        <v>99.8</v>
      </c>
      <c r="N96" s="8">
        <f t="shared" si="16"/>
        <v>23.2</v>
      </c>
      <c r="O96" s="3">
        <f t="shared" si="17"/>
        <v>5.8000000000000007</v>
      </c>
      <c r="P96" s="3">
        <f t="shared" si="18"/>
        <v>23.200000000000003</v>
      </c>
      <c r="Q96" s="3">
        <f t="shared" si="19"/>
        <v>1.1599999999999999</v>
      </c>
      <c r="R96" s="2"/>
      <c r="S96" s="8">
        <f t="shared" si="20"/>
        <v>86.03</v>
      </c>
      <c r="T96" s="8"/>
      <c r="U96" s="8">
        <f t="shared" si="21"/>
        <v>86</v>
      </c>
      <c r="V96" s="8">
        <f t="shared" si="22"/>
        <v>90</v>
      </c>
      <c r="W96" s="9">
        <f t="shared" si="23"/>
        <v>90</v>
      </c>
      <c r="X96" s="9">
        <f t="shared" si="24"/>
        <v>85</v>
      </c>
      <c r="Y96" s="8"/>
      <c r="Z96" s="8">
        <f t="shared" si="25"/>
        <v>5.0000000000000009</v>
      </c>
    </row>
    <row r="97" spans="1:26" x14ac:dyDescent="0.3">
      <c r="A97" s="1">
        <v>94</v>
      </c>
      <c r="B97" t="s">
        <v>196</v>
      </c>
      <c r="C97" t="s">
        <v>8</v>
      </c>
      <c r="D97" t="s">
        <v>197</v>
      </c>
      <c r="E97" s="7">
        <v>100</v>
      </c>
      <c r="F97" s="7">
        <v>39</v>
      </c>
      <c r="G97" s="7">
        <v>5.95</v>
      </c>
      <c r="H97" s="7">
        <v>2.2200000000000002</v>
      </c>
      <c r="I97" s="7">
        <v>0.67</v>
      </c>
      <c r="K97" s="3">
        <f t="shared" si="13"/>
        <v>38.71</v>
      </c>
      <c r="L97" s="3">
        <f t="shared" si="14"/>
        <v>0.99</v>
      </c>
      <c r="M97" s="3">
        <f t="shared" si="15"/>
        <v>99.33</v>
      </c>
      <c r="N97" s="8">
        <f t="shared" si="16"/>
        <v>32.97</v>
      </c>
      <c r="O97" s="3">
        <f t="shared" si="17"/>
        <v>8.17</v>
      </c>
      <c r="P97" s="3">
        <f t="shared" si="18"/>
        <v>32.68</v>
      </c>
      <c r="Q97" s="3">
        <f t="shared" si="19"/>
        <v>1.63</v>
      </c>
      <c r="R97" s="2"/>
      <c r="S97" s="8">
        <f t="shared" si="20"/>
        <v>60.94</v>
      </c>
      <c r="T97" s="8"/>
      <c r="U97" s="8">
        <f t="shared" si="21"/>
        <v>61</v>
      </c>
      <c r="V97" s="8">
        <f t="shared" si="22"/>
        <v>60</v>
      </c>
      <c r="W97" s="9">
        <f t="shared" si="23"/>
        <v>60</v>
      </c>
      <c r="X97" s="9">
        <f t="shared" si="24"/>
        <v>60</v>
      </c>
      <c r="Y97" s="8"/>
      <c r="Z97" s="8">
        <f t="shared" si="25"/>
        <v>5.0122699386503067</v>
      </c>
    </row>
    <row r="98" spans="1:26" x14ac:dyDescent="0.3">
      <c r="A98" s="1">
        <v>95</v>
      </c>
      <c r="B98" t="s">
        <v>198</v>
      </c>
      <c r="C98" t="s">
        <v>8</v>
      </c>
      <c r="D98" t="s">
        <v>199</v>
      </c>
      <c r="E98" s="7">
        <v>100</v>
      </c>
      <c r="F98" s="7">
        <v>38</v>
      </c>
      <c r="G98" s="7">
        <v>6.56</v>
      </c>
      <c r="H98" s="7">
        <v>1.84</v>
      </c>
      <c r="I98" s="7">
        <v>0.49</v>
      </c>
      <c r="K98" s="3">
        <f t="shared" si="13"/>
        <v>38.010000000000005</v>
      </c>
      <c r="L98" s="3">
        <f t="shared" si="14"/>
        <v>1</v>
      </c>
      <c r="M98" s="3">
        <f t="shared" si="15"/>
        <v>99.51</v>
      </c>
      <c r="N98" s="8">
        <f t="shared" si="16"/>
        <v>33.590000000000003</v>
      </c>
      <c r="O98" s="3">
        <f t="shared" si="17"/>
        <v>8.4</v>
      </c>
      <c r="P98" s="3">
        <f t="shared" si="18"/>
        <v>33.6</v>
      </c>
      <c r="Q98" s="3">
        <f t="shared" si="19"/>
        <v>1.68</v>
      </c>
      <c r="R98" s="2"/>
      <c r="S98" s="8">
        <f t="shared" si="20"/>
        <v>59.23</v>
      </c>
      <c r="T98" s="8"/>
      <c r="U98" s="8">
        <f t="shared" si="21"/>
        <v>59</v>
      </c>
      <c r="V98" s="8">
        <f t="shared" si="22"/>
        <v>60</v>
      </c>
      <c r="W98" s="9">
        <f t="shared" si="23"/>
        <v>60</v>
      </c>
      <c r="X98" s="9">
        <f t="shared" si="24"/>
        <v>60</v>
      </c>
      <c r="Y98" s="8"/>
      <c r="Z98" s="8">
        <f t="shared" si="25"/>
        <v>5</v>
      </c>
    </row>
    <row r="99" spans="1:26" x14ac:dyDescent="0.3">
      <c r="A99" s="1">
        <v>96</v>
      </c>
      <c r="B99" t="s">
        <v>200</v>
      </c>
      <c r="C99" t="s">
        <v>8</v>
      </c>
      <c r="D99" t="s">
        <v>201</v>
      </c>
      <c r="E99" s="7">
        <v>100</v>
      </c>
      <c r="F99" s="7">
        <v>37</v>
      </c>
      <c r="G99" s="7">
        <v>6.1</v>
      </c>
      <c r="H99" s="7">
        <v>1.85</v>
      </c>
      <c r="I99" s="7">
        <v>0.54</v>
      </c>
      <c r="K99" s="3">
        <f t="shared" si="13"/>
        <v>36.659999999999997</v>
      </c>
      <c r="L99" s="3">
        <f t="shared" si="14"/>
        <v>0.99</v>
      </c>
      <c r="M99" s="3">
        <f t="shared" si="15"/>
        <v>99.46</v>
      </c>
      <c r="N99" s="8">
        <f t="shared" si="16"/>
        <v>32.14</v>
      </c>
      <c r="O99" s="3">
        <f t="shared" si="17"/>
        <v>7.9499999999999993</v>
      </c>
      <c r="P99" s="3">
        <f t="shared" si="18"/>
        <v>31.799999999999997</v>
      </c>
      <c r="Q99" s="3">
        <f t="shared" si="19"/>
        <v>1.59</v>
      </c>
      <c r="R99" s="2"/>
      <c r="S99" s="8">
        <f t="shared" si="20"/>
        <v>62.55</v>
      </c>
      <c r="T99" s="8"/>
      <c r="U99" s="8">
        <f t="shared" si="21"/>
        <v>63</v>
      </c>
      <c r="V99" s="8">
        <f t="shared" si="22"/>
        <v>60</v>
      </c>
      <c r="W99" s="9">
        <f t="shared" si="23"/>
        <v>60</v>
      </c>
      <c r="X99" s="9">
        <f t="shared" si="24"/>
        <v>65</v>
      </c>
      <c r="Y99" s="8"/>
      <c r="Z99" s="8">
        <f t="shared" si="25"/>
        <v>4.9999999999999991</v>
      </c>
    </row>
    <row r="100" spans="1:26" x14ac:dyDescent="0.3">
      <c r="A100" s="1">
        <v>97</v>
      </c>
      <c r="B100" t="s">
        <v>202</v>
      </c>
      <c r="C100" t="s">
        <v>8</v>
      </c>
      <c r="D100" t="s">
        <v>203</v>
      </c>
      <c r="E100" s="7">
        <v>100</v>
      </c>
      <c r="F100" s="7">
        <v>16</v>
      </c>
      <c r="G100" s="7">
        <v>3</v>
      </c>
      <c r="H100" s="7">
        <v>0.95</v>
      </c>
      <c r="I100" s="7">
        <v>7.0000000000000007E-2</v>
      </c>
      <c r="K100" s="3">
        <f t="shared" si="13"/>
        <v>16.43</v>
      </c>
      <c r="L100" s="3">
        <f t="shared" si="14"/>
        <v>1.03</v>
      </c>
      <c r="M100" s="3">
        <f t="shared" si="15"/>
        <v>99.93</v>
      </c>
      <c r="N100" s="8">
        <f t="shared" si="16"/>
        <v>15.37</v>
      </c>
      <c r="O100" s="3">
        <f t="shared" si="17"/>
        <v>3.95</v>
      </c>
      <c r="P100" s="3">
        <f t="shared" si="18"/>
        <v>15.8</v>
      </c>
      <c r="Q100" s="3">
        <f t="shared" si="19"/>
        <v>0.79</v>
      </c>
      <c r="R100" s="2"/>
      <c r="S100" s="8">
        <f t="shared" si="20"/>
        <v>126.49</v>
      </c>
      <c r="T100" s="8"/>
      <c r="U100" s="8">
        <f t="shared" si="21"/>
        <v>126</v>
      </c>
      <c r="V100" s="8">
        <f t="shared" si="22"/>
        <v>130</v>
      </c>
      <c r="W100" s="9">
        <f t="shared" si="23"/>
        <v>100</v>
      </c>
      <c r="X100" s="9">
        <f t="shared" si="24"/>
        <v>130</v>
      </c>
      <c r="Y100" s="8"/>
      <c r="Z100" s="8">
        <f t="shared" si="25"/>
        <v>5</v>
      </c>
    </row>
    <row r="101" spans="1:26" x14ac:dyDescent="0.3">
      <c r="A101" s="1">
        <v>98</v>
      </c>
      <c r="B101" t="s">
        <v>204</v>
      </c>
      <c r="C101" t="s">
        <v>8</v>
      </c>
      <c r="D101" t="s">
        <v>205</v>
      </c>
      <c r="E101" s="7">
        <v>100</v>
      </c>
      <c r="F101" s="7">
        <v>32</v>
      </c>
      <c r="G101" s="7">
        <v>4.99</v>
      </c>
      <c r="H101" s="7">
        <v>2.4</v>
      </c>
      <c r="I101" s="7">
        <v>0.28999999999999998</v>
      </c>
      <c r="K101" s="3">
        <f t="shared" si="13"/>
        <v>32.17</v>
      </c>
      <c r="L101" s="3">
        <f t="shared" si="14"/>
        <v>1.01</v>
      </c>
      <c r="M101" s="3">
        <f t="shared" si="15"/>
        <v>99.71</v>
      </c>
      <c r="N101" s="8">
        <f t="shared" si="16"/>
        <v>29.39</v>
      </c>
      <c r="O101" s="3">
        <f t="shared" si="17"/>
        <v>7.3900000000000006</v>
      </c>
      <c r="P101" s="3">
        <f t="shared" si="18"/>
        <v>29.560000000000002</v>
      </c>
      <c r="Q101" s="3">
        <f t="shared" si="19"/>
        <v>1.48</v>
      </c>
      <c r="R101" s="2"/>
      <c r="S101" s="8">
        <f t="shared" si="20"/>
        <v>67.37</v>
      </c>
      <c r="T101" s="8"/>
      <c r="U101" s="8">
        <f t="shared" si="21"/>
        <v>67</v>
      </c>
      <c r="V101" s="8">
        <f t="shared" si="22"/>
        <v>70</v>
      </c>
      <c r="W101" s="9">
        <f t="shared" si="23"/>
        <v>70</v>
      </c>
      <c r="X101" s="9">
        <f t="shared" si="24"/>
        <v>65</v>
      </c>
      <c r="Y101" s="8"/>
      <c r="Z101" s="8">
        <f t="shared" si="25"/>
        <v>4.9932432432432439</v>
      </c>
    </row>
    <row r="102" spans="1:26" x14ac:dyDescent="0.3">
      <c r="A102" s="1">
        <v>99</v>
      </c>
      <c r="B102" t="s">
        <v>206</v>
      </c>
      <c r="C102" t="s">
        <v>8</v>
      </c>
      <c r="D102" t="s">
        <v>207</v>
      </c>
      <c r="E102" s="7">
        <v>100</v>
      </c>
      <c r="F102" s="7">
        <v>18</v>
      </c>
      <c r="G102" s="7">
        <v>2.91</v>
      </c>
      <c r="H102" s="7">
        <v>1.41</v>
      </c>
      <c r="I102" s="7">
        <v>7.0000000000000007E-2</v>
      </c>
      <c r="K102" s="3">
        <f t="shared" si="13"/>
        <v>17.91</v>
      </c>
      <c r="L102" s="3">
        <f t="shared" si="14"/>
        <v>1</v>
      </c>
      <c r="M102" s="3">
        <f t="shared" si="15"/>
        <v>99.93</v>
      </c>
      <c r="N102" s="8">
        <f t="shared" si="16"/>
        <v>17.37</v>
      </c>
      <c r="O102" s="3">
        <f t="shared" si="17"/>
        <v>4.32</v>
      </c>
      <c r="P102" s="3">
        <f t="shared" si="18"/>
        <v>17.28</v>
      </c>
      <c r="Q102" s="3">
        <f t="shared" si="19"/>
        <v>0.86</v>
      </c>
      <c r="R102" s="2"/>
      <c r="S102" s="8">
        <f t="shared" si="20"/>
        <v>116.2</v>
      </c>
      <c r="T102" s="8"/>
      <c r="U102" s="8">
        <f t="shared" si="21"/>
        <v>116</v>
      </c>
      <c r="V102" s="8">
        <f t="shared" si="22"/>
        <v>120</v>
      </c>
      <c r="W102" s="9">
        <f t="shared" si="23"/>
        <v>100</v>
      </c>
      <c r="X102" s="9">
        <f t="shared" si="24"/>
        <v>120</v>
      </c>
      <c r="Y102" s="8"/>
      <c r="Z102" s="8">
        <f t="shared" si="25"/>
        <v>5.0232558139534884</v>
      </c>
    </row>
    <row r="103" spans="1:26" x14ac:dyDescent="0.3">
      <c r="A103" s="1">
        <v>100</v>
      </c>
      <c r="B103" t="s">
        <v>208</v>
      </c>
      <c r="C103" t="s">
        <v>8</v>
      </c>
      <c r="D103" t="s">
        <v>209</v>
      </c>
      <c r="E103" s="7">
        <v>100</v>
      </c>
      <c r="F103" s="7">
        <v>37</v>
      </c>
      <c r="G103" s="7">
        <v>6.66</v>
      </c>
      <c r="H103" s="7">
        <v>1.76</v>
      </c>
      <c r="I103" s="7">
        <v>0.37</v>
      </c>
      <c r="K103" s="3">
        <f t="shared" si="13"/>
        <v>37.01</v>
      </c>
      <c r="L103" s="3">
        <f t="shared" si="14"/>
        <v>1</v>
      </c>
      <c r="M103" s="3">
        <f t="shared" si="15"/>
        <v>99.63</v>
      </c>
      <c r="N103" s="8">
        <f t="shared" si="16"/>
        <v>33.67</v>
      </c>
      <c r="O103" s="3">
        <f t="shared" si="17"/>
        <v>8.42</v>
      </c>
      <c r="P103" s="3">
        <f t="shared" si="18"/>
        <v>33.68</v>
      </c>
      <c r="Q103" s="3">
        <f t="shared" si="19"/>
        <v>1.68</v>
      </c>
      <c r="R103" s="2"/>
      <c r="S103" s="8">
        <f t="shared" si="20"/>
        <v>59.3</v>
      </c>
      <c r="T103" s="8">
        <v>30</v>
      </c>
      <c r="U103" s="8">
        <f t="shared" si="21"/>
        <v>59</v>
      </c>
      <c r="V103" s="8">
        <f t="shared" si="22"/>
        <v>60</v>
      </c>
      <c r="W103" s="9">
        <f t="shared" si="23"/>
        <v>60</v>
      </c>
      <c r="X103" s="9">
        <f t="shared" si="24"/>
        <v>60</v>
      </c>
      <c r="Y103" s="8"/>
      <c r="Z103" s="8">
        <f t="shared" si="25"/>
        <v>5.0119047619047619</v>
      </c>
    </row>
    <row r="104" spans="1:26" x14ac:dyDescent="0.3">
      <c r="A104" s="1">
        <v>101</v>
      </c>
      <c r="B104" t="s">
        <v>210</v>
      </c>
      <c r="C104" t="s">
        <v>8</v>
      </c>
      <c r="D104" t="s">
        <v>211</v>
      </c>
      <c r="E104" s="7">
        <v>100</v>
      </c>
      <c r="F104" s="7">
        <v>62</v>
      </c>
      <c r="G104" s="7">
        <v>10.1</v>
      </c>
      <c r="H104" s="7">
        <v>3.5</v>
      </c>
      <c r="I104" s="7">
        <v>0.8</v>
      </c>
      <c r="K104" s="3">
        <f t="shared" si="13"/>
        <v>61.6</v>
      </c>
      <c r="L104" s="3">
        <f t="shared" si="14"/>
        <v>0.99</v>
      </c>
      <c r="M104" s="3">
        <f t="shared" si="15"/>
        <v>99.2</v>
      </c>
      <c r="N104" s="8">
        <f t="shared" si="16"/>
        <v>54.8</v>
      </c>
      <c r="O104" s="3">
        <f t="shared" si="17"/>
        <v>13.6</v>
      </c>
      <c r="P104" s="3">
        <f t="shared" si="18"/>
        <v>54.4</v>
      </c>
      <c r="Q104" s="3">
        <f t="shared" si="19"/>
        <v>2.72</v>
      </c>
      <c r="R104" s="2"/>
      <c r="S104" s="8">
        <f t="shared" si="20"/>
        <v>36.47</v>
      </c>
      <c r="T104" s="8">
        <v>30</v>
      </c>
      <c r="U104" s="8">
        <f t="shared" si="21"/>
        <v>36</v>
      </c>
      <c r="V104" s="8">
        <f t="shared" si="22"/>
        <v>40</v>
      </c>
      <c r="W104" s="9">
        <f t="shared" si="23"/>
        <v>40</v>
      </c>
      <c r="X104" s="9">
        <f t="shared" si="24"/>
        <v>35</v>
      </c>
      <c r="Y104" s="8"/>
      <c r="Z104" s="8">
        <f t="shared" si="25"/>
        <v>4.9999999999999991</v>
      </c>
    </row>
    <row r="105" spans="1:26" x14ac:dyDescent="0.3">
      <c r="A105" s="1">
        <v>102</v>
      </c>
      <c r="B105" t="s">
        <v>212</v>
      </c>
      <c r="C105" t="s">
        <v>8</v>
      </c>
      <c r="D105" t="s">
        <v>213</v>
      </c>
      <c r="E105" s="7">
        <v>100</v>
      </c>
      <c r="F105" s="7">
        <v>17</v>
      </c>
      <c r="G105" s="7">
        <v>3</v>
      </c>
      <c r="H105" s="7">
        <v>1</v>
      </c>
      <c r="I105" s="7">
        <v>0.1</v>
      </c>
      <c r="K105" s="3">
        <f t="shared" si="13"/>
        <v>16.899999999999999</v>
      </c>
      <c r="L105" s="3">
        <f t="shared" si="14"/>
        <v>0.99</v>
      </c>
      <c r="M105" s="3">
        <f t="shared" si="15"/>
        <v>99.9</v>
      </c>
      <c r="N105" s="8">
        <f t="shared" si="16"/>
        <v>16.100000000000001</v>
      </c>
      <c r="O105" s="3">
        <f t="shared" si="17"/>
        <v>4</v>
      </c>
      <c r="P105" s="3">
        <f t="shared" si="18"/>
        <v>16</v>
      </c>
      <c r="Q105" s="3">
        <f t="shared" si="19"/>
        <v>0.8</v>
      </c>
      <c r="R105" s="2"/>
      <c r="S105" s="8">
        <f t="shared" si="20"/>
        <v>124.88</v>
      </c>
      <c r="T105" s="8">
        <v>30</v>
      </c>
      <c r="U105" s="8">
        <f t="shared" si="21"/>
        <v>125</v>
      </c>
      <c r="V105" s="8">
        <f t="shared" si="22"/>
        <v>120</v>
      </c>
      <c r="W105" s="9">
        <f t="shared" si="23"/>
        <v>100</v>
      </c>
      <c r="X105" s="9">
        <f t="shared" si="24"/>
        <v>120</v>
      </c>
      <c r="Y105" s="8"/>
      <c r="Z105" s="8">
        <f t="shared" si="25"/>
        <v>5</v>
      </c>
    </row>
    <row r="106" spans="1:26" x14ac:dyDescent="0.3">
      <c r="A106" s="1">
        <v>103</v>
      </c>
      <c r="B106" t="s">
        <v>214</v>
      </c>
      <c r="C106" t="s">
        <v>8</v>
      </c>
      <c r="D106" t="s">
        <v>215</v>
      </c>
      <c r="E106" s="7">
        <v>100</v>
      </c>
      <c r="F106" s="7">
        <v>41</v>
      </c>
      <c r="G106" s="7">
        <v>7.89</v>
      </c>
      <c r="H106" s="7">
        <v>2.02</v>
      </c>
      <c r="I106" s="7">
        <v>0.2</v>
      </c>
      <c r="K106" s="3">
        <f t="shared" si="13"/>
        <v>41.44</v>
      </c>
      <c r="L106" s="3">
        <f t="shared" si="14"/>
        <v>1.01</v>
      </c>
      <c r="M106" s="3">
        <f t="shared" si="15"/>
        <v>99.8</v>
      </c>
      <c r="N106" s="8">
        <f t="shared" si="16"/>
        <v>39.200000000000003</v>
      </c>
      <c r="O106" s="3">
        <f t="shared" si="17"/>
        <v>9.91</v>
      </c>
      <c r="P106" s="3">
        <f t="shared" si="18"/>
        <v>39.64</v>
      </c>
      <c r="Q106" s="3">
        <f t="shared" si="19"/>
        <v>1.98</v>
      </c>
      <c r="R106" s="2"/>
      <c r="S106" s="8">
        <f t="shared" si="20"/>
        <v>50.4</v>
      </c>
      <c r="T106" s="8">
        <v>30</v>
      </c>
      <c r="U106" s="8">
        <f t="shared" si="21"/>
        <v>50</v>
      </c>
      <c r="V106" s="8">
        <f t="shared" si="22"/>
        <v>50</v>
      </c>
      <c r="W106" s="9">
        <f t="shared" si="23"/>
        <v>50</v>
      </c>
      <c r="X106" s="9">
        <f t="shared" si="24"/>
        <v>50</v>
      </c>
      <c r="Y106" s="8"/>
      <c r="Z106" s="8">
        <f t="shared" si="25"/>
        <v>5.0050505050505052</v>
      </c>
    </row>
    <row r="107" spans="1:26" x14ac:dyDescent="0.3">
      <c r="A107" s="1">
        <v>104</v>
      </c>
      <c r="B107" t="s">
        <v>216</v>
      </c>
      <c r="C107" t="s">
        <v>8</v>
      </c>
      <c r="D107" t="s">
        <v>217</v>
      </c>
      <c r="E107" s="7">
        <v>100</v>
      </c>
      <c r="F107" s="7">
        <v>49</v>
      </c>
      <c r="G107" s="7">
        <v>8.51</v>
      </c>
      <c r="H107" s="7">
        <v>2.5</v>
      </c>
      <c r="I107" s="7">
        <v>0.57999999999999996</v>
      </c>
      <c r="K107" s="3">
        <f t="shared" si="13"/>
        <v>49.26</v>
      </c>
      <c r="L107" s="3">
        <f t="shared" si="14"/>
        <v>1.01</v>
      </c>
      <c r="M107" s="3">
        <f t="shared" si="15"/>
        <v>99.42</v>
      </c>
      <c r="N107" s="8">
        <f t="shared" si="16"/>
        <v>43.78</v>
      </c>
      <c r="O107" s="3">
        <f t="shared" si="17"/>
        <v>11.01</v>
      </c>
      <c r="P107" s="3">
        <f t="shared" si="18"/>
        <v>44.04</v>
      </c>
      <c r="Q107" s="3">
        <f t="shared" si="19"/>
        <v>2.2000000000000002</v>
      </c>
      <c r="R107" s="2"/>
      <c r="S107" s="8">
        <f t="shared" si="20"/>
        <v>45.19</v>
      </c>
      <c r="T107" s="8">
        <v>30</v>
      </c>
      <c r="U107" s="8">
        <f t="shared" si="21"/>
        <v>45</v>
      </c>
      <c r="V107" s="8">
        <f t="shared" si="22"/>
        <v>50</v>
      </c>
      <c r="W107" s="9">
        <f t="shared" si="23"/>
        <v>50</v>
      </c>
      <c r="X107" s="9">
        <f t="shared" si="24"/>
        <v>45</v>
      </c>
      <c r="Y107" s="8"/>
      <c r="Z107" s="8">
        <f t="shared" si="25"/>
        <v>5.004545454545454</v>
      </c>
    </row>
    <row r="108" spans="1:26" x14ac:dyDescent="0.3">
      <c r="A108" s="1">
        <v>105</v>
      </c>
      <c r="B108" t="s">
        <v>218</v>
      </c>
      <c r="C108" t="s">
        <v>8</v>
      </c>
      <c r="D108" t="s">
        <v>219</v>
      </c>
      <c r="E108" s="7">
        <v>100</v>
      </c>
      <c r="F108" s="7">
        <v>30</v>
      </c>
      <c r="G108" s="7">
        <v>4.37</v>
      </c>
      <c r="H108" s="7">
        <v>1.88</v>
      </c>
      <c r="I108" s="7">
        <v>0.57999999999999996</v>
      </c>
      <c r="K108" s="3">
        <f t="shared" si="13"/>
        <v>30.22</v>
      </c>
      <c r="L108" s="3">
        <f t="shared" si="14"/>
        <v>1.01</v>
      </c>
      <c r="M108" s="3">
        <f t="shared" si="15"/>
        <v>99.42</v>
      </c>
      <c r="N108" s="8">
        <f t="shared" si="16"/>
        <v>24.78</v>
      </c>
      <c r="O108" s="3">
        <f t="shared" si="17"/>
        <v>6.25</v>
      </c>
      <c r="P108" s="3">
        <f t="shared" si="18"/>
        <v>25</v>
      </c>
      <c r="Q108" s="3">
        <f t="shared" si="19"/>
        <v>1.25</v>
      </c>
      <c r="R108" s="2"/>
      <c r="S108" s="8">
        <f t="shared" si="20"/>
        <v>79.540000000000006</v>
      </c>
      <c r="T108" s="8">
        <v>30</v>
      </c>
      <c r="U108" s="8">
        <f t="shared" si="21"/>
        <v>80</v>
      </c>
      <c r="V108" s="8">
        <f t="shared" si="22"/>
        <v>80</v>
      </c>
      <c r="W108" s="9">
        <f t="shared" si="23"/>
        <v>80</v>
      </c>
      <c r="X108" s="9">
        <f t="shared" si="24"/>
        <v>80</v>
      </c>
      <c r="Y108" s="8"/>
      <c r="Z108" s="8">
        <f t="shared" si="25"/>
        <v>5</v>
      </c>
    </row>
    <row r="109" spans="1:26" x14ac:dyDescent="0.3">
      <c r="A109" s="1">
        <v>106</v>
      </c>
      <c r="B109" t="s">
        <v>220</v>
      </c>
      <c r="C109" t="s">
        <v>8</v>
      </c>
      <c r="D109" t="s">
        <v>221</v>
      </c>
      <c r="E109" s="7">
        <v>100</v>
      </c>
      <c r="F109" s="7">
        <v>253</v>
      </c>
      <c r="G109" s="7">
        <v>52.2</v>
      </c>
      <c r="H109" s="7">
        <v>24.3</v>
      </c>
      <c r="I109" s="7">
        <v>4.7</v>
      </c>
      <c r="K109" s="3">
        <f t="shared" si="13"/>
        <v>348.3</v>
      </c>
      <c r="L109" s="3">
        <f t="shared" si="14"/>
        <v>1.38</v>
      </c>
      <c r="M109" s="3">
        <f t="shared" si="15"/>
        <v>95.3</v>
      </c>
      <c r="N109" s="8">
        <f t="shared" si="16"/>
        <v>210.7</v>
      </c>
      <c r="O109" s="3">
        <f t="shared" si="17"/>
        <v>76.5</v>
      </c>
      <c r="P109" s="3">
        <f t="shared" si="18"/>
        <v>306</v>
      </c>
      <c r="Q109" s="3">
        <f t="shared" si="19"/>
        <v>15.3</v>
      </c>
      <c r="R109" s="2"/>
      <c r="S109" s="8">
        <f t="shared" si="20"/>
        <v>6.23</v>
      </c>
      <c r="T109" s="8">
        <v>30</v>
      </c>
      <c r="U109" s="8">
        <f t="shared" si="21"/>
        <v>6</v>
      </c>
      <c r="V109" s="8">
        <f t="shared" si="22"/>
        <v>10</v>
      </c>
      <c r="W109" s="9">
        <f t="shared" si="23"/>
        <v>10</v>
      </c>
      <c r="X109" s="9">
        <f t="shared" si="24"/>
        <v>6</v>
      </c>
      <c r="Y109" s="8"/>
      <c r="Z109" s="8">
        <f t="shared" si="25"/>
        <v>5</v>
      </c>
    </row>
    <row r="110" spans="1:26" x14ac:dyDescent="0.3">
      <c r="A110" s="1">
        <v>107</v>
      </c>
      <c r="B110" t="s">
        <v>222</v>
      </c>
      <c r="C110" t="s">
        <v>8</v>
      </c>
      <c r="D110" t="s">
        <v>223</v>
      </c>
      <c r="E110" s="7">
        <v>100</v>
      </c>
      <c r="F110" s="7">
        <v>19</v>
      </c>
      <c r="G110" s="7">
        <v>4.7</v>
      </c>
      <c r="H110" s="7">
        <v>1.9</v>
      </c>
      <c r="I110" s="7">
        <v>0.1</v>
      </c>
      <c r="K110" s="3">
        <f t="shared" si="13"/>
        <v>27.299999999999997</v>
      </c>
      <c r="L110" s="3">
        <f t="shared" si="14"/>
        <v>1.44</v>
      </c>
      <c r="M110" s="3">
        <f t="shared" si="15"/>
        <v>99.9</v>
      </c>
      <c r="N110" s="8">
        <f t="shared" si="16"/>
        <v>18.100000000000001</v>
      </c>
      <c r="O110" s="3">
        <f t="shared" si="17"/>
        <v>6.6</v>
      </c>
      <c r="P110" s="3">
        <f t="shared" si="18"/>
        <v>26.4</v>
      </c>
      <c r="Q110" s="3">
        <f t="shared" si="19"/>
        <v>1.32</v>
      </c>
      <c r="R110" s="2"/>
      <c r="S110" s="8">
        <f t="shared" si="20"/>
        <v>75.680000000000007</v>
      </c>
      <c r="T110" s="8">
        <v>30</v>
      </c>
      <c r="U110" s="8">
        <f t="shared" si="21"/>
        <v>76</v>
      </c>
      <c r="V110" s="8">
        <f t="shared" si="22"/>
        <v>80</v>
      </c>
      <c r="W110" s="9">
        <f t="shared" si="23"/>
        <v>80</v>
      </c>
      <c r="X110" s="9">
        <f t="shared" si="24"/>
        <v>75</v>
      </c>
      <c r="Y110" s="8"/>
      <c r="Z110" s="8">
        <f t="shared" si="25"/>
        <v>4.9999999999999991</v>
      </c>
    </row>
    <row r="111" spans="1:26" x14ac:dyDescent="0.3">
      <c r="A111" s="1">
        <v>108</v>
      </c>
      <c r="B111" t="s">
        <v>224</v>
      </c>
      <c r="C111" t="s">
        <v>8</v>
      </c>
      <c r="D111" t="s">
        <v>225</v>
      </c>
      <c r="E111" s="7">
        <v>100</v>
      </c>
      <c r="F111" s="7">
        <v>17</v>
      </c>
      <c r="G111" s="7">
        <v>4.5</v>
      </c>
      <c r="H111" s="7">
        <v>1.4</v>
      </c>
      <c r="I111" s="7">
        <v>0.1</v>
      </c>
      <c r="K111" s="3">
        <f t="shared" si="13"/>
        <v>24.5</v>
      </c>
      <c r="L111" s="3">
        <f t="shared" si="14"/>
        <v>1.44</v>
      </c>
      <c r="M111" s="3">
        <f t="shared" si="15"/>
        <v>99.9</v>
      </c>
      <c r="N111" s="8">
        <f t="shared" si="16"/>
        <v>16.100000000000001</v>
      </c>
      <c r="O111" s="3">
        <f t="shared" si="17"/>
        <v>5.9</v>
      </c>
      <c r="P111" s="3">
        <f t="shared" si="18"/>
        <v>23.6</v>
      </c>
      <c r="Q111" s="3">
        <f t="shared" si="19"/>
        <v>1.18</v>
      </c>
      <c r="R111" s="2"/>
      <c r="S111" s="8">
        <f t="shared" si="20"/>
        <v>84.66</v>
      </c>
      <c r="T111" s="8">
        <v>30</v>
      </c>
      <c r="U111" s="8">
        <f t="shared" si="21"/>
        <v>85</v>
      </c>
      <c r="V111" s="8">
        <f t="shared" si="22"/>
        <v>80</v>
      </c>
      <c r="W111" s="9">
        <f t="shared" si="23"/>
        <v>80</v>
      </c>
      <c r="X111" s="9">
        <f t="shared" si="24"/>
        <v>85</v>
      </c>
      <c r="Y111" s="8"/>
      <c r="Z111" s="8">
        <f t="shared" si="25"/>
        <v>5.0000000000000009</v>
      </c>
    </row>
    <row r="112" spans="1:26" x14ac:dyDescent="0.3">
      <c r="A112" s="1">
        <v>109</v>
      </c>
      <c r="B112" t="s">
        <v>226</v>
      </c>
      <c r="C112" t="s">
        <v>8</v>
      </c>
      <c r="D112" t="s">
        <v>227</v>
      </c>
      <c r="E112" s="7">
        <v>100</v>
      </c>
      <c r="F112" s="7">
        <v>36</v>
      </c>
      <c r="G112" s="7">
        <v>11.9</v>
      </c>
      <c r="H112" s="7">
        <v>1.6</v>
      </c>
      <c r="I112" s="7">
        <v>0.2</v>
      </c>
      <c r="K112" s="3">
        <f t="shared" si="13"/>
        <v>55.8</v>
      </c>
      <c r="L112" s="3">
        <f t="shared" si="14"/>
        <v>1.55</v>
      </c>
      <c r="M112" s="3">
        <f t="shared" si="15"/>
        <v>99.8</v>
      </c>
      <c r="N112" s="8">
        <f t="shared" si="16"/>
        <v>34.200000000000003</v>
      </c>
      <c r="O112" s="3">
        <f t="shared" si="17"/>
        <v>13.5</v>
      </c>
      <c r="P112" s="3">
        <f t="shared" si="18"/>
        <v>54</v>
      </c>
      <c r="Q112" s="3">
        <f t="shared" si="19"/>
        <v>2.7</v>
      </c>
      <c r="R112" s="2"/>
      <c r="S112" s="8">
        <f t="shared" si="20"/>
        <v>36.96</v>
      </c>
      <c r="T112" s="8">
        <v>30</v>
      </c>
      <c r="U112" s="8">
        <f t="shared" si="21"/>
        <v>37</v>
      </c>
      <c r="V112" s="8">
        <f t="shared" si="22"/>
        <v>40</v>
      </c>
      <c r="W112" s="9">
        <f t="shared" si="23"/>
        <v>40</v>
      </c>
      <c r="X112" s="9">
        <f t="shared" si="24"/>
        <v>35</v>
      </c>
      <c r="Y112" s="8"/>
      <c r="Z112" s="8">
        <f t="shared" si="25"/>
        <v>5</v>
      </c>
    </row>
    <row r="113" spans="1:26" x14ac:dyDescent="0.3">
      <c r="A113" s="1">
        <v>110</v>
      </c>
      <c r="B113" t="s">
        <v>228</v>
      </c>
      <c r="C113" t="s">
        <v>8</v>
      </c>
      <c r="D113" t="s">
        <v>229</v>
      </c>
      <c r="E113" s="7">
        <v>100</v>
      </c>
      <c r="F113" s="7">
        <v>237</v>
      </c>
      <c r="G113" s="7">
        <v>71.599999999999994</v>
      </c>
      <c r="H113" s="7">
        <v>8.1999999999999993</v>
      </c>
      <c r="I113" s="7">
        <v>4</v>
      </c>
      <c r="K113" s="3">
        <f t="shared" si="13"/>
        <v>355.2</v>
      </c>
      <c r="L113" s="3">
        <f t="shared" si="14"/>
        <v>1.5</v>
      </c>
      <c r="M113" s="3">
        <f t="shared" si="15"/>
        <v>96</v>
      </c>
      <c r="N113" s="8">
        <f t="shared" si="16"/>
        <v>201</v>
      </c>
      <c r="O113" s="3">
        <f t="shared" si="17"/>
        <v>79.8</v>
      </c>
      <c r="P113" s="3">
        <f t="shared" si="18"/>
        <v>319.2</v>
      </c>
      <c r="Q113" s="3">
        <f t="shared" si="19"/>
        <v>15.96</v>
      </c>
      <c r="R113" s="2"/>
      <c r="S113" s="8">
        <f t="shared" si="20"/>
        <v>6.02</v>
      </c>
      <c r="T113" s="8">
        <v>30</v>
      </c>
      <c r="U113" s="8">
        <f t="shared" si="21"/>
        <v>6</v>
      </c>
      <c r="V113" s="8">
        <f t="shared" si="22"/>
        <v>10</v>
      </c>
      <c r="W113" s="9">
        <f t="shared" si="23"/>
        <v>10</v>
      </c>
      <c r="X113" s="9">
        <f t="shared" si="24"/>
        <v>6</v>
      </c>
      <c r="Y113" s="8"/>
      <c r="Z113" s="8">
        <f t="shared" si="25"/>
        <v>4.9999999999999991</v>
      </c>
    </row>
    <row r="114" spans="1:26" x14ac:dyDescent="0.3">
      <c r="A114" s="1">
        <v>111</v>
      </c>
      <c r="B114" t="s">
        <v>230</v>
      </c>
      <c r="C114" t="s">
        <v>8</v>
      </c>
      <c r="D114" t="s">
        <v>231</v>
      </c>
      <c r="E114" s="7">
        <v>100</v>
      </c>
      <c r="F114" s="7">
        <v>35</v>
      </c>
      <c r="G114" s="7">
        <v>6.5</v>
      </c>
      <c r="H114" s="7">
        <v>1.9</v>
      </c>
      <c r="I114" s="7">
        <v>0.2</v>
      </c>
      <c r="K114" s="3">
        <f t="shared" si="13"/>
        <v>35.4</v>
      </c>
      <c r="L114" s="3">
        <f t="shared" si="14"/>
        <v>1.01</v>
      </c>
      <c r="M114" s="3">
        <f t="shared" si="15"/>
        <v>99.8</v>
      </c>
      <c r="N114" s="8">
        <f t="shared" si="16"/>
        <v>33.200000000000003</v>
      </c>
      <c r="O114" s="3">
        <f t="shared" si="17"/>
        <v>8.4</v>
      </c>
      <c r="P114" s="3">
        <f t="shared" si="18"/>
        <v>33.6</v>
      </c>
      <c r="Q114" s="3">
        <f t="shared" si="19"/>
        <v>1.68</v>
      </c>
      <c r="R114" s="2"/>
      <c r="S114" s="8">
        <f t="shared" si="20"/>
        <v>59.4</v>
      </c>
      <c r="T114" s="8">
        <v>30</v>
      </c>
      <c r="U114" s="8">
        <f t="shared" si="21"/>
        <v>59</v>
      </c>
      <c r="V114" s="8">
        <f t="shared" si="22"/>
        <v>60</v>
      </c>
      <c r="W114" s="9">
        <f t="shared" si="23"/>
        <v>60</v>
      </c>
      <c r="X114" s="9">
        <f t="shared" si="24"/>
        <v>60</v>
      </c>
      <c r="Y114" s="8"/>
      <c r="Z114" s="8">
        <f t="shared" si="25"/>
        <v>5</v>
      </c>
    </row>
    <row r="115" spans="1:26" x14ac:dyDescent="0.3">
      <c r="A115" s="1">
        <v>112</v>
      </c>
      <c r="B115" t="s">
        <v>232</v>
      </c>
      <c r="C115" t="s">
        <v>8</v>
      </c>
      <c r="D115" t="s">
        <v>233</v>
      </c>
      <c r="E115" s="7">
        <v>100</v>
      </c>
      <c r="F115" s="7">
        <v>37</v>
      </c>
      <c r="G115" s="7">
        <v>8.06</v>
      </c>
      <c r="H115" s="7">
        <v>4.2300000000000004</v>
      </c>
      <c r="I115" s="7">
        <v>0.27</v>
      </c>
      <c r="K115" s="3">
        <f t="shared" si="13"/>
        <v>51.59</v>
      </c>
      <c r="L115" s="3">
        <f t="shared" si="14"/>
        <v>1.39</v>
      </c>
      <c r="M115" s="3">
        <f t="shared" si="15"/>
        <v>99.73</v>
      </c>
      <c r="N115" s="8">
        <f t="shared" si="16"/>
        <v>34.57</v>
      </c>
      <c r="O115" s="3">
        <f t="shared" si="17"/>
        <v>12.290000000000001</v>
      </c>
      <c r="P115" s="3">
        <f t="shared" si="18"/>
        <v>49.160000000000004</v>
      </c>
      <c r="Q115" s="3">
        <f t="shared" si="19"/>
        <v>2.46</v>
      </c>
      <c r="R115" s="2"/>
      <c r="S115" s="8">
        <f t="shared" si="20"/>
        <v>40.54</v>
      </c>
      <c r="T115" s="8">
        <v>30</v>
      </c>
      <c r="U115" s="8">
        <f t="shared" si="21"/>
        <v>41</v>
      </c>
      <c r="V115" s="8">
        <f t="shared" si="22"/>
        <v>40</v>
      </c>
      <c r="W115" s="9">
        <f t="shared" si="23"/>
        <v>40</v>
      </c>
      <c r="X115" s="9">
        <f t="shared" si="24"/>
        <v>40</v>
      </c>
      <c r="Y115" s="8"/>
      <c r="Z115" s="8">
        <f t="shared" si="25"/>
        <v>4.9959349593495936</v>
      </c>
    </row>
    <row r="116" spans="1:26" x14ac:dyDescent="0.3">
      <c r="A116" s="1">
        <v>113</v>
      </c>
      <c r="B116" t="s">
        <v>234</v>
      </c>
      <c r="C116" t="s">
        <v>8</v>
      </c>
      <c r="D116" t="s">
        <v>235</v>
      </c>
      <c r="E116" s="7">
        <v>100</v>
      </c>
      <c r="F116" s="7">
        <v>45</v>
      </c>
      <c r="G116" s="7">
        <v>9.19</v>
      </c>
      <c r="H116" s="7">
        <v>5.09</v>
      </c>
      <c r="I116" s="7">
        <v>0.5</v>
      </c>
      <c r="K116" s="3">
        <f t="shared" si="13"/>
        <v>61.62</v>
      </c>
      <c r="L116" s="3">
        <f t="shared" si="14"/>
        <v>1.37</v>
      </c>
      <c r="M116" s="3">
        <f t="shared" si="15"/>
        <v>99.5</v>
      </c>
      <c r="N116" s="8">
        <f t="shared" si="16"/>
        <v>40.5</v>
      </c>
      <c r="O116" s="3">
        <f t="shared" si="17"/>
        <v>14.28</v>
      </c>
      <c r="P116" s="3">
        <f t="shared" si="18"/>
        <v>57.12</v>
      </c>
      <c r="Q116" s="3">
        <f t="shared" si="19"/>
        <v>2.86</v>
      </c>
      <c r="R116" s="2"/>
      <c r="S116" s="8">
        <f t="shared" si="20"/>
        <v>34.79</v>
      </c>
      <c r="T116" s="8">
        <v>30</v>
      </c>
      <c r="U116" s="8">
        <f t="shared" si="21"/>
        <v>35</v>
      </c>
      <c r="V116" s="8">
        <f t="shared" si="22"/>
        <v>30</v>
      </c>
      <c r="W116" s="9">
        <f t="shared" si="23"/>
        <v>30</v>
      </c>
      <c r="X116" s="9">
        <f t="shared" si="24"/>
        <v>35</v>
      </c>
      <c r="Y116" s="8"/>
      <c r="Z116" s="8">
        <f t="shared" si="25"/>
        <v>4.9930069930069934</v>
      </c>
    </row>
    <row r="117" spans="1:26" x14ac:dyDescent="0.3">
      <c r="A117" s="1">
        <v>114</v>
      </c>
      <c r="B117" t="s">
        <v>236</v>
      </c>
      <c r="C117" t="s">
        <v>8</v>
      </c>
      <c r="D117" t="s">
        <v>237</v>
      </c>
      <c r="E117" s="7">
        <v>100</v>
      </c>
      <c r="F117" s="7">
        <v>29</v>
      </c>
      <c r="G117" s="7">
        <v>7.9</v>
      </c>
      <c r="H117" s="7">
        <v>1.9</v>
      </c>
      <c r="I117" s="7">
        <v>0.3</v>
      </c>
      <c r="K117" s="3">
        <f t="shared" si="13"/>
        <v>41.900000000000006</v>
      </c>
      <c r="L117" s="3">
        <f t="shared" si="14"/>
        <v>1.44</v>
      </c>
      <c r="M117" s="3">
        <f t="shared" si="15"/>
        <v>99.7</v>
      </c>
      <c r="N117" s="8">
        <f t="shared" si="16"/>
        <v>26.3</v>
      </c>
      <c r="O117" s="3">
        <f t="shared" si="17"/>
        <v>9.8000000000000007</v>
      </c>
      <c r="P117" s="3">
        <f t="shared" si="18"/>
        <v>39.200000000000003</v>
      </c>
      <c r="Q117" s="3">
        <f t="shared" si="19"/>
        <v>1.96</v>
      </c>
      <c r="R117" s="2"/>
      <c r="S117" s="8">
        <f t="shared" si="20"/>
        <v>50.87</v>
      </c>
      <c r="T117" s="8">
        <v>30</v>
      </c>
      <c r="U117" s="8">
        <f t="shared" si="21"/>
        <v>51</v>
      </c>
      <c r="V117" s="8">
        <f t="shared" si="22"/>
        <v>50</v>
      </c>
      <c r="W117" s="9">
        <f t="shared" si="23"/>
        <v>50</v>
      </c>
      <c r="X117" s="9">
        <f t="shared" si="24"/>
        <v>50</v>
      </c>
      <c r="Y117" s="8"/>
      <c r="Z117" s="8">
        <f t="shared" si="25"/>
        <v>5.0000000000000009</v>
      </c>
    </row>
    <row r="118" spans="1:26" x14ac:dyDescent="0.3">
      <c r="A118" s="1">
        <v>115</v>
      </c>
      <c r="B118" t="s">
        <v>238</v>
      </c>
      <c r="C118" t="s">
        <v>8</v>
      </c>
      <c r="D118" t="s">
        <v>239</v>
      </c>
      <c r="E118" s="7">
        <v>100</v>
      </c>
      <c r="F118" s="7">
        <v>23</v>
      </c>
      <c r="G118" s="7">
        <v>6.6</v>
      </c>
      <c r="H118" s="7">
        <v>1.6</v>
      </c>
      <c r="I118" s="7">
        <v>0.2</v>
      </c>
      <c r="K118" s="3">
        <f t="shared" si="13"/>
        <v>34.599999999999994</v>
      </c>
      <c r="L118" s="3">
        <f t="shared" si="14"/>
        <v>1.5</v>
      </c>
      <c r="M118" s="3">
        <f t="shared" si="15"/>
        <v>99.8</v>
      </c>
      <c r="N118" s="8">
        <f t="shared" si="16"/>
        <v>21.2</v>
      </c>
      <c r="O118" s="3">
        <f t="shared" si="17"/>
        <v>8.1999999999999993</v>
      </c>
      <c r="P118" s="3">
        <f t="shared" si="18"/>
        <v>32.799999999999997</v>
      </c>
      <c r="Q118" s="3">
        <f t="shared" si="19"/>
        <v>1.64</v>
      </c>
      <c r="R118" s="2"/>
      <c r="S118" s="8">
        <f t="shared" si="20"/>
        <v>60.85</v>
      </c>
      <c r="T118" s="8"/>
      <c r="U118" s="8">
        <f t="shared" si="21"/>
        <v>61</v>
      </c>
      <c r="V118" s="8">
        <f t="shared" si="22"/>
        <v>60</v>
      </c>
      <c r="W118" s="9">
        <f t="shared" si="23"/>
        <v>60</v>
      </c>
      <c r="X118" s="9">
        <f t="shared" si="24"/>
        <v>60</v>
      </c>
      <c r="Y118" s="8"/>
      <c r="Z118" s="8">
        <f t="shared" si="25"/>
        <v>5</v>
      </c>
    </row>
    <row r="119" spans="1:26" x14ac:dyDescent="0.3">
      <c r="A119" s="1">
        <v>116</v>
      </c>
      <c r="B119" t="s">
        <v>240</v>
      </c>
      <c r="C119" t="s">
        <v>8</v>
      </c>
      <c r="D119" t="s">
        <v>241</v>
      </c>
      <c r="E119" s="7">
        <v>100</v>
      </c>
      <c r="F119" s="7">
        <v>93</v>
      </c>
      <c r="G119" s="7">
        <v>15.3</v>
      </c>
      <c r="H119" s="7">
        <v>6.9</v>
      </c>
      <c r="I119" s="7">
        <v>0.4</v>
      </c>
      <c r="K119" s="3">
        <f t="shared" si="13"/>
        <v>92.4</v>
      </c>
      <c r="L119" s="3">
        <f t="shared" si="14"/>
        <v>0.99</v>
      </c>
      <c r="M119" s="3">
        <f t="shared" si="15"/>
        <v>99.6</v>
      </c>
      <c r="N119" s="8">
        <f t="shared" si="16"/>
        <v>89.4</v>
      </c>
      <c r="O119" s="3">
        <f t="shared" si="17"/>
        <v>22.200000000000003</v>
      </c>
      <c r="P119" s="3">
        <f t="shared" si="18"/>
        <v>88.800000000000011</v>
      </c>
      <c r="Q119" s="3">
        <f t="shared" si="19"/>
        <v>4.4400000000000004</v>
      </c>
      <c r="R119" s="2"/>
      <c r="S119" s="8">
        <f t="shared" si="20"/>
        <v>22.43</v>
      </c>
      <c r="T119" s="8"/>
      <c r="U119" s="8">
        <f t="shared" si="21"/>
        <v>22</v>
      </c>
      <c r="V119" s="8">
        <f t="shared" si="22"/>
        <v>20</v>
      </c>
      <c r="W119" s="9">
        <f t="shared" si="23"/>
        <v>20</v>
      </c>
      <c r="X119" s="9">
        <f t="shared" si="24"/>
        <v>20</v>
      </c>
      <c r="Y119" s="8"/>
      <c r="Z119" s="8">
        <f t="shared" si="25"/>
        <v>5</v>
      </c>
    </row>
    <row r="120" spans="1:26" x14ac:dyDescent="0.3">
      <c r="A120" s="1">
        <v>117</v>
      </c>
      <c r="B120" t="s">
        <v>242</v>
      </c>
      <c r="C120" t="s">
        <v>8</v>
      </c>
      <c r="D120" t="s">
        <v>243</v>
      </c>
      <c r="E120" s="7">
        <v>100</v>
      </c>
      <c r="F120" s="7">
        <v>110</v>
      </c>
      <c r="G120" s="7">
        <v>18.5</v>
      </c>
      <c r="H120" s="7">
        <v>8.3000000000000007</v>
      </c>
      <c r="I120" s="7">
        <v>0.2</v>
      </c>
      <c r="K120" s="3">
        <f t="shared" si="13"/>
        <v>109</v>
      </c>
      <c r="L120" s="3">
        <f t="shared" si="14"/>
        <v>0.99</v>
      </c>
      <c r="M120" s="3">
        <f t="shared" si="15"/>
        <v>99.8</v>
      </c>
      <c r="N120" s="8">
        <f t="shared" si="16"/>
        <v>108.2</v>
      </c>
      <c r="O120" s="3">
        <f t="shared" si="17"/>
        <v>26.8</v>
      </c>
      <c r="P120" s="3">
        <f t="shared" si="18"/>
        <v>107.2</v>
      </c>
      <c r="Q120" s="3">
        <f t="shared" si="19"/>
        <v>5.36</v>
      </c>
      <c r="R120" s="2"/>
      <c r="S120" s="8">
        <f t="shared" si="20"/>
        <v>18.62</v>
      </c>
      <c r="T120" s="8"/>
      <c r="U120" s="8">
        <f t="shared" si="21"/>
        <v>19</v>
      </c>
      <c r="V120" s="8">
        <f t="shared" si="22"/>
        <v>20</v>
      </c>
      <c r="W120" s="9">
        <f t="shared" si="23"/>
        <v>20</v>
      </c>
      <c r="X120" s="9">
        <f t="shared" si="24"/>
        <v>20</v>
      </c>
      <c r="Y120" s="8"/>
      <c r="Z120" s="8">
        <f t="shared" si="25"/>
        <v>5</v>
      </c>
    </row>
    <row r="121" spans="1:26" x14ac:dyDescent="0.3">
      <c r="A121" s="1">
        <v>118</v>
      </c>
      <c r="B121" t="s">
        <v>244</v>
      </c>
      <c r="C121" t="s">
        <v>8</v>
      </c>
      <c r="D121" t="s">
        <v>245</v>
      </c>
      <c r="E121" s="7">
        <v>100</v>
      </c>
      <c r="F121" s="7">
        <v>98</v>
      </c>
      <c r="G121" s="7">
        <v>19.7</v>
      </c>
      <c r="H121" s="7">
        <v>3.6</v>
      </c>
      <c r="I121" s="7">
        <v>0.4</v>
      </c>
      <c r="K121" s="3">
        <f t="shared" si="13"/>
        <v>96.8</v>
      </c>
      <c r="L121" s="3">
        <f t="shared" si="14"/>
        <v>0.99</v>
      </c>
      <c r="M121" s="3">
        <f t="shared" si="15"/>
        <v>99.6</v>
      </c>
      <c r="N121" s="8">
        <f t="shared" si="16"/>
        <v>94.4</v>
      </c>
      <c r="O121" s="3">
        <f t="shared" si="17"/>
        <v>23.3</v>
      </c>
      <c r="P121" s="3">
        <f t="shared" si="18"/>
        <v>93.2</v>
      </c>
      <c r="Q121" s="3">
        <f t="shared" si="19"/>
        <v>4.66</v>
      </c>
      <c r="R121" s="2"/>
      <c r="S121" s="8">
        <f t="shared" si="20"/>
        <v>21.37</v>
      </c>
      <c r="T121" s="8"/>
      <c r="U121" s="8">
        <f t="shared" si="21"/>
        <v>21</v>
      </c>
      <c r="V121" s="8">
        <f t="shared" si="22"/>
        <v>20</v>
      </c>
      <c r="W121" s="9">
        <f t="shared" si="23"/>
        <v>20</v>
      </c>
      <c r="X121" s="9">
        <f t="shared" si="24"/>
        <v>20</v>
      </c>
      <c r="Y121" s="8"/>
      <c r="Z121" s="8">
        <f t="shared" si="25"/>
        <v>5</v>
      </c>
    </row>
    <row r="122" spans="1:26" x14ac:dyDescent="0.3">
      <c r="A122" s="1">
        <v>119</v>
      </c>
      <c r="B122" t="s">
        <v>246</v>
      </c>
      <c r="C122" t="s">
        <v>8</v>
      </c>
      <c r="D122" t="s">
        <v>247</v>
      </c>
      <c r="E122" s="7">
        <v>100</v>
      </c>
      <c r="F122" s="7">
        <v>219</v>
      </c>
      <c r="G122" s="7">
        <v>66.900000000000006</v>
      </c>
      <c r="H122" s="7">
        <v>12.9</v>
      </c>
      <c r="I122" s="7">
        <v>1.2</v>
      </c>
      <c r="K122" s="3">
        <f t="shared" si="13"/>
        <v>330.00000000000006</v>
      </c>
      <c r="L122" s="3">
        <f t="shared" si="14"/>
        <v>1.51</v>
      </c>
      <c r="M122" s="3">
        <f t="shared" si="15"/>
        <v>98.8</v>
      </c>
      <c r="N122" s="8">
        <f t="shared" si="16"/>
        <v>208.2</v>
      </c>
      <c r="O122" s="3">
        <f t="shared" si="17"/>
        <v>79.800000000000011</v>
      </c>
      <c r="P122" s="3">
        <f t="shared" si="18"/>
        <v>319.20000000000005</v>
      </c>
      <c r="Q122" s="3">
        <f t="shared" si="19"/>
        <v>15.96</v>
      </c>
      <c r="R122" s="2"/>
      <c r="S122" s="8">
        <f t="shared" si="20"/>
        <v>6.19</v>
      </c>
      <c r="T122" s="8"/>
      <c r="U122" s="8">
        <f t="shared" si="21"/>
        <v>6</v>
      </c>
      <c r="V122" s="8">
        <f t="shared" si="22"/>
        <v>10</v>
      </c>
      <c r="W122" s="9">
        <f t="shared" si="23"/>
        <v>10</v>
      </c>
      <c r="X122" s="9">
        <f t="shared" si="24"/>
        <v>6</v>
      </c>
      <c r="Y122" s="8"/>
      <c r="Z122" s="8">
        <f t="shared" si="25"/>
        <v>5.0000000000000009</v>
      </c>
    </row>
    <row r="123" spans="1:26" x14ac:dyDescent="0.3">
      <c r="A123" s="1">
        <v>120</v>
      </c>
      <c r="B123" t="s">
        <v>248</v>
      </c>
      <c r="C123" t="s">
        <v>8</v>
      </c>
      <c r="D123" t="s">
        <v>249</v>
      </c>
      <c r="E123" s="7">
        <v>100</v>
      </c>
      <c r="F123" s="7">
        <v>231</v>
      </c>
      <c r="G123" s="7">
        <v>67.400000000000006</v>
      </c>
      <c r="H123" s="7">
        <v>15.3</v>
      </c>
      <c r="I123" s="7">
        <v>1.4</v>
      </c>
      <c r="K123" s="3">
        <f t="shared" si="13"/>
        <v>343.40000000000003</v>
      </c>
      <c r="L123" s="3">
        <f t="shared" si="14"/>
        <v>1.49</v>
      </c>
      <c r="M123" s="3">
        <f t="shared" si="15"/>
        <v>98.6</v>
      </c>
      <c r="N123" s="8">
        <f t="shared" si="16"/>
        <v>218.4</v>
      </c>
      <c r="O123" s="3">
        <f t="shared" si="17"/>
        <v>82.7</v>
      </c>
      <c r="P123" s="3">
        <f t="shared" si="18"/>
        <v>330.8</v>
      </c>
      <c r="Q123" s="3">
        <f t="shared" si="19"/>
        <v>16.54</v>
      </c>
      <c r="R123" s="2"/>
      <c r="S123" s="8">
        <f t="shared" si="20"/>
        <v>5.96</v>
      </c>
      <c r="T123" s="8"/>
      <c r="U123" s="8">
        <f t="shared" si="21"/>
        <v>6</v>
      </c>
      <c r="V123" s="8">
        <f t="shared" si="22"/>
        <v>10</v>
      </c>
      <c r="W123" s="9">
        <f t="shared" si="23"/>
        <v>10</v>
      </c>
      <c r="X123" s="9">
        <f t="shared" si="24"/>
        <v>6</v>
      </c>
      <c r="Y123" s="8"/>
      <c r="Z123" s="8">
        <f t="shared" si="25"/>
        <v>5</v>
      </c>
    </row>
    <row r="124" spans="1:26" x14ac:dyDescent="0.3">
      <c r="A124" s="1">
        <v>121</v>
      </c>
      <c r="B124" t="s">
        <v>250</v>
      </c>
      <c r="C124" t="s">
        <v>8</v>
      </c>
      <c r="D124" t="s">
        <v>251</v>
      </c>
      <c r="E124" s="7">
        <v>100</v>
      </c>
      <c r="F124" s="7">
        <v>55</v>
      </c>
      <c r="G124" s="7">
        <v>17.3</v>
      </c>
      <c r="H124" s="7">
        <v>2.2999999999999998</v>
      </c>
      <c r="I124" s="7">
        <v>0.5</v>
      </c>
      <c r="K124" s="3">
        <f t="shared" si="13"/>
        <v>82.9</v>
      </c>
      <c r="L124" s="3">
        <f t="shared" si="14"/>
        <v>1.51</v>
      </c>
      <c r="M124" s="3">
        <f t="shared" si="15"/>
        <v>99.5</v>
      </c>
      <c r="N124" s="8">
        <f t="shared" si="16"/>
        <v>50.5</v>
      </c>
      <c r="O124" s="3">
        <f t="shared" si="17"/>
        <v>19.600000000000001</v>
      </c>
      <c r="P124" s="3">
        <f t="shared" si="18"/>
        <v>78.400000000000006</v>
      </c>
      <c r="Q124" s="3">
        <f t="shared" si="19"/>
        <v>3.92</v>
      </c>
      <c r="R124" s="2"/>
      <c r="S124" s="8">
        <f t="shared" si="20"/>
        <v>25.38</v>
      </c>
      <c r="T124" s="8"/>
      <c r="U124" s="8">
        <f t="shared" si="21"/>
        <v>25</v>
      </c>
      <c r="V124" s="8">
        <f t="shared" si="22"/>
        <v>30</v>
      </c>
      <c r="W124" s="9">
        <f t="shared" si="23"/>
        <v>30</v>
      </c>
      <c r="X124" s="9">
        <f t="shared" si="24"/>
        <v>25</v>
      </c>
      <c r="Y124" s="8"/>
      <c r="Z124" s="8">
        <f t="shared" si="25"/>
        <v>5.0000000000000009</v>
      </c>
    </row>
    <row r="125" spans="1:26" x14ac:dyDescent="0.3">
      <c r="A125" s="1">
        <v>122</v>
      </c>
      <c r="B125" t="s">
        <v>252</v>
      </c>
      <c r="C125" t="s">
        <v>8</v>
      </c>
      <c r="D125" t="s">
        <v>253</v>
      </c>
      <c r="E125" s="7">
        <v>100</v>
      </c>
      <c r="F125" s="7">
        <v>30</v>
      </c>
      <c r="G125" s="7">
        <v>8.8000000000000007</v>
      </c>
      <c r="H125" s="7">
        <v>1.4</v>
      </c>
      <c r="I125" s="7">
        <v>0.4</v>
      </c>
      <c r="K125" s="3">
        <f t="shared" si="13"/>
        <v>44.400000000000006</v>
      </c>
      <c r="L125" s="3">
        <f t="shared" si="14"/>
        <v>1.48</v>
      </c>
      <c r="M125" s="3">
        <f t="shared" si="15"/>
        <v>99.6</v>
      </c>
      <c r="N125" s="8">
        <f t="shared" si="16"/>
        <v>26.4</v>
      </c>
      <c r="O125" s="3">
        <f t="shared" si="17"/>
        <v>10.200000000000001</v>
      </c>
      <c r="P125" s="3">
        <f t="shared" si="18"/>
        <v>40.800000000000004</v>
      </c>
      <c r="Q125" s="3">
        <f t="shared" si="19"/>
        <v>2.04</v>
      </c>
      <c r="R125" s="2"/>
      <c r="S125" s="8">
        <f t="shared" si="20"/>
        <v>48.82</v>
      </c>
      <c r="T125" s="8"/>
      <c r="U125" s="8">
        <f t="shared" si="21"/>
        <v>49</v>
      </c>
      <c r="V125" s="8">
        <f t="shared" si="22"/>
        <v>50</v>
      </c>
      <c r="W125" s="9">
        <f t="shared" si="23"/>
        <v>50</v>
      </c>
      <c r="X125" s="9">
        <f t="shared" si="24"/>
        <v>50</v>
      </c>
      <c r="Y125" s="8"/>
      <c r="Z125" s="8">
        <f t="shared" si="25"/>
        <v>5</v>
      </c>
    </row>
    <row r="126" spans="1:26" x14ac:dyDescent="0.3">
      <c r="A126" s="1">
        <v>123</v>
      </c>
      <c r="B126" t="s">
        <v>254</v>
      </c>
      <c r="C126" t="s">
        <v>8</v>
      </c>
      <c r="D126" t="s">
        <v>255</v>
      </c>
      <c r="E126" s="7">
        <v>100</v>
      </c>
      <c r="F126" s="7">
        <v>22</v>
      </c>
      <c r="G126" s="7">
        <v>8.1</v>
      </c>
      <c r="H126" s="7">
        <v>0.2</v>
      </c>
      <c r="I126" s="7">
        <v>0.2</v>
      </c>
      <c r="K126" s="3">
        <f t="shared" si="13"/>
        <v>34.999999999999993</v>
      </c>
      <c r="L126" s="3">
        <f t="shared" si="14"/>
        <v>1.59</v>
      </c>
      <c r="M126" s="3">
        <f t="shared" si="15"/>
        <v>99.8</v>
      </c>
      <c r="N126" s="8">
        <f t="shared" si="16"/>
        <v>20.2</v>
      </c>
      <c r="O126" s="3">
        <f t="shared" si="17"/>
        <v>8.2999999999999989</v>
      </c>
      <c r="P126" s="3">
        <f t="shared" si="18"/>
        <v>33.199999999999996</v>
      </c>
      <c r="Q126" s="3">
        <f t="shared" si="19"/>
        <v>1.66</v>
      </c>
      <c r="R126" s="2"/>
      <c r="S126" s="8">
        <f t="shared" si="20"/>
        <v>60.12</v>
      </c>
      <c r="T126" s="8"/>
      <c r="U126" s="8">
        <f t="shared" si="21"/>
        <v>60</v>
      </c>
      <c r="V126" s="8">
        <f t="shared" si="22"/>
        <v>60</v>
      </c>
      <c r="W126" s="9">
        <f t="shared" si="23"/>
        <v>60</v>
      </c>
      <c r="X126" s="9">
        <f t="shared" si="24"/>
        <v>60</v>
      </c>
      <c r="Y126" s="8"/>
      <c r="Z126" s="8">
        <f t="shared" si="25"/>
        <v>5</v>
      </c>
    </row>
    <row r="127" spans="1:26" x14ac:dyDescent="0.3">
      <c r="A127" s="1">
        <v>124</v>
      </c>
      <c r="B127" t="s">
        <v>256</v>
      </c>
      <c r="C127" t="s">
        <v>8</v>
      </c>
      <c r="D127" t="s">
        <v>257</v>
      </c>
      <c r="E127" s="7">
        <v>100</v>
      </c>
      <c r="F127" s="7">
        <v>18</v>
      </c>
      <c r="G127" s="7">
        <v>6.6</v>
      </c>
      <c r="H127" s="7">
        <v>0.2</v>
      </c>
      <c r="I127" s="7">
        <v>0.1</v>
      </c>
      <c r="K127" s="3">
        <f t="shared" si="13"/>
        <v>28.099999999999998</v>
      </c>
      <c r="L127" s="3">
        <f t="shared" si="14"/>
        <v>1.56</v>
      </c>
      <c r="M127" s="3">
        <f t="shared" si="15"/>
        <v>99.9</v>
      </c>
      <c r="N127" s="8">
        <f t="shared" si="16"/>
        <v>17.100000000000001</v>
      </c>
      <c r="O127" s="3">
        <f t="shared" si="17"/>
        <v>6.8</v>
      </c>
      <c r="P127" s="3">
        <f t="shared" si="18"/>
        <v>27.2</v>
      </c>
      <c r="Q127" s="3">
        <f t="shared" si="19"/>
        <v>1.36</v>
      </c>
      <c r="R127" s="2"/>
      <c r="S127" s="8">
        <f t="shared" si="20"/>
        <v>73.459999999999994</v>
      </c>
      <c r="T127" s="8"/>
      <c r="U127" s="8">
        <f t="shared" si="21"/>
        <v>73</v>
      </c>
      <c r="V127" s="8">
        <f t="shared" si="22"/>
        <v>70</v>
      </c>
      <c r="W127" s="9">
        <f t="shared" si="23"/>
        <v>70</v>
      </c>
      <c r="X127" s="9">
        <f t="shared" si="24"/>
        <v>75</v>
      </c>
      <c r="Y127" s="8"/>
      <c r="Z127" s="8">
        <f t="shared" si="25"/>
        <v>4.9999999999999991</v>
      </c>
    </row>
    <row r="128" spans="1:26" x14ac:dyDescent="0.3">
      <c r="A128" s="1">
        <v>125</v>
      </c>
      <c r="B128" t="s">
        <v>258</v>
      </c>
      <c r="C128" t="s">
        <v>8</v>
      </c>
      <c r="D128" t="s">
        <v>259</v>
      </c>
      <c r="E128" s="7">
        <v>100</v>
      </c>
      <c r="F128" s="7">
        <v>55</v>
      </c>
      <c r="G128" s="7">
        <v>12.7</v>
      </c>
      <c r="H128" s="7">
        <v>4.5</v>
      </c>
      <c r="I128" s="7">
        <v>1</v>
      </c>
      <c r="K128" s="3">
        <f t="shared" si="13"/>
        <v>77.8</v>
      </c>
      <c r="L128" s="3">
        <f t="shared" si="14"/>
        <v>1.41</v>
      </c>
      <c r="M128" s="3">
        <f t="shared" si="15"/>
        <v>99</v>
      </c>
      <c r="N128" s="8">
        <f t="shared" si="16"/>
        <v>46</v>
      </c>
      <c r="O128" s="3">
        <f t="shared" si="17"/>
        <v>17.2</v>
      </c>
      <c r="P128" s="3">
        <f t="shared" si="18"/>
        <v>68.8</v>
      </c>
      <c r="Q128" s="3">
        <f t="shared" si="19"/>
        <v>3.44</v>
      </c>
      <c r="R128" s="2"/>
      <c r="S128" s="8">
        <f t="shared" si="20"/>
        <v>28.78</v>
      </c>
      <c r="T128" s="8"/>
      <c r="U128" s="8">
        <f t="shared" si="21"/>
        <v>29</v>
      </c>
      <c r="V128" s="8">
        <f t="shared" si="22"/>
        <v>30</v>
      </c>
      <c r="W128" s="9">
        <f t="shared" si="23"/>
        <v>30</v>
      </c>
      <c r="X128" s="9">
        <f t="shared" si="24"/>
        <v>30</v>
      </c>
      <c r="Y128" s="8"/>
      <c r="Z128" s="8">
        <f t="shared" si="25"/>
        <v>5</v>
      </c>
    </row>
    <row r="129" spans="1:26" x14ac:dyDescent="0.3">
      <c r="A129" s="1">
        <v>126</v>
      </c>
      <c r="B129" t="s">
        <v>260</v>
      </c>
      <c r="C129" t="s">
        <v>8</v>
      </c>
      <c r="D129" t="s">
        <v>261</v>
      </c>
      <c r="E129" s="7">
        <v>100</v>
      </c>
      <c r="F129" s="7">
        <v>25</v>
      </c>
      <c r="G129" s="7">
        <v>5.4</v>
      </c>
      <c r="H129" s="7">
        <v>2.5</v>
      </c>
      <c r="I129" s="7">
        <v>0.3</v>
      </c>
      <c r="K129" s="3">
        <f t="shared" si="13"/>
        <v>34.300000000000004</v>
      </c>
      <c r="L129" s="3">
        <f t="shared" si="14"/>
        <v>1.37</v>
      </c>
      <c r="M129" s="3">
        <f t="shared" si="15"/>
        <v>99.7</v>
      </c>
      <c r="N129" s="8">
        <f t="shared" si="16"/>
        <v>22.3</v>
      </c>
      <c r="O129" s="3">
        <f t="shared" si="17"/>
        <v>7.9</v>
      </c>
      <c r="P129" s="3">
        <f t="shared" si="18"/>
        <v>31.6</v>
      </c>
      <c r="Q129" s="3">
        <f t="shared" si="19"/>
        <v>1.58</v>
      </c>
      <c r="R129" s="2"/>
      <c r="S129" s="8">
        <f t="shared" si="20"/>
        <v>63.1</v>
      </c>
      <c r="T129" s="8"/>
      <c r="U129" s="8">
        <f t="shared" si="21"/>
        <v>63</v>
      </c>
      <c r="V129" s="8">
        <f t="shared" si="22"/>
        <v>60</v>
      </c>
      <c r="W129" s="9">
        <f t="shared" si="23"/>
        <v>60</v>
      </c>
      <c r="X129" s="9">
        <f t="shared" si="24"/>
        <v>65</v>
      </c>
      <c r="Y129" s="8"/>
      <c r="Z129" s="8">
        <f t="shared" si="25"/>
        <v>5</v>
      </c>
    </row>
    <row r="130" spans="1:26" x14ac:dyDescent="0.3">
      <c r="A130" s="1">
        <v>127</v>
      </c>
      <c r="B130" t="s">
        <v>262</v>
      </c>
      <c r="C130" t="s">
        <v>8</v>
      </c>
      <c r="D130" t="s">
        <v>263</v>
      </c>
      <c r="E130" s="7">
        <v>100</v>
      </c>
      <c r="F130" s="7">
        <v>24</v>
      </c>
      <c r="G130" s="7">
        <v>6.1</v>
      </c>
      <c r="H130" s="7">
        <v>1.9</v>
      </c>
      <c r="I130" s="7">
        <v>0.22</v>
      </c>
      <c r="K130" s="3">
        <f t="shared" si="13"/>
        <v>33.979999999999997</v>
      </c>
      <c r="L130" s="3">
        <f t="shared" si="14"/>
        <v>1.42</v>
      </c>
      <c r="M130" s="3">
        <f t="shared" si="15"/>
        <v>99.78</v>
      </c>
      <c r="N130" s="8">
        <f t="shared" si="16"/>
        <v>22.02</v>
      </c>
      <c r="O130" s="3">
        <f t="shared" si="17"/>
        <v>8</v>
      </c>
      <c r="P130" s="3">
        <f t="shared" si="18"/>
        <v>32</v>
      </c>
      <c r="Q130" s="3">
        <f t="shared" si="19"/>
        <v>1.6</v>
      </c>
      <c r="R130" s="2"/>
      <c r="S130" s="8">
        <f t="shared" si="20"/>
        <v>62.36</v>
      </c>
      <c r="T130" s="8"/>
      <c r="U130" s="8">
        <f t="shared" si="21"/>
        <v>62</v>
      </c>
      <c r="V130" s="8">
        <f t="shared" si="22"/>
        <v>60</v>
      </c>
      <c r="W130" s="9">
        <f t="shared" si="23"/>
        <v>60</v>
      </c>
      <c r="X130" s="9">
        <f t="shared" si="24"/>
        <v>60</v>
      </c>
      <c r="Y130" s="8"/>
      <c r="Z130" s="8">
        <f t="shared" si="25"/>
        <v>5</v>
      </c>
    </row>
    <row r="131" spans="1:26" x14ac:dyDescent="0.3">
      <c r="A131" s="1">
        <v>128</v>
      </c>
      <c r="B131" t="s">
        <v>264</v>
      </c>
      <c r="C131" t="s">
        <v>8</v>
      </c>
      <c r="D131" t="s">
        <v>265</v>
      </c>
      <c r="E131" s="7">
        <v>100</v>
      </c>
      <c r="F131" s="7">
        <v>55</v>
      </c>
      <c r="G131" s="7">
        <v>15.3</v>
      </c>
      <c r="H131" s="7">
        <v>0.6</v>
      </c>
      <c r="I131" s="7">
        <v>1.2</v>
      </c>
      <c r="K131" s="3">
        <f t="shared" si="13"/>
        <v>74.400000000000006</v>
      </c>
      <c r="L131" s="3">
        <f t="shared" si="14"/>
        <v>1.35</v>
      </c>
      <c r="M131" s="3">
        <f t="shared" si="15"/>
        <v>98.8</v>
      </c>
      <c r="N131" s="8">
        <f t="shared" si="16"/>
        <v>44.2</v>
      </c>
      <c r="O131" s="3">
        <f t="shared" si="17"/>
        <v>15.9</v>
      </c>
      <c r="P131" s="3">
        <f t="shared" si="18"/>
        <v>63.6</v>
      </c>
      <c r="Q131" s="3">
        <f t="shared" si="19"/>
        <v>3.18</v>
      </c>
      <c r="R131" s="2"/>
      <c r="S131" s="8">
        <f t="shared" si="20"/>
        <v>31.07</v>
      </c>
      <c r="T131" s="8"/>
      <c r="U131" s="8">
        <f t="shared" si="21"/>
        <v>31</v>
      </c>
      <c r="V131" s="8">
        <f t="shared" si="22"/>
        <v>30</v>
      </c>
      <c r="W131" s="9">
        <f t="shared" si="23"/>
        <v>30</v>
      </c>
      <c r="X131" s="9">
        <f t="shared" si="24"/>
        <v>30</v>
      </c>
      <c r="Y131" s="8"/>
      <c r="Z131" s="8">
        <f t="shared" si="25"/>
        <v>5</v>
      </c>
    </row>
    <row r="132" spans="1:26" x14ac:dyDescent="0.3">
      <c r="A132" s="1">
        <v>129</v>
      </c>
      <c r="B132" t="s">
        <v>266</v>
      </c>
      <c r="C132" t="s">
        <v>8</v>
      </c>
      <c r="D132" t="s">
        <v>267</v>
      </c>
      <c r="E132" s="7">
        <v>100</v>
      </c>
      <c r="F132" s="7">
        <v>36</v>
      </c>
      <c r="G132" s="7">
        <v>8.8000000000000007</v>
      </c>
      <c r="H132" s="7">
        <v>3.2</v>
      </c>
      <c r="I132" s="7">
        <v>0.4</v>
      </c>
      <c r="K132" s="3">
        <f t="shared" ref="K132:K195" si="26">(G132 * 4 ) + (H132 * 4 ) +( I132 * 9)</f>
        <v>51.6</v>
      </c>
      <c r="L132" s="3">
        <f t="shared" ref="L132:L195" si="27">ROUND(K132/F132,2)</f>
        <v>1.43</v>
      </c>
      <c r="M132" s="3">
        <f t="shared" ref="M132:M195" si="28">E132 - I132</f>
        <v>99.6</v>
      </c>
      <c r="N132" s="8">
        <f t="shared" ref="N132:N195" si="29">F132 - (I132 * 9)</f>
        <v>32.4</v>
      </c>
      <c r="O132" s="3">
        <f t="shared" ref="O132:O195" si="30">G132 + H132</f>
        <v>12</v>
      </c>
      <c r="P132" s="3">
        <f t="shared" ref="P132:P195" si="31">(G132 * 4) + (H132*4)</f>
        <v>48</v>
      </c>
      <c r="Q132" s="3">
        <f t="shared" ref="Q132:Q195" si="32">ROUND(P132/20, 2)</f>
        <v>2.4</v>
      </c>
      <c r="R132" s="2"/>
      <c r="S132" s="8">
        <f t="shared" ref="S132:S195" si="33">ROUND(M132/Q132, 2)</f>
        <v>41.5</v>
      </c>
      <c r="T132" s="8"/>
      <c r="U132" s="8">
        <f t="shared" ref="U132:U195" si="34">ROUND(S132,0)</f>
        <v>42</v>
      </c>
      <c r="V132" s="8">
        <f t="shared" ref="V132:V195" si="35">ROUND(S132,-1)</f>
        <v>40</v>
      </c>
      <c r="W132" s="9">
        <f t="shared" ref="W132:W195" si="36">IF(S132&lt;100,ROUND(S132,-1),IF(S132&gt;=100,ROUND(S132,-2)))</f>
        <v>40</v>
      </c>
      <c r="X132" s="9">
        <f t="shared" ref="X132:X195" si="37">IF(S132&lt;=10,ROUND(S132,0), IF(S132&lt;100, FLOOR(S132 + 5/2, 5),IF(S132&gt;=100, FLOOR(S132 + 10/2, 10))))</f>
        <v>40</v>
      </c>
      <c r="Y132" s="8"/>
      <c r="Z132" s="8">
        <f t="shared" ref="Z132:Z195" si="38">O132/Q132</f>
        <v>5</v>
      </c>
    </row>
    <row r="133" spans="1:26" x14ac:dyDescent="0.3">
      <c r="A133" s="1">
        <v>130</v>
      </c>
      <c r="B133" t="s">
        <v>268</v>
      </c>
      <c r="C133" t="s">
        <v>8</v>
      </c>
      <c r="D133" t="s">
        <v>269</v>
      </c>
      <c r="E133" s="7">
        <v>100</v>
      </c>
      <c r="F133" s="7">
        <v>33</v>
      </c>
      <c r="G133" s="7">
        <v>7.4</v>
      </c>
      <c r="H133" s="7">
        <v>2.6</v>
      </c>
      <c r="I133" s="7">
        <v>0.7</v>
      </c>
      <c r="K133" s="3">
        <f t="shared" si="26"/>
        <v>46.3</v>
      </c>
      <c r="L133" s="3">
        <f t="shared" si="27"/>
        <v>1.4</v>
      </c>
      <c r="M133" s="3">
        <f t="shared" si="28"/>
        <v>99.3</v>
      </c>
      <c r="N133" s="8">
        <f t="shared" si="29"/>
        <v>26.7</v>
      </c>
      <c r="O133" s="3">
        <f t="shared" si="30"/>
        <v>10</v>
      </c>
      <c r="P133" s="3">
        <f t="shared" si="31"/>
        <v>40</v>
      </c>
      <c r="Q133" s="3">
        <f t="shared" si="32"/>
        <v>2</v>
      </c>
      <c r="R133" s="2"/>
      <c r="S133" s="8">
        <f t="shared" si="33"/>
        <v>49.65</v>
      </c>
      <c r="T133" s="8"/>
      <c r="U133" s="8">
        <f t="shared" si="34"/>
        <v>50</v>
      </c>
      <c r="V133" s="8">
        <f t="shared" si="35"/>
        <v>50</v>
      </c>
      <c r="W133" s="9">
        <f t="shared" si="36"/>
        <v>50</v>
      </c>
      <c r="X133" s="9">
        <f t="shared" si="37"/>
        <v>50</v>
      </c>
      <c r="Y133" s="8"/>
      <c r="Z133" s="8">
        <f t="shared" si="38"/>
        <v>5</v>
      </c>
    </row>
    <row r="134" spans="1:26" x14ac:dyDescent="0.3">
      <c r="A134" s="1">
        <v>131</v>
      </c>
      <c r="B134" t="s">
        <v>270</v>
      </c>
      <c r="C134" t="s">
        <v>8</v>
      </c>
      <c r="D134" t="s">
        <v>271</v>
      </c>
      <c r="E134" s="7">
        <v>100</v>
      </c>
      <c r="F134" s="7">
        <v>25</v>
      </c>
      <c r="G134" s="7">
        <v>7.03</v>
      </c>
      <c r="H134" s="7">
        <v>1.02</v>
      </c>
      <c r="I134" s="7">
        <v>0.13</v>
      </c>
      <c r="K134" s="3">
        <f t="shared" si="26"/>
        <v>33.370000000000005</v>
      </c>
      <c r="L134" s="3">
        <f t="shared" si="27"/>
        <v>1.33</v>
      </c>
      <c r="M134" s="3">
        <f t="shared" si="28"/>
        <v>99.87</v>
      </c>
      <c r="N134" s="8">
        <f t="shared" si="29"/>
        <v>23.83</v>
      </c>
      <c r="O134" s="3">
        <f t="shared" si="30"/>
        <v>8.0500000000000007</v>
      </c>
      <c r="P134" s="3">
        <f t="shared" si="31"/>
        <v>32.200000000000003</v>
      </c>
      <c r="Q134" s="3">
        <f t="shared" si="32"/>
        <v>1.61</v>
      </c>
      <c r="R134" s="2"/>
      <c r="S134" s="8">
        <f t="shared" si="33"/>
        <v>62.03</v>
      </c>
      <c r="T134" s="8"/>
      <c r="U134" s="8">
        <f t="shared" si="34"/>
        <v>62</v>
      </c>
      <c r="V134" s="8">
        <f t="shared" si="35"/>
        <v>60</v>
      </c>
      <c r="W134" s="9">
        <f t="shared" si="36"/>
        <v>60</v>
      </c>
      <c r="X134" s="9">
        <f t="shared" si="37"/>
        <v>60</v>
      </c>
      <c r="Y134" s="8"/>
      <c r="Z134" s="8">
        <f t="shared" si="38"/>
        <v>5</v>
      </c>
    </row>
    <row r="135" spans="1:26" x14ac:dyDescent="0.3">
      <c r="A135" s="1">
        <v>132</v>
      </c>
      <c r="B135" t="s">
        <v>272</v>
      </c>
      <c r="C135" t="s">
        <v>8</v>
      </c>
      <c r="D135" t="s">
        <v>273</v>
      </c>
      <c r="E135" s="7">
        <v>100</v>
      </c>
      <c r="F135" s="7">
        <v>24</v>
      </c>
      <c r="G135" s="7">
        <v>7.01</v>
      </c>
      <c r="H135" s="7">
        <v>0.97</v>
      </c>
      <c r="I135" s="7">
        <v>0.13</v>
      </c>
      <c r="K135" s="3">
        <f t="shared" si="26"/>
        <v>33.089999999999996</v>
      </c>
      <c r="L135" s="3">
        <f t="shared" si="27"/>
        <v>1.38</v>
      </c>
      <c r="M135" s="3">
        <f t="shared" si="28"/>
        <v>99.87</v>
      </c>
      <c r="N135" s="8">
        <f t="shared" si="29"/>
        <v>22.83</v>
      </c>
      <c r="O135" s="3">
        <f t="shared" si="30"/>
        <v>7.9799999999999995</v>
      </c>
      <c r="P135" s="3">
        <f t="shared" si="31"/>
        <v>31.919999999999998</v>
      </c>
      <c r="Q135" s="3">
        <f t="shared" si="32"/>
        <v>1.6</v>
      </c>
      <c r="R135" s="2"/>
      <c r="S135" s="8">
        <f t="shared" si="33"/>
        <v>62.42</v>
      </c>
      <c r="T135" s="8"/>
      <c r="U135" s="8">
        <f t="shared" si="34"/>
        <v>62</v>
      </c>
      <c r="V135" s="8">
        <f t="shared" si="35"/>
        <v>60</v>
      </c>
      <c r="W135" s="9">
        <f t="shared" si="36"/>
        <v>60</v>
      </c>
      <c r="X135" s="9">
        <f t="shared" si="37"/>
        <v>60</v>
      </c>
      <c r="Y135" s="8"/>
      <c r="Z135" s="8">
        <f t="shared" si="38"/>
        <v>4.9874999999999998</v>
      </c>
    </row>
    <row r="136" spans="1:26" x14ac:dyDescent="0.3">
      <c r="A136" s="1">
        <v>133</v>
      </c>
      <c r="B136" t="s">
        <v>274</v>
      </c>
      <c r="C136" t="s">
        <v>8</v>
      </c>
      <c r="D136" t="s">
        <v>275</v>
      </c>
      <c r="E136" s="7">
        <v>100</v>
      </c>
      <c r="F136" s="7">
        <v>40</v>
      </c>
      <c r="G136" s="7">
        <v>9.2799999999999994</v>
      </c>
      <c r="H136" s="7">
        <v>0.95</v>
      </c>
      <c r="I136" s="7">
        <v>0.15</v>
      </c>
      <c r="K136" s="3">
        <f t="shared" si="26"/>
        <v>42.269999999999996</v>
      </c>
      <c r="L136" s="3">
        <f t="shared" si="27"/>
        <v>1.06</v>
      </c>
      <c r="M136" s="3">
        <f t="shared" si="28"/>
        <v>99.85</v>
      </c>
      <c r="N136" s="8">
        <f t="shared" si="29"/>
        <v>38.65</v>
      </c>
      <c r="O136" s="3">
        <f t="shared" si="30"/>
        <v>10.229999999999999</v>
      </c>
      <c r="P136" s="3">
        <f t="shared" si="31"/>
        <v>40.919999999999995</v>
      </c>
      <c r="Q136" s="3">
        <f t="shared" si="32"/>
        <v>2.0499999999999998</v>
      </c>
      <c r="R136" s="2"/>
      <c r="S136" s="8">
        <f t="shared" si="33"/>
        <v>48.71</v>
      </c>
      <c r="T136" s="8"/>
      <c r="U136" s="8">
        <f t="shared" si="34"/>
        <v>49</v>
      </c>
      <c r="V136" s="8">
        <f t="shared" si="35"/>
        <v>50</v>
      </c>
      <c r="W136" s="9">
        <f t="shared" si="36"/>
        <v>50</v>
      </c>
      <c r="X136" s="9">
        <f t="shared" si="37"/>
        <v>50</v>
      </c>
      <c r="Y136" s="8"/>
      <c r="Z136" s="8">
        <f t="shared" si="38"/>
        <v>4.9902439024390244</v>
      </c>
    </row>
    <row r="137" spans="1:26" x14ac:dyDescent="0.3">
      <c r="A137" s="1">
        <v>134</v>
      </c>
      <c r="B137" t="s">
        <v>276</v>
      </c>
      <c r="C137" t="s">
        <v>8</v>
      </c>
      <c r="D137" t="s">
        <v>277</v>
      </c>
      <c r="E137" s="7">
        <v>100</v>
      </c>
      <c r="F137" s="7">
        <v>36</v>
      </c>
      <c r="G137" s="7">
        <v>10.029999999999999</v>
      </c>
      <c r="H137" s="7">
        <v>0.44</v>
      </c>
      <c r="I137" s="7">
        <v>0.09</v>
      </c>
      <c r="K137" s="3">
        <f t="shared" si="26"/>
        <v>42.69</v>
      </c>
      <c r="L137" s="3">
        <f t="shared" si="27"/>
        <v>1.19</v>
      </c>
      <c r="M137" s="3">
        <f t="shared" si="28"/>
        <v>99.91</v>
      </c>
      <c r="N137" s="8">
        <f t="shared" si="29"/>
        <v>35.19</v>
      </c>
      <c r="O137" s="3">
        <f t="shared" si="30"/>
        <v>10.469999999999999</v>
      </c>
      <c r="P137" s="3">
        <f t="shared" si="31"/>
        <v>41.879999999999995</v>
      </c>
      <c r="Q137" s="3">
        <f t="shared" si="32"/>
        <v>2.09</v>
      </c>
      <c r="R137" s="2"/>
      <c r="S137" s="8">
        <f t="shared" si="33"/>
        <v>47.8</v>
      </c>
      <c r="T137" s="8"/>
      <c r="U137" s="8">
        <f t="shared" si="34"/>
        <v>48</v>
      </c>
      <c r="V137" s="8">
        <f t="shared" si="35"/>
        <v>50</v>
      </c>
      <c r="W137" s="9">
        <f t="shared" si="36"/>
        <v>50</v>
      </c>
      <c r="X137" s="9">
        <f t="shared" si="37"/>
        <v>50</v>
      </c>
      <c r="Y137" s="8"/>
      <c r="Z137" s="8">
        <f t="shared" si="38"/>
        <v>5.00956937799043</v>
      </c>
    </row>
    <row r="138" spans="1:26" x14ac:dyDescent="0.3">
      <c r="A138" s="1">
        <v>135</v>
      </c>
      <c r="B138" t="s">
        <v>278</v>
      </c>
      <c r="C138" t="s">
        <v>8</v>
      </c>
      <c r="D138" t="s">
        <v>279</v>
      </c>
      <c r="E138" s="7">
        <v>100</v>
      </c>
      <c r="F138" s="7">
        <v>68</v>
      </c>
      <c r="G138" s="7">
        <v>21.52</v>
      </c>
      <c r="H138" s="7">
        <v>1.91</v>
      </c>
      <c r="I138" s="7">
        <v>0.13</v>
      </c>
      <c r="K138" s="3">
        <f t="shared" si="26"/>
        <v>94.89</v>
      </c>
      <c r="L138" s="3">
        <f t="shared" si="27"/>
        <v>1.4</v>
      </c>
      <c r="M138" s="3">
        <f t="shared" si="28"/>
        <v>99.87</v>
      </c>
      <c r="N138" s="8">
        <f t="shared" si="29"/>
        <v>66.83</v>
      </c>
      <c r="O138" s="3">
        <f t="shared" si="30"/>
        <v>23.43</v>
      </c>
      <c r="P138" s="3">
        <f t="shared" si="31"/>
        <v>93.72</v>
      </c>
      <c r="Q138" s="3">
        <f t="shared" si="32"/>
        <v>4.6900000000000004</v>
      </c>
      <c r="R138" s="2"/>
      <c r="S138" s="8">
        <f t="shared" si="33"/>
        <v>21.29</v>
      </c>
      <c r="T138" s="8"/>
      <c r="U138" s="8">
        <f t="shared" si="34"/>
        <v>21</v>
      </c>
      <c r="V138" s="8">
        <f t="shared" si="35"/>
        <v>20</v>
      </c>
      <c r="W138" s="9">
        <f t="shared" si="36"/>
        <v>20</v>
      </c>
      <c r="X138" s="9">
        <f t="shared" si="37"/>
        <v>20</v>
      </c>
      <c r="Y138" s="8"/>
      <c r="Z138" s="8">
        <f t="shared" si="38"/>
        <v>4.9957356076759059</v>
      </c>
    </row>
    <row r="139" spans="1:26" x14ac:dyDescent="0.3">
      <c r="A139" s="1">
        <v>136</v>
      </c>
      <c r="B139" t="s">
        <v>280</v>
      </c>
      <c r="C139" t="s">
        <v>8</v>
      </c>
      <c r="D139" t="s">
        <v>281</v>
      </c>
      <c r="E139" s="7">
        <v>100</v>
      </c>
      <c r="F139" s="7">
        <v>267</v>
      </c>
      <c r="G139" s="7">
        <v>78.400000000000006</v>
      </c>
      <c r="H139" s="7">
        <v>11.19</v>
      </c>
      <c r="I139" s="7">
        <v>0.77</v>
      </c>
      <c r="K139" s="3">
        <f t="shared" si="26"/>
        <v>365.29</v>
      </c>
      <c r="L139" s="3">
        <f t="shared" si="27"/>
        <v>1.37</v>
      </c>
      <c r="M139" s="3">
        <f t="shared" si="28"/>
        <v>99.23</v>
      </c>
      <c r="N139" s="8">
        <f t="shared" si="29"/>
        <v>260.07</v>
      </c>
      <c r="O139" s="3">
        <f t="shared" si="30"/>
        <v>89.59</v>
      </c>
      <c r="P139" s="3">
        <f t="shared" si="31"/>
        <v>358.36</v>
      </c>
      <c r="Q139" s="3">
        <f t="shared" si="32"/>
        <v>17.920000000000002</v>
      </c>
      <c r="R139" s="2"/>
      <c r="S139" s="8">
        <f t="shared" si="33"/>
        <v>5.54</v>
      </c>
      <c r="T139" s="8"/>
      <c r="U139" s="8">
        <f t="shared" si="34"/>
        <v>6</v>
      </c>
      <c r="V139" s="8">
        <f t="shared" si="35"/>
        <v>10</v>
      </c>
      <c r="W139" s="9">
        <f t="shared" si="36"/>
        <v>10</v>
      </c>
      <c r="X139" s="9">
        <f t="shared" si="37"/>
        <v>6</v>
      </c>
      <c r="Y139" s="8"/>
      <c r="Z139" s="8">
        <f t="shared" si="38"/>
        <v>4.9994419642857144</v>
      </c>
    </row>
    <row r="140" spans="1:26" x14ac:dyDescent="0.3">
      <c r="A140" s="1">
        <v>137</v>
      </c>
      <c r="B140" t="s">
        <v>282</v>
      </c>
      <c r="C140" t="s">
        <v>8</v>
      </c>
      <c r="D140" t="s">
        <v>283</v>
      </c>
      <c r="E140" s="7">
        <v>100</v>
      </c>
      <c r="F140" s="7">
        <v>44</v>
      </c>
      <c r="G140" s="7">
        <v>13.08</v>
      </c>
      <c r="H140" s="7">
        <v>1.7</v>
      </c>
      <c r="I140" s="7">
        <v>0.11</v>
      </c>
      <c r="K140" s="3">
        <f t="shared" si="26"/>
        <v>60.11</v>
      </c>
      <c r="L140" s="3">
        <f t="shared" si="27"/>
        <v>1.37</v>
      </c>
      <c r="M140" s="3">
        <f t="shared" si="28"/>
        <v>99.89</v>
      </c>
      <c r="N140" s="8">
        <f t="shared" si="29"/>
        <v>43.01</v>
      </c>
      <c r="O140" s="3">
        <f t="shared" si="30"/>
        <v>14.78</v>
      </c>
      <c r="P140" s="3">
        <f t="shared" si="31"/>
        <v>59.12</v>
      </c>
      <c r="Q140" s="3">
        <f t="shared" si="32"/>
        <v>2.96</v>
      </c>
      <c r="R140" s="2"/>
      <c r="S140" s="8">
        <f t="shared" si="33"/>
        <v>33.75</v>
      </c>
      <c r="T140" s="8"/>
      <c r="U140" s="8">
        <f t="shared" si="34"/>
        <v>34</v>
      </c>
      <c r="V140" s="8">
        <f t="shared" si="35"/>
        <v>30</v>
      </c>
      <c r="W140" s="9">
        <f t="shared" si="36"/>
        <v>30</v>
      </c>
      <c r="X140" s="9">
        <f t="shared" si="37"/>
        <v>35</v>
      </c>
      <c r="Y140" s="8"/>
      <c r="Z140" s="8">
        <f t="shared" si="38"/>
        <v>4.993243243243243</v>
      </c>
    </row>
    <row r="141" spans="1:26" x14ac:dyDescent="0.3">
      <c r="A141" s="1">
        <v>138</v>
      </c>
      <c r="B141" t="s">
        <v>284</v>
      </c>
      <c r="C141" t="s">
        <v>8</v>
      </c>
      <c r="D141" t="s">
        <v>285</v>
      </c>
      <c r="E141" s="7">
        <v>100</v>
      </c>
      <c r="F141" s="7">
        <v>256</v>
      </c>
      <c r="G141" s="7">
        <v>74.59</v>
      </c>
      <c r="H141" s="7">
        <v>10.67</v>
      </c>
      <c r="I141" s="7">
        <v>0.89</v>
      </c>
      <c r="K141" s="3">
        <f t="shared" si="26"/>
        <v>349.05</v>
      </c>
      <c r="L141" s="3">
        <f t="shared" si="27"/>
        <v>1.36</v>
      </c>
      <c r="M141" s="3">
        <f t="shared" si="28"/>
        <v>99.11</v>
      </c>
      <c r="N141" s="8">
        <f t="shared" si="29"/>
        <v>247.99</v>
      </c>
      <c r="O141" s="3">
        <f t="shared" si="30"/>
        <v>85.26</v>
      </c>
      <c r="P141" s="3">
        <f t="shared" si="31"/>
        <v>341.04</v>
      </c>
      <c r="Q141" s="3">
        <f t="shared" si="32"/>
        <v>17.05</v>
      </c>
      <c r="R141" s="2"/>
      <c r="S141" s="8">
        <f t="shared" si="33"/>
        <v>5.81</v>
      </c>
      <c r="T141" s="8"/>
      <c r="U141" s="8">
        <f t="shared" si="34"/>
        <v>6</v>
      </c>
      <c r="V141" s="8">
        <f t="shared" si="35"/>
        <v>10</v>
      </c>
      <c r="W141" s="9">
        <f t="shared" si="36"/>
        <v>10</v>
      </c>
      <c r="X141" s="9">
        <f t="shared" si="37"/>
        <v>6</v>
      </c>
      <c r="Y141" s="8"/>
      <c r="Z141" s="8">
        <f t="shared" si="38"/>
        <v>5.00058651026393</v>
      </c>
    </row>
    <row r="142" spans="1:26" x14ac:dyDescent="0.3">
      <c r="A142" s="1">
        <v>139</v>
      </c>
      <c r="B142" t="s">
        <v>286</v>
      </c>
      <c r="C142" t="s">
        <v>8</v>
      </c>
      <c r="D142" t="s">
        <v>287</v>
      </c>
      <c r="E142" s="7">
        <v>100</v>
      </c>
      <c r="F142" s="7">
        <v>271</v>
      </c>
      <c r="G142" s="7">
        <v>76.64</v>
      </c>
      <c r="H142" s="7">
        <v>12.53</v>
      </c>
      <c r="I142" s="7">
        <v>1.1200000000000001</v>
      </c>
      <c r="K142" s="3">
        <f t="shared" si="26"/>
        <v>366.76</v>
      </c>
      <c r="L142" s="3">
        <f t="shared" si="27"/>
        <v>1.35</v>
      </c>
      <c r="M142" s="3">
        <f t="shared" si="28"/>
        <v>98.88</v>
      </c>
      <c r="N142" s="8">
        <f t="shared" si="29"/>
        <v>260.92</v>
      </c>
      <c r="O142" s="3">
        <f t="shared" si="30"/>
        <v>89.17</v>
      </c>
      <c r="P142" s="3">
        <f t="shared" si="31"/>
        <v>356.68</v>
      </c>
      <c r="Q142" s="3">
        <f t="shared" si="32"/>
        <v>17.829999999999998</v>
      </c>
      <c r="R142" s="2"/>
      <c r="S142" s="8">
        <f t="shared" si="33"/>
        <v>5.55</v>
      </c>
      <c r="T142" s="8"/>
      <c r="U142" s="8">
        <f t="shared" si="34"/>
        <v>6</v>
      </c>
      <c r="V142" s="8">
        <f t="shared" si="35"/>
        <v>10</v>
      </c>
      <c r="W142" s="9">
        <f t="shared" si="36"/>
        <v>10</v>
      </c>
      <c r="X142" s="9">
        <f t="shared" si="37"/>
        <v>6</v>
      </c>
      <c r="Y142" s="8"/>
      <c r="Z142" s="8">
        <f t="shared" si="38"/>
        <v>5.0011217049915881</v>
      </c>
    </row>
    <row r="143" spans="1:26" x14ac:dyDescent="0.3">
      <c r="A143" s="1">
        <v>140</v>
      </c>
      <c r="B143" t="s">
        <v>288</v>
      </c>
      <c r="C143" t="s">
        <v>8</v>
      </c>
      <c r="D143" t="s">
        <v>289</v>
      </c>
      <c r="E143" s="7">
        <v>100</v>
      </c>
      <c r="F143" s="7">
        <v>38</v>
      </c>
      <c r="G143" s="7">
        <v>11.35</v>
      </c>
      <c r="H143" s="7">
        <v>1.48</v>
      </c>
      <c r="I143" s="7">
        <v>0.14000000000000001</v>
      </c>
      <c r="K143" s="3">
        <f t="shared" si="26"/>
        <v>52.58</v>
      </c>
      <c r="L143" s="3">
        <f t="shared" si="27"/>
        <v>1.38</v>
      </c>
      <c r="M143" s="3">
        <f t="shared" si="28"/>
        <v>99.86</v>
      </c>
      <c r="N143" s="8">
        <f t="shared" si="29"/>
        <v>36.74</v>
      </c>
      <c r="O143" s="3">
        <f t="shared" si="30"/>
        <v>12.83</v>
      </c>
      <c r="P143" s="3">
        <f t="shared" si="31"/>
        <v>51.32</v>
      </c>
      <c r="Q143" s="3">
        <f t="shared" si="32"/>
        <v>2.57</v>
      </c>
      <c r="R143" s="2"/>
      <c r="S143" s="8">
        <f t="shared" si="33"/>
        <v>38.86</v>
      </c>
      <c r="T143" s="8"/>
      <c r="U143" s="8">
        <f t="shared" si="34"/>
        <v>39</v>
      </c>
      <c r="V143" s="8">
        <f t="shared" si="35"/>
        <v>40</v>
      </c>
      <c r="W143" s="9">
        <f t="shared" si="36"/>
        <v>40</v>
      </c>
      <c r="X143" s="9">
        <f t="shared" si="37"/>
        <v>40</v>
      </c>
      <c r="Y143" s="8"/>
      <c r="Z143" s="8">
        <f t="shared" si="38"/>
        <v>4.9922178988326849</v>
      </c>
    </row>
    <row r="144" spans="1:26" x14ac:dyDescent="0.3">
      <c r="A144" s="1">
        <v>141</v>
      </c>
      <c r="B144" t="s">
        <v>290</v>
      </c>
      <c r="C144" t="s">
        <v>8</v>
      </c>
      <c r="D144" t="s">
        <v>291</v>
      </c>
      <c r="E144" s="7">
        <v>100</v>
      </c>
      <c r="F144" s="7">
        <v>13</v>
      </c>
      <c r="G144" s="7">
        <v>3.23</v>
      </c>
      <c r="H144" s="7">
        <v>1.19</v>
      </c>
      <c r="I144" s="7">
        <v>0.08</v>
      </c>
      <c r="K144" s="3">
        <f t="shared" si="26"/>
        <v>18.399999999999999</v>
      </c>
      <c r="L144" s="3">
        <f t="shared" si="27"/>
        <v>1.42</v>
      </c>
      <c r="M144" s="3">
        <f t="shared" si="28"/>
        <v>99.92</v>
      </c>
      <c r="N144" s="8">
        <f t="shared" si="29"/>
        <v>12.28</v>
      </c>
      <c r="O144" s="3">
        <f t="shared" si="30"/>
        <v>4.42</v>
      </c>
      <c r="P144" s="3">
        <f t="shared" si="31"/>
        <v>17.68</v>
      </c>
      <c r="Q144" s="3">
        <f t="shared" si="32"/>
        <v>0.88</v>
      </c>
      <c r="R144" s="2"/>
      <c r="S144" s="8">
        <f t="shared" si="33"/>
        <v>113.55</v>
      </c>
      <c r="T144" s="8"/>
      <c r="U144" s="8">
        <f t="shared" si="34"/>
        <v>114</v>
      </c>
      <c r="V144" s="8">
        <f t="shared" si="35"/>
        <v>110</v>
      </c>
      <c r="W144" s="9">
        <f t="shared" si="36"/>
        <v>100</v>
      </c>
      <c r="X144" s="9">
        <f t="shared" si="37"/>
        <v>110</v>
      </c>
      <c r="Y144" s="8"/>
      <c r="Z144" s="8">
        <f t="shared" si="38"/>
        <v>5.0227272727272725</v>
      </c>
    </row>
    <row r="145" spans="1:26" x14ac:dyDescent="0.3">
      <c r="A145" s="1">
        <v>142</v>
      </c>
      <c r="B145" t="s">
        <v>292</v>
      </c>
      <c r="C145" t="s">
        <v>8</v>
      </c>
      <c r="D145" t="s">
        <v>293</v>
      </c>
      <c r="E145" s="7">
        <v>100</v>
      </c>
      <c r="F145" s="7">
        <v>11</v>
      </c>
      <c r="G145" s="7">
        <v>2.4</v>
      </c>
      <c r="H145" s="7">
        <v>1.1000000000000001</v>
      </c>
      <c r="I145" s="7">
        <v>0.1</v>
      </c>
      <c r="K145" s="3">
        <f t="shared" si="26"/>
        <v>14.9</v>
      </c>
      <c r="L145" s="3">
        <f t="shared" si="27"/>
        <v>1.35</v>
      </c>
      <c r="M145" s="3">
        <f t="shared" si="28"/>
        <v>99.9</v>
      </c>
      <c r="N145" s="8">
        <f t="shared" si="29"/>
        <v>10.1</v>
      </c>
      <c r="O145" s="3">
        <f t="shared" si="30"/>
        <v>3.5</v>
      </c>
      <c r="P145" s="3">
        <f t="shared" si="31"/>
        <v>14</v>
      </c>
      <c r="Q145" s="3">
        <f t="shared" si="32"/>
        <v>0.7</v>
      </c>
      <c r="R145" s="2"/>
      <c r="S145" s="8">
        <f t="shared" si="33"/>
        <v>142.71</v>
      </c>
      <c r="T145" s="8"/>
      <c r="U145" s="8">
        <f t="shared" si="34"/>
        <v>143</v>
      </c>
      <c r="V145" s="8">
        <f t="shared" si="35"/>
        <v>140</v>
      </c>
      <c r="W145" s="9">
        <f t="shared" si="36"/>
        <v>100</v>
      </c>
      <c r="X145" s="9">
        <f t="shared" si="37"/>
        <v>140</v>
      </c>
      <c r="Y145" s="8"/>
      <c r="Z145" s="8">
        <f t="shared" si="38"/>
        <v>5</v>
      </c>
    </row>
    <row r="146" spans="1:26" x14ac:dyDescent="0.3">
      <c r="A146" s="1">
        <v>143</v>
      </c>
      <c r="B146" t="s">
        <v>294</v>
      </c>
      <c r="C146" t="s">
        <v>8</v>
      </c>
      <c r="D146" t="s">
        <v>295</v>
      </c>
      <c r="E146" s="7">
        <v>100</v>
      </c>
      <c r="F146" s="7">
        <v>16</v>
      </c>
      <c r="G146" s="7">
        <v>3.7</v>
      </c>
      <c r="H146" s="7">
        <v>0.6</v>
      </c>
      <c r="I146" s="7">
        <v>0.1</v>
      </c>
      <c r="K146" s="3">
        <f t="shared" si="26"/>
        <v>18.099999999999998</v>
      </c>
      <c r="L146" s="3">
        <f t="shared" si="27"/>
        <v>1.1299999999999999</v>
      </c>
      <c r="M146" s="3">
        <f t="shared" si="28"/>
        <v>99.9</v>
      </c>
      <c r="N146" s="8">
        <f t="shared" si="29"/>
        <v>15.1</v>
      </c>
      <c r="O146" s="3">
        <f t="shared" si="30"/>
        <v>4.3</v>
      </c>
      <c r="P146" s="3">
        <f t="shared" si="31"/>
        <v>17.2</v>
      </c>
      <c r="Q146" s="3">
        <f t="shared" si="32"/>
        <v>0.86</v>
      </c>
      <c r="R146" s="2"/>
      <c r="S146" s="8">
        <f t="shared" si="33"/>
        <v>116.16</v>
      </c>
      <c r="T146" s="8"/>
      <c r="U146" s="8">
        <f t="shared" si="34"/>
        <v>116</v>
      </c>
      <c r="V146" s="8">
        <f t="shared" si="35"/>
        <v>120</v>
      </c>
      <c r="W146" s="9">
        <f t="shared" si="36"/>
        <v>100</v>
      </c>
      <c r="X146" s="9">
        <f t="shared" si="37"/>
        <v>120</v>
      </c>
      <c r="Y146" s="8"/>
      <c r="Z146" s="8">
        <f t="shared" si="38"/>
        <v>5</v>
      </c>
    </row>
    <row r="147" spans="1:26" x14ac:dyDescent="0.3">
      <c r="A147" s="1">
        <v>144</v>
      </c>
      <c r="B147" t="s">
        <v>296</v>
      </c>
      <c r="C147" t="s">
        <v>8</v>
      </c>
      <c r="D147" t="s">
        <v>297</v>
      </c>
      <c r="E147" s="7">
        <v>100</v>
      </c>
      <c r="F147" s="7">
        <v>31</v>
      </c>
      <c r="G147" s="7">
        <v>5.89</v>
      </c>
      <c r="H147" s="7">
        <v>4.13</v>
      </c>
      <c r="I147" s="7">
        <v>0.22</v>
      </c>
      <c r="K147" s="3">
        <f t="shared" si="26"/>
        <v>42.059999999999995</v>
      </c>
      <c r="L147" s="3">
        <f t="shared" si="27"/>
        <v>1.36</v>
      </c>
      <c r="M147" s="3">
        <f t="shared" si="28"/>
        <v>99.78</v>
      </c>
      <c r="N147" s="8">
        <f t="shared" si="29"/>
        <v>29.02</v>
      </c>
      <c r="O147" s="3">
        <f t="shared" si="30"/>
        <v>10.02</v>
      </c>
      <c r="P147" s="3">
        <f t="shared" si="31"/>
        <v>40.08</v>
      </c>
      <c r="Q147" s="3">
        <f t="shared" si="32"/>
        <v>2</v>
      </c>
      <c r="R147" s="2"/>
      <c r="S147" s="8">
        <f t="shared" si="33"/>
        <v>49.89</v>
      </c>
      <c r="T147" s="8"/>
      <c r="U147" s="8">
        <f t="shared" si="34"/>
        <v>50</v>
      </c>
      <c r="V147" s="8">
        <f t="shared" si="35"/>
        <v>50</v>
      </c>
      <c r="W147" s="9">
        <f t="shared" si="36"/>
        <v>50</v>
      </c>
      <c r="X147" s="9">
        <f t="shared" si="37"/>
        <v>50</v>
      </c>
      <c r="Y147" s="8"/>
      <c r="Z147" s="8">
        <f t="shared" si="38"/>
        <v>5.01</v>
      </c>
    </row>
    <row r="148" spans="1:26" x14ac:dyDescent="0.3">
      <c r="A148" s="1">
        <v>145</v>
      </c>
      <c r="B148" t="s">
        <v>298</v>
      </c>
      <c r="C148" t="s">
        <v>8</v>
      </c>
      <c r="D148" t="s">
        <v>299</v>
      </c>
      <c r="E148" s="7">
        <v>100</v>
      </c>
      <c r="F148" s="7">
        <v>29</v>
      </c>
      <c r="G148" s="7">
        <v>5.81</v>
      </c>
      <c r="H148" s="7">
        <v>3.49</v>
      </c>
      <c r="I148" s="7">
        <v>0.28000000000000003</v>
      </c>
      <c r="K148" s="3">
        <f t="shared" si="26"/>
        <v>39.720000000000006</v>
      </c>
      <c r="L148" s="3">
        <f t="shared" si="27"/>
        <v>1.37</v>
      </c>
      <c r="M148" s="3">
        <f t="shared" si="28"/>
        <v>99.72</v>
      </c>
      <c r="N148" s="8">
        <f t="shared" si="29"/>
        <v>26.48</v>
      </c>
      <c r="O148" s="3">
        <f t="shared" si="30"/>
        <v>9.3000000000000007</v>
      </c>
      <c r="P148" s="3">
        <f t="shared" si="31"/>
        <v>37.200000000000003</v>
      </c>
      <c r="Q148" s="3">
        <f t="shared" si="32"/>
        <v>1.86</v>
      </c>
      <c r="R148" s="2"/>
      <c r="S148" s="8">
        <f t="shared" si="33"/>
        <v>53.61</v>
      </c>
      <c r="T148" s="8"/>
      <c r="U148" s="8">
        <f t="shared" si="34"/>
        <v>54</v>
      </c>
      <c r="V148" s="8">
        <f t="shared" si="35"/>
        <v>50</v>
      </c>
      <c r="W148" s="9">
        <f t="shared" si="36"/>
        <v>50</v>
      </c>
      <c r="X148" s="9">
        <f t="shared" si="37"/>
        <v>55</v>
      </c>
      <c r="Y148" s="8"/>
      <c r="Z148" s="8">
        <f t="shared" si="38"/>
        <v>5</v>
      </c>
    </row>
    <row r="149" spans="1:26" x14ac:dyDescent="0.3">
      <c r="A149" s="1">
        <v>146</v>
      </c>
      <c r="B149" t="s">
        <v>300</v>
      </c>
      <c r="C149" t="s">
        <v>8</v>
      </c>
      <c r="D149" t="s">
        <v>301</v>
      </c>
      <c r="E149" s="7">
        <v>100</v>
      </c>
      <c r="F149" s="7">
        <v>46</v>
      </c>
      <c r="G149" s="7">
        <v>7.32</v>
      </c>
      <c r="H149" s="7">
        <v>6.69</v>
      </c>
      <c r="I149" s="7">
        <v>0.46</v>
      </c>
      <c r="K149" s="3">
        <f t="shared" si="26"/>
        <v>60.180000000000007</v>
      </c>
      <c r="L149" s="3">
        <f t="shared" si="27"/>
        <v>1.31</v>
      </c>
      <c r="M149" s="3">
        <f t="shared" si="28"/>
        <v>99.54</v>
      </c>
      <c r="N149" s="8">
        <f t="shared" si="29"/>
        <v>41.86</v>
      </c>
      <c r="O149" s="3">
        <f t="shared" si="30"/>
        <v>14.010000000000002</v>
      </c>
      <c r="P149" s="3">
        <f t="shared" si="31"/>
        <v>56.040000000000006</v>
      </c>
      <c r="Q149" s="3">
        <f t="shared" si="32"/>
        <v>2.8</v>
      </c>
      <c r="R149" s="2"/>
      <c r="S149" s="8">
        <f t="shared" si="33"/>
        <v>35.549999999999997</v>
      </c>
      <c r="T149" s="8">
        <v>30</v>
      </c>
      <c r="U149" s="8">
        <f t="shared" si="34"/>
        <v>36</v>
      </c>
      <c r="V149" s="8">
        <f t="shared" si="35"/>
        <v>40</v>
      </c>
      <c r="W149" s="9">
        <f t="shared" si="36"/>
        <v>40</v>
      </c>
      <c r="X149" s="9">
        <f t="shared" si="37"/>
        <v>35</v>
      </c>
      <c r="Y149" s="8"/>
      <c r="Z149" s="8">
        <f t="shared" si="38"/>
        <v>5.0035714285714299</v>
      </c>
    </row>
    <row r="150" spans="1:26" x14ac:dyDescent="0.3">
      <c r="A150" s="1">
        <v>147</v>
      </c>
      <c r="B150" t="s">
        <v>302</v>
      </c>
      <c r="C150" t="s">
        <v>8</v>
      </c>
      <c r="D150" t="s">
        <v>303</v>
      </c>
      <c r="E150" s="7">
        <v>100</v>
      </c>
      <c r="F150" s="7">
        <v>40</v>
      </c>
      <c r="G150" s="7">
        <v>6.44</v>
      </c>
      <c r="H150" s="7">
        <v>5.53</v>
      </c>
      <c r="I150" s="7">
        <v>0.51</v>
      </c>
      <c r="K150" s="3">
        <f t="shared" si="26"/>
        <v>52.47</v>
      </c>
      <c r="L150" s="3">
        <f t="shared" si="27"/>
        <v>1.31</v>
      </c>
      <c r="M150" s="3">
        <f t="shared" si="28"/>
        <v>99.49</v>
      </c>
      <c r="N150" s="8">
        <f t="shared" si="29"/>
        <v>35.409999999999997</v>
      </c>
      <c r="O150" s="3">
        <f t="shared" si="30"/>
        <v>11.97</v>
      </c>
      <c r="P150" s="3">
        <f t="shared" si="31"/>
        <v>47.88</v>
      </c>
      <c r="Q150" s="3">
        <f t="shared" si="32"/>
        <v>2.39</v>
      </c>
      <c r="R150" s="2"/>
      <c r="S150" s="8">
        <f t="shared" si="33"/>
        <v>41.63</v>
      </c>
      <c r="T150" s="8"/>
      <c r="U150" s="8">
        <f t="shared" si="34"/>
        <v>42</v>
      </c>
      <c r="V150" s="8">
        <f t="shared" si="35"/>
        <v>40</v>
      </c>
      <c r="W150" s="9">
        <f t="shared" si="36"/>
        <v>40</v>
      </c>
      <c r="X150" s="9">
        <f t="shared" si="37"/>
        <v>40</v>
      </c>
      <c r="Y150" s="8"/>
      <c r="Z150" s="8">
        <f t="shared" si="38"/>
        <v>5.00836820083682</v>
      </c>
    </row>
    <row r="151" spans="1:26" x14ac:dyDescent="0.3">
      <c r="A151" s="1">
        <v>148</v>
      </c>
      <c r="B151" t="s">
        <v>304</v>
      </c>
      <c r="C151" t="s">
        <v>8</v>
      </c>
      <c r="D151" t="s">
        <v>305</v>
      </c>
      <c r="E151" s="7">
        <v>100</v>
      </c>
      <c r="F151" s="7">
        <v>30</v>
      </c>
      <c r="G151" s="7">
        <v>6.12</v>
      </c>
      <c r="H151" s="7">
        <v>3.56</v>
      </c>
      <c r="I151" s="7">
        <v>0.24</v>
      </c>
      <c r="K151" s="3">
        <f t="shared" si="26"/>
        <v>40.879999999999995</v>
      </c>
      <c r="L151" s="3">
        <f t="shared" si="27"/>
        <v>1.36</v>
      </c>
      <c r="M151" s="3">
        <f t="shared" si="28"/>
        <v>99.76</v>
      </c>
      <c r="N151" s="8">
        <f t="shared" si="29"/>
        <v>27.84</v>
      </c>
      <c r="O151" s="3">
        <f t="shared" si="30"/>
        <v>9.68</v>
      </c>
      <c r="P151" s="3">
        <f t="shared" si="31"/>
        <v>38.72</v>
      </c>
      <c r="Q151" s="3">
        <f t="shared" si="32"/>
        <v>1.94</v>
      </c>
      <c r="R151" s="2"/>
      <c r="S151" s="8">
        <f t="shared" si="33"/>
        <v>51.42</v>
      </c>
      <c r="T151" s="8"/>
      <c r="U151" s="8">
        <f t="shared" si="34"/>
        <v>51</v>
      </c>
      <c r="V151" s="8">
        <f t="shared" si="35"/>
        <v>50</v>
      </c>
      <c r="W151" s="9">
        <f t="shared" si="36"/>
        <v>50</v>
      </c>
      <c r="X151" s="9">
        <f t="shared" si="37"/>
        <v>50</v>
      </c>
      <c r="Y151" s="8"/>
      <c r="Z151" s="8">
        <f t="shared" si="38"/>
        <v>4.9896907216494846</v>
      </c>
    </row>
    <row r="152" spans="1:26" x14ac:dyDescent="0.3">
      <c r="A152" s="1">
        <v>149</v>
      </c>
      <c r="B152" t="s">
        <v>306</v>
      </c>
      <c r="C152" t="s">
        <v>8</v>
      </c>
      <c r="D152" t="s">
        <v>307</v>
      </c>
      <c r="E152" s="7">
        <v>100</v>
      </c>
      <c r="F152" s="7">
        <v>25</v>
      </c>
      <c r="G152" s="7">
        <v>5.24</v>
      </c>
      <c r="H152" s="7">
        <v>2.81</v>
      </c>
      <c r="I152" s="7">
        <v>0.28000000000000003</v>
      </c>
      <c r="K152" s="3">
        <f t="shared" si="26"/>
        <v>34.720000000000006</v>
      </c>
      <c r="L152" s="3">
        <f t="shared" si="27"/>
        <v>1.39</v>
      </c>
      <c r="M152" s="3">
        <f t="shared" si="28"/>
        <v>99.72</v>
      </c>
      <c r="N152" s="8">
        <f t="shared" si="29"/>
        <v>22.48</v>
      </c>
      <c r="O152" s="3">
        <f t="shared" si="30"/>
        <v>8.0500000000000007</v>
      </c>
      <c r="P152" s="3">
        <f t="shared" si="31"/>
        <v>32.200000000000003</v>
      </c>
      <c r="Q152" s="3">
        <f t="shared" si="32"/>
        <v>1.61</v>
      </c>
      <c r="R152" s="2"/>
      <c r="S152" s="8">
        <f t="shared" si="33"/>
        <v>61.94</v>
      </c>
      <c r="T152" s="8"/>
      <c r="U152" s="8">
        <f t="shared" si="34"/>
        <v>62</v>
      </c>
      <c r="V152" s="8">
        <f t="shared" si="35"/>
        <v>60</v>
      </c>
      <c r="W152" s="9">
        <f t="shared" si="36"/>
        <v>60</v>
      </c>
      <c r="X152" s="9">
        <f t="shared" si="37"/>
        <v>60</v>
      </c>
      <c r="Y152" s="8"/>
      <c r="Z152" s="8">
        <f t="shared" si="38"/>
        <v>5</v>
      </c>
    </row>
    <row r="153" spans="1:26" x14ac:dyDescent="0.3">
      <c r="A153" s="1">
        <v>150</v>
      </c>
      <c r="B153" t="s">
        <v>308</v>
      </c>
      <c r="C153" t="s">
        <v>8</v>
      </c>
      <c r="D153" t="s">
        <v>309</v>
      </c>
      <c r="E153" s="7">
        <v>100</v>
      </c>
      <c r="F153" s="7">
        <v>22</v>
      </c>
      <c r="G153" s="7">
        <v>4.79</v>
      </c>
      <c r="H153" s="7">
        <v>2.4</v>
      </c>
      <c r="I153" s="7">
        <v>0.22</v>
      </c>
      <c r="K153" s="3">
        <f t="shared" si="26"/>
        <v>30.74</v>
      </c>
      <c r="L153" s="3">
        <f t="shared" si="27"/>
        <v>1.4</v>
      </c>
      <c r="M153" s="3">
        <f t="shared" si="28"/>
        <v>99.78</v>
      </c>
      <c r="N153" s="8">
        <f t="shared" si="29"/>
        <v>20.02</v>
      </c>
      <c r="O153" s="3">
        <f t="shared" si="30"/>
        <v>7.1899999999999995</v>
      </c>
      <c r="P153" s="3">
        <f t="shared" si="31"/>
        <v>28.759999999999998</v>
      </c>
      <c r="Q153" s="3">
        <f t="shared" si="32"/>
        <v>1.44</v>
      </c>
      <c r="R153" s="2"/>
      <c r="S153" s="8">
        <f t="shared" si="33"/>
        <v>69.290000000000006</v>
      </c>
      <c r="T153" s="8">
        <v>70</v>
      </c>
      <c r="U153" s="8">
        <f t="shared" si="34"/>
        <v>69</v>
      </c>
      <c r="V153" s="8">
        <f t="shared" si="35"/>
        <v>70</v>
      </c>
      <c r="W153" s="9">
        <f t="shared" si="36"/>
        <v>70</v>
      </c>
      <c r="X153" s="9">
        <f t="shared" si="37"/>
        <v>70</v>
      </c>
      <c r="Y153" s="8"/>
      <c r="Z153" s="8">
        <f t="shared" si="38"/>
        <v>4.9930555555555554</v>
      </c>
    </row>
    <row r="154" spans="1:26" x14ac:dyDescent="0.3">
      <c r="A154" s="1">
        <v>151</v>
      </c>
      <c r="B154" t="s">
        <v>310</v>
      </c>
      <c r="C154" t="s">
        <v>8</v>
      </c>
      <c r="D154" t="s">
        <v>311</v>
      </c>
      <c r="E154" s="7">
        <v>100</v>
      </c>
      <c r="F154" s="7">
        <v>21</v>
      </c>
      <c r="G154" s="7">
        <v>4.5599999999999996</v>
      </c>
      <c r="H154" s="7">
        <v>2.2999999999999998</v>
      </c>
      <c r="I154" s="7">
        <v>0.25</v>
      </c>
      <c r="K154" s="3">
        <f t="shared" si="26"/>
        <v>29.689999999999998</v>
      </c>
      <c r="L154" s="3">
        <f t="shared" si="27"/>
        <v>1.41</v>
      </c>
      <c r="M154" s="3">
        <f t="shared" si="28"/>
        <v>99.75</v>
      </c>
      <c r="N154" s="8">
        <f t="shared" si="29"/>
        <v>18.75</v>
      </c>
      <c r="O154" s="3">
        <f t="shared" si="30"/>
        <v>6.8599999999999994</v>
      </c>
      <c r="P154" s="3">
        <f t="shared" si="31"/>
        <v>27.439999999999998</v>
      </c>
      <c r="Q154" s="3">
        <f t="shared" si="32"/>
        <v>1.37</v>
      </c>
      <c r="R154" s="2"/>
      <c r="S154" s="8">
        <f t="shared" si="33"/>
        <v>72.81</v>
      </c>
      <c r="T154" s="8"/>
      <c r="U154" s="8">
        <f t="shared" si="34"/>
        <v>73</v>
      </c>
      <c r="V154" s="8">
        <f t="shared" si="35"/>
        <v>70</v>
      </c>
      <c r="W154" s="9">
        <f t="shared" si="36"/>
        <v>70</v>
      </c>
      <c r="X154" s="9">
        <f t="shared" si="37"/>
        <v>75</v>
      </c>
      <c r="Y154" s="8"/>
      <c r="Z154" s="8">
        <f t="shared" si="38"/>
        <v>5.0072992700729921</v>
      </c>
    </row>
    <row r="155" spans="1:26" x14ac:dyDescent="0.3">
      <c r="A155" s="1">
        <v>152</v>
      </c>
      <c r="B155" t="s">
        <v>312</v>
      </c>
      <c r="C155" t="s">
        <v>8</v>
      </c>
      <c r="D155" t="s">
        <v>313</v>
      </c>
      <c r="E155" s="7">
        <v>100</v>
      </c>
      <c r="F155" s="7">
        <v>39</v>
      </c>
      <c r="G155" s="7">
        <v>8.5</v>
      </c>
      <c r="H155" s="7">
        <v>4.3</v>
      </c>
      <c r="I155" s="7">
        <v>0.3</v>
      </c>
      <c r="K155" s="3">
        <f t="shared" si="26"/>
        <v>53.900000000000006</v>
      </c>
      <c r="L155" s="3">
        <f t="shared" si="27"/>
        <v>1.38</v>
      </c>
      <c r="M155" s="3">
        <f t="shared" si="28"/>
        <v>99.7</v>
      </c>
      <c r="N155" s="8">
        <f t="shared" si="29"/>
        <v>36.299999999999997</v>
      </c>
      <c r="O155" s="3">
        <f t="shared" si="30"/>
        <v>12.8</v>
      </c>
      <c r="P155" s="3">
        <f t="shared" si="31"/>
        <v>51.2</v>
      </c>
      <c r="Q155" s="3">
        <f t="shared" si="32"/>
        <v>2.56</v>
      </c>
      <c r="R155" s="2"/>
      <c r="S155" s="8">
        <f t="shared" si="33"/>
        <v>38.950000000000003</v>
      </c>
      <c r="T155" s="8"/>
      <c r="U155" s="8">
        <f t="shared" si="34"/>
        <v>39</v>
      </c>
      <c r="V155" s="8">
        <f t="shared" si="35"/>
        <v>40</v>
      </c>
      <c r="W155" s="9">
        <f t="shared" si="36"/>
        <v>40</v>
      </c>
      <c r="X155" s="9">
        <f t="shared" si="37"/>
        <v>40</v>
      </c>
      <c r="Y155" s="8"/>
      <c r="Z155" s="8">
        <f t="shared" si="38"/>
        <v>5</v>
      </c>
    </row>
    <row r="156" spans="1:26" x14ac:dyDescent="0.3">
      <c r="A156" s="1">
        <v>153</v>
      </c>
      <c r="B156" t="s">
        <v>314</v>
      </c>
      <c r="C156" t="s">
        <v>8</v>
      </c>
      <c r="D156" t="s">
        <v>315</v>
      </c>
      <c r="E156" s="7">
        <v>100</v>
      </c>
      <c r="F156" s="7">
        <v>56</v>
      </c>
      <c r="G156" s="7">
        <v>10.8</v>
      </c>
      <c r="H156" s="7">
        <v>6.3</v>
      </c>
      <c r="I156" s="7">
        <v>0.8</v>
      </c>
      <c r="K156" s="3">
        <f t="shared" si="26"/>
        <v>75.600000000000009</v>
      </c>
      <c r="L156" s="3">
        <f t="shared" si="27"/>
        <v>1.35</v>
      </c>
      <c r="M156" s="3">
        <f t="shared" si="28"/>
        <v>99.2</v>
      </c>
      <c r="N156" s="8">
        <f t="shared" si="29"/>
        <v>48.8</v>
      </c>
      <c r="O156" s="3">
        <f t="shared" si="30"/>
        <v>17.100000000000001</v>
      </c>
      <c r="P156" s="3">
        <f t="shared" si="31"/>
        <v>68.400000000000006</v>
      </c>
      <c r="Q156" s="3">
        <f t="shared" si="32"/>
        <v>3.42</v>
      </c>
      <c r="R156" s="2"/>
      <c r="S156" s="8">
        <f t="shared" si="33"/>
        <v>29.01</v>
      </c>
      <c r="T156" s="8"/>
      <c r="U156" s="8">
        <f t="shared" si="34"/>
        <v>29</v>
      </c>
      <c r="V156" s="8">
        <f t="shared" si="35"/>
        <v>30</v>
      </c>
      <c r="W156" s="9">
        <f t="shared" si="36"/>
        <v>30</v>
      </c>
      <c r="X156" s="9">
        <f t="shared" si="37"/>
        <v>30</v>
      </c>
      <c r="Y156" s="8"/>
      <c r="Z156" s="8">
        <f t="shared" si="38"/>
        <v>5.0000000000000009</v>
      </c>
    </row>
    <row r="157" spans="1:26" x14ac:dyDescent="0.3">
      <c r="A157" s="1">
        <v>154</v>
      </c>
      <c r="B157" t="s">
        <v>316</v>
      </c>
      <c r="C157" t="s">
        <v>8</v>
      </c>
      <c r="D157" t="s">
        <v>317</v>
      </c>
      <c r="E157" s="7">
        <v>100</v>
      </c>
      <c r="F157" s="7">
        <v>15</v>
      </c>
      <c r="G157" s="7">
        <v>3.1</v>
      </c>
      <c r="H157" s="7">
        <v>1.6</v>
      </c>
      <c r="I157" s="7">
        <v>0.2</v>
      </c>
      <c r="K157" s="3">
        <f t="shared" si="26"/>
        <v>20.6</v>
      </c>
      <c r="L157" s="3">
        <f t="shared" si="27"/>
        <v>1.37</v>
      </c>
      <c r="M157" s="3">
        <f t="shared" si="28"/>
        <v>99.8</v>
      </c>
      <c r="N157" s="8">
        <f t="shared" si="29"/>
        <v>13.2</v>
      </c>
      <c r="O157" s="3">
        <f t="shared" si="30"/>
        <v>4.7</v>
      </c>
      <c r="P157" s="3">
        <f t="shared" si="31"/>
        <v>18.8</v>
      </c>
      <c r="Q157" s="3">
        <f t="shared" si="32"/>
        <v>0.94</v>
      </c>
      <c r="R157" s="2"/>
      <c r="S157" s="8">
        <f t="shared" si="33"/>
        <v>106.17</v>
      </c>
      <c r="T157" s="8"/>
      <c r="U157" s="8">
        <f t="shared" si="34"/>
        <v>106</v>
      </c>
      <c r="V157" s="8">
        <f t="shared" si="35"/>
        <v>110</v>
      </c>
      <c r="W157" s="9">
        <f t="shared" si="36"/>
        <v>100</v>
      </c>
      <c r="X157" s="9">
        <f t="shared" si="37"/>
        <v>110</v>
      </c>
      <c r="Y157" s="8"/>
      <c r="Z157" s="8">
        <f t="shared" si="38"/>
        <v>5.0000000000000009</v>
      </c>
    </row>
    <row r="158" spans="1:26" x14ac:dyDescent="0.3">
      <c r="A158" s="1">
        <v>155</v>
      </c>
      <c r="B158" t="s">
        <v>318</v>
      </c>
      <c r="C158" t="s">
        <v>8</v>
      </c>
      <c r="D158" t="s">
        <v>319</v>
      </c>
      <c r="E158" s="7">
        <v>100</v>
      </c>
      <c r="F158" s="7">
        <v>14</v>
      </c>
      <c r="G158" s="7">
        <v>3.3</v>
      </c>
      <c r="H158" s="7">
        <v>1.5</v>
      </c>
      <c r="I158" s="7">
        <v>0.1</v>
      </c>
      <c r="K158" s="3">
        <f t="shared" si="26"/>
        <v>20.099999999999998</v>
      </c>
      <c r="L158" s="3">
        <f t="shared" si="27"/>
        <v>1.44</v>
      </c>
      <c r="M158" s="3">
        <f t="shared" si="28"/>
        <v>99.9</v>
      </c>
      <c r="N158" s="8">
        <f t="shared" si="29"/>
        <v>13.1</v>
      </c>
      <c r="O158" s="3">
        <f t="shared" si="30"/>
        <v>4.8</v>
      </c>
      <c r="P158" s="3">
        <f t="shared" si="31"/>
        <v>19.2</v>
      </c>
      <c r="Q158" s="3">
        <f t="shared" si="32"/>
        <v>0.96</v>
      </c>
      <c r="R158" s="2"/>
      <c r="S158" s="8">
        <f t="shared" si="33"/>
        <v>104.06</v>
      </c>
      <c r="T158" s="8"/>
      <c r="U158" s="8">
        <f t="shared" si="34"/>
        <v>104</v>
      </c>
      <c r="V158" s="8">
        <f t="shared" si="35"/>
        <v>100</v>
      </c>
      <c r="W158" s="9">
        <f t="shared" si="36"/>
        <v>100</v>
      </c>
      <c r="X158" s="9">
        <f t="shared" si="37"/>
        <v>100</v>
      </c>
      <c r="Y158" s="8"/>
      <c r="Z158" s="8">
        <f t="shared" si="38"/>
        <v>5</v>
      </c>
    </row>
    <row r="159" spans="1:26" x14ac:dyDescent="0.3">
      <c r="A159" s="1">
        <v>156</v>
      </c>
      <c r="B159" t="s">
        <v>320</v>
      </c>
      <c r="C159" t="s">
        <v>8</v>
      </c>
      <c r="D159" t="s">
        <v>321</v>
      </c>
      <c r="E159" s="7">
        <v>100</v>
      </c>
      <c r="F159" s="7">
        <v>42</v>
      </c>
      <c r="G159" s="7">
        <v>11.7</v>
      </c>
      <c r="H159" s="7">
        <v>3.4</v>
      </c>
      <c r="I159" s="7">
        <v>0.2</v>
      </c>
      <c r="K159" s="3">
        <f t="shared" si="26"/>
        <v>62.199999999999996</v>
      </c>
      <c r="L159" s="3">
        <f t="shared" si="27"/>
        <v>1.48</v>
      </c>
      <c r="M159" s="3">
        <f t="shared" si="28"/>
        <v>99.8</v>
      </c>
      <c r="N159" s="8">
        <f t="shared" si="29"/>
        <v>40.200000000000003</v>
      </c>
      <c r="O159" s="3">
        <f t="shared" si="30"/>
        <v>15.1</v>
      </c>
      <c r="P159" s="3">
        <f t="shared" si="31"/>
        <v>60.4</v>
      </c>
      <c r="Q159" s="3">
        <f t="shared" si="32"/>
        <v>3.02</v>
      </c>
      <c r="R159" s="2"/>
      <c r="S159" s="8">
        <f t="shared" si="33"/>
        <v>33.049999999999997</v>
      </c>
      <c r="T159" s="8"/>
      <c r="U159" s="8">
        <f t="shared" si="34"/>
        <v>33</v>
      </c>
      <c r="V159" s="8">
        <f t="shared" si="35"/>
        <v>30</v>
      </c>
      <c r="W159" s="9">
        <f t="shared" si="36"/>
        <v>30</v>
      </c>
      <c r="X159" s="9">
        <f t="shared" si="37"/>
        <v>35</v>
      </c>
      <c r="Y159" s="8"/>
      <c r="Z159" s="8">
        <f t="shared" si="38"/>
        <v>5</v>
      </c>
    </row>
    <row r="160" spans="1:26" x14ac:dyDescent="0.3">
      <c r="A160" s="1">
        <v>157</v>
      </c>
      <c r="B160" t="s">
        <v>322</v>
      </c>
      <c r="C160" t="s">
        <v>8</v>
      </c>
      <c r="D160" t="s">
        <v>323</v>
      </c>
      <c r="E160" s="7">
        <v>100</v>
      </c>
      <c r="F160" s="7">
        <v>232</v>
      </c>
      <c r="G160" s="7">
        <v>67.7</v>
      </c>
      <c r="H160" s="7">
        <v>16.5</v>
      </c>
      <c r="I160" s="7">
        <v>0.9</v>
      </c>
      <c r="K160" s="3">
        <f t="shared" si="26"/>
        <v>344.90000000000003</v>
      </c>
      <c r="L160" s="3">
        <f t="shared" si="27"/>
        <v>1.49</v>
      </c>
      <c r="M160" s="3">
        <f t="shared" si="28"/>
        <v>99.1</v>
      </c>
      <c r="N160" s="8">
        <f t="shared" si="29"/>
        <v>223.9</v>
      </c>
      <c r="O160" s="3">
        <f t="shared" si="30"/>
        <v>84.2</v>
      </c>
      <c r="P160" s="3">
        <f t="shared" si="31"/>
        <v>336.8</v>
      </c>
      <c r="Q160" s="3">
        <f t="shared" si="32"/>
        <v>16.84</v>
      </c>
      <c r="R160" s="2"/>
      <c r="S160" s="8">
        <f t="shared" si="33"/>
        <v>5.88</v>
      </c>
      <c r="T160" s="8"/>
      <c r="U160" s="8">
        <f t="shared" si="34"/>
        <v>6</v>
      </c>
      <c r="V160" s="8">
        <f t="shared" si="35"/>
        <v>10</v>
      </c>
      <c r="W160" s="9">
        <f t="shared" si="36"/>
        <v>10</v>
      </c>
      <c r="X160" s="9">
        <f t="shared" si="37"/>
        <v>6</v>
      </c>
      <c r="Y160" s="8"/>
      <c r="Z160" s="8">
        <f t="shared" si="38"/>
        <v>5</v>
      </c>
    </row>
    <row r="161" spans="1:26" x14ac:dyDescent="0.3">
      <c r="A161" s="1">
        <v>158</v>
      </c>
      <c r="B161" t="s">
        <v>324</v>
      </c>
      <c r="C161" t="s">
        <v>8</v>
      </c>
      <c r="D161" t="s">
        <v>325</v>
      </c>
      <c r="E161" s="7">
        <v>100</v>
      </c>
      <c r="F161" s="7">
        <v>16</v>
      </c>
      <c r="G161" s="7">
        <v>2.5</v>
      </c>
      <c r="H161" s="7">
        <v>1.7</v>
      </c>
      <c r="I161" s="7">
        <v>0.1</v>
      </c>
      <c r="K161" s="3">
        <f t="shared" si="26"/>
        <v>17.7</v>
      </c>
      <c r="L161" s="3">
        <f t="shared" si="27"/>
        <v>1.1100000000000001</v>
      </c>
      <c r="M161" s="3">
        <f t="shared" si="28"/>
        <v>99.9</v>
      </c>
      <c r="N161" s="8">
        <f t="shared" si="29"/>
        <v>15.1</v>
      </c>
      <c r="O161" s="3">
        <f t="shared" si="30"/>
        <v>4.2</v>
      </c>
      <c r="P161" s="3">
        <f t="shared" si="31"/>
        <v>16.8</v>
      </c>
      <c r="Q161" s="3">
        <f t="shared" si="32"/>
        <v>0.84</v>
      </c>
      <c r="R161" s="2"/>
      <c r="S161" s="8">
        <f t="shared" si="33"/>
        <v>118.93</v>
      </c>
      <c r="T161" s="8"/>
      <c r="U161" s="8">
        <f t="shared" si="34"/>
        <v>119</v>
      </c>
      <c r="V161" s="8">
        <f t="shared" si="35"/>
        <v>120</v>
      </c>
      <c r="W161" s="9">
        <f t="shared" si="36"/>
        <v>100</v>
      </c>
      <c r="X161" s="9">
        <f t="shared" si="37"/>
        <v>120</v>
      </c>
      <c r="Y161" s="8"/>
      <c r="Z161" s="8">
        <f t="shared" si="38"/>
        <v>5</v>
      </c>
    </row>
    <row r="162" spans="1:26" x14ac:dyDescent="0.3">
      <c r="A162" s="1">
        <v>159</v>
      </c>
      <c r="B162" t="s">
        <v>326</v>
      </c>
      <c r="C162" t="s">
        <v>8</v>
      </c>
      <c r="D162" t="s">
        <v>327</v>
      </c>
      <c r="E162" s="7">
        <v>100</v>
      </c>
      <c r="F162" s="7">
        <v>42</v>
      </c>
      <c r="G162" s="7">
        <v>8.89</v>
      </c>
      <c r="H162" s="7">
        <v>4.46</v>
      </c>
      <c r="I162" s="7">
        <v>0.5</v>
      </c>
      <c r="K162" s="3">
        <f t="shared" si="26"/>
        <v>57.900000000000006</v>
      </c>
      <c r="L162" s="3">
        <f t="shared" si="27"/>
        <v>1.38</v>
      </c>
      <c r="M162" s="3">
        <f t="shared" si="28"/>
        <v>99.5</v>
      </c>
      <c r="N162" s="8">
        <f t="shared" si="29"/>
        <v>37.5</v>
      </c>
      <c r="O162" s="3">
        <f t="shared" si="30"/>
        <v>13.350000000000001</v>
      </c>
      <c r="P162" s="3">
        <f t="shared" si="31"/>
        <v>53.400000000000006</v>
      </c>
      <c r="Q162" s="3">
        <f t="shared" si="32"/>
        <v>2.67</v>
      </c>
      <c r="R162" s="2"/>
      <c r="S162" s="8">
        <f t="shared" si="33"/>
        <v>37.270000000000003</v>
      </c>
      <c r="T162" s="8">
        <v>30</v>
      </c>
      <c r="U162" s="8">
        <f t="shared" si="34"/>
        <v>37</v>
      </c>
      <c r="V162" s="8">
        <f t="shared" si="35"/>
        <v>40</v>
      </c>
      <c r="W162" s="9">
        <f t="shared" si="36"/>
        <v>40</v>
      </c>
      <c r="X162" s="9">
        <f t="shared" si="37"/>
        <v>35</v>
      </c>
      <c r="Y162" s="8"/>
      <c r="Z162" s="8">
        <f t="shared" si="38"/>
        <v>5.0000000000000009</v>
      </c>
    </row>
    <row r="163" spans="1:26" x14ac:dyDescent="0.3">
      <c r="A163" s="1">
        <v>160</v>
      </c>
      <c r="B163" t="s">
        <v>328</v>
      </c>
      <c r="C163" t="s">
        <v>8</v>
      </c>
      <c r="D163" t="s">
        <v>329</v>
      </c>
      <c r="E163" s="7">
        <v>100</v>
      </c>
      <c r="F163" s="7">
        <v>31</v>
      </c>
      <c r="G163" s="7">
        <v>4.8</v>
      </c>
      <c r="H163" s="7">
        <v>3.93</v>
      </c>
      <c r="I163" s="7">
        <v>0.6</v>
      </c>
      <c r="K163" s="3">
        <f t="shared" si="26"/>
        <v>40.32</v>
      </c>
      <c r="L163" s="3">
        <f t="shared" si="27"/>
        <v>1.3</v>
      </c>
      <c r="M163" s="3">
        <f t="shared" si="28"/>
        <v>99.4</v>
      </c>
      <c r="N163" s="8">
        <f t="shared" si="29"/>
        <v>25.6</v>
      </c>
      <c r="O163" s="3">
        <f t="shared" si="30"/>
        <v>8.73</v>
      </c>
      <c r="P163" s="3">
        <f t="shared" si="31"/>
        <v>34.92</v>
      </c>
      <c r="Q163" s="3">
        <f t="shared" si="32"/>
        <v>1.75</v>
      </c>
      <c r="R163" s="2"/>
      <c r="S163" s="8">
        <f t="shared" si="33"/>
        <v>56.8</v>
      </c>
      <c r="T163" s="8">
        <v>40</v>
      </c>
      <c r="U163" s="8">
        <f t="shared" si="34"/>
        <v>57</v>
      </c>
      <c r="V163" s="8">
        <f t="shared" si="35"/>
        <v>60</v>
      </c>
      <c r="W163" s="9">
        <f t="shared" si="36"/>
        <v>60</v>
      </c>
      <c r="X163" s="9">
        <f t="shared" si="37"/>
        <v>55</v>
      </c>
      <c r="Y163" s="8"/>
      <c r="Z163" s="8">
        <f t="shared" si="38"/>
        <v>4.9885714285714284</v>
      </c>
    </row>
    <row r="164" spans="1:26" x14ac:dyDescent="0.3">
      <c r="A164" s="1">
        <v>161</v>
      </c>
      <c r="B164" t="s">
        <v>330</v>
      </c>
      <c r="C164" t="s">
        <v>8</v>
      </c>
      <c r="D164" t="s">
        <v>331</v>
      </c>
      <c r="E164" s="7">
        <v>100</v>
      </c>
      <c r="F164" s="7">
        <v>35</v>
      </c>
      <c r="G164" s="7">
        <v>6.07</v>
      </c>
      <c r="H164" s="7">
        <v>4.37</v>
      </c>
      <c r="I164" s="7">
        <v>0.55000000000000004</v>
      </c>
      <c r="K164" s="3">
        <f t="shared" si="26"/>
        <v>46.710000000000008</v>
      </c>
      <c r="L164" s="3">
        <f t="shared" si="27"/>
        <v>1.33</v>
      </c>
      <c r="M164" s="3">
        <f t="shared" si="28"/>
        <v>99.45</v>
      </c>
      <c r="N164" s="8">
        <f t="shared" si="29"/>
        <v>30.05</v>
      </c>
      <c r="O164" s="3">
        <f t="shared" si="30"/>
        <v>10.440000000000001</v>
      </c>
      <c r="P164" s="3">
        <f t="shared" si="31"/>
        <v>41.760000000000005</v>
      </c>
      <c r="Q164" s="3">
        <f t="shared" si="32"/>
        <v>2.09</v>
      </c>
      <c r="R164" s="2"/>
      <c r="S164" s="8">
        <f t="shared" si="33"/>
        <v>47.58</v>
      </c>
      <c r="T164" s="8">
        <v>80</v>
      </c>
      <c r="U164" s="8">
        <f t="shared" si="34"/>
        <v>48</v>
      </c>
      <c r="V164" s="8">
        <f t="shared" si="35"/>
        <v>50</v>
      </c>
      <c r="W164" s="9">
        <f t="shared" si="36"/>
        <v>50</v>
      </c>
      <c r="X164" s="9">
        <f t="shared" si="37"/>
        <v>50</v>
      </c>
      <c r="Y164" s="8"/>
      <c r="Z164" s="8">
        <f t="shared" si="38"/>
        <v>4.9952153110047854</v>
      </c>
    </row>
    <row r="165" spans="1:26" x14ac:dyDescent="0.3">
      <c r="A165" s="1">
        <v>162</v>
      </c>
      <c r="B165" t="s">
        <v>332</v>
      </c>
      <c r="C165" t="s">
        <v>8</v>
      </c>
      <c r="D165" t="s">
        <v>333</v>
      </c>
      <c r="E165" s="7">
        <v>100</v>
      </c>
      <c r="F165" s="7">
        <v>76</v>
      </c>
      <c r="G165" s="7">
        <v>10.4</v>
      </c>
      <c r="H165" s="7">
        <v>4.7</v>
      </c>
      <c r="I165" s="7">
        <v>1.7</v>
      </c>
      <c r="K165" s="3">
        <f t="shared" si="26"/>
        <v>75.7</v>
      </c>
      <c r="L165" s="3">
        <f t="shared" si="27"/>
        <v>1</v>
      </c>
      <c r="M165" s="3">
        <f t="shared" si="28"/>
        <v>98.3</v>
      </c>
      <c r="N165" s="8">
        <f t="shared" si="29"/>
        <v>60.7</v>
      </c>
      <c r="O165" s="3">
        <f t="shared" si="30"/>
        <v>15.100000000000001</v>
      </c>
      <c r="P165" s="3">
        <f t="shared" si="31"/>
        <v>60.400000000000006</v>
      </c>
      <c r="Q165" s="3">
        <f t="shared" si="32"/>
        <v>3.02</v>
      </c>
      <c r="R165" s="2"/>
      <c r="S165" s="8">
        <f t="shared" si="33"/>
        <v>32.549999999999997</v>
      </c>
      <c r="T165" s="8">
        <v>40</v>
      </c>
      <c r="U165" s="8">
        <f t="shared" si="34"/>
        <v>33</v>
      </c>
      <c r="V165" s="8">
        <f t="shared" si="35"/>
        <v>30</v>
      </c>
      <c r="W165" s="9">
        <f t="shared" si="36"/>
        <v>30</v>
      </c>
      <c r="X165" s="9">
        <f t="shared" si="37"/>
        <v>35</v>
      </c>
      <c r="Y165" s="8"/>
      <c r="Z165" s="8">
        <f t="shared" si="38"/>
        <v>5</v>
      </c>
    </row>
    <row r="166" spans="1:26" x14ac:dyDescent="0.3">
      <c r="A166" s="1">
        <v>163</v>
      </c>
      <c r="B166" t="s">
        <v>334</v>
      </c>
      <c r="C166" t="s">
        <v>8</v>
      </c>
      <c r="D166" t="s">
        <v>335</v>
      </c>
      <c r="E166" s="7">
        <v>100</v>
      </c>
      <c r="F166" s="7">
        <v>124</v>
      </c>
      <c r="G166" s="7">
        <v>26</v>
      </c>
      <c r="H166" s="7">
        <v>4.03</v>
      </c>
      <c r="I166" s="7">
        <v>0.42</v>
      </c>
      <c r="K166" s="3">
        <f t="shared" si="26"/>
        <v>123.9</v>
      </c>
      <c r="L166" s="3">
        <f t="shared" si="27"/>
        <v>1</v>
      </c>
      <c r="M166" s="3">
        <f t="shared" si="28"/>
        <v>99.58</v>
      </c>
      <c r="N166" s="8">
        <f t="shared" si="29"/>
        <v>120.22</v>
      </c>
      <c r="O166" s="3">
        <f t="shared" si="30"/>
        <v>30.03</v>
      </c>
      <c r="P166" s="3">
        <f t="shared" si="31"/>
        <v>120.12</v>
      </c>
      <c r="Q166" s="3">
        <f t="shared" si="32"/>
        <v>6.01</v>
      </c>
      <c r="R166" s="2"/>
      <c r="S166" s="8">
        <f t="shared" si="33"/>
        <v>16.57</v>
      </c>
      <c r="T166" s="8"/>
      <c r="U166" s="8">
        <f t="shared" si="34"/>
        <v>17</v>
      </c>
      <c r="V166" s="8">
        <f t="shared" si="35"/>
        <v>20</v>
      </c>
      <c r="W166" s="9">
        <f t="shared" si="36"/>
        <v>20</v>
      </c>
      <c r="X166" s="9">
        <f t="shared" si="37"/>
        <v>15</v>
      </c>
      <c r="Y166" s="8"/>
      <c r="Z166" s="8">
        <f t="shared" si="38"/>
        <v>4.9966722129783694</v>
      </c>
    </row>
    <row r="167" spans="1:26" x14ac:dyDescent="0.3">
      <c r="A167" s="1">
        <v>164</v>
      </c>
      <c r="B167" t="s">
        <v>336</v>
      </c>
      <c r="C167" t="s">
        <v>8</v>
      </c>
      <c r="D167" t="s">
        <v>337</v>
      </c>
      <c r="E167" s="7">
        <v>100</v>
      </c>
      <c r="F167" s="7">
        <v>17</v>
      </c>
      <c r="G167" s="7">
        <v>2.5</v>
      </c>
      <c r="H167" s="7">
        <v>2.6</v>
      </c>
      <c r="I167" s="7">
        <v>0.2</v>
      </c>
      <c r="K167" s="3">
        <f t="shared" si="26"/>
        <v>22.2</v>
      </c>
      <c r="L167" s="3">
        <f t="shared" si="27"/>
        <v>1.31</v>
      </c>
      <c r="M167" s="3">
        <f t="shared" si="28"/>
        <v>99.8</v>
      </c>
      <c r="N167" s="8">
        <f t="shared" si="29"/>
        <v>15.2</v>
      </c>
      <c r="O167" s="3">
        <f t="shared" si="30"/>
        <v>5.0999999999999996</v>
      </c>
      <c r="P167" s="3">
        <f t="shared" si="31"/>
        <v>20.399999999999999</v>
      </c>
      <c r="Q167" s="3">
        <f t="shared" si="32"/>
        <v>1.02</v>
      </c>
      <c r="R167" s="2"/>
      <c r="S167" s="8">
        <f t="shared" si="33"/>
        <v>97.84</v>
      </c>
      <c r="T167" s="8"/>
      <c r="U167" s="8">
        <f t="shared" si="34"/>
        <v>98</v>
      </c>
      <c r="V167" s="8">
        <f t="shared" si="35"/>
        <v>100</v>
      </c>
      <c r="W167" s="9">
        <f t="shared" si="36"/>
        <v>100</v>
      </c>
      <c r="X167" s="9">
        <f t="shared" si="37"/>
        <v>100</v>
      </c>
      <c r="Y167" s="8"/>
      <c r="Z167" s="8">
        <f t="shared" si="38"/>
        <v>5</v>
      </c>
    </row>
    <row r="168" spans="1:26" x14ac:dyDescent="0.3">
      <c r="A168" s="1">
        <v>165</v>
      </c>
      <c r="B168" t="s">
        <v>338</v>
      </c>
      <c r="C168" t="s">
        <v>8</v>
      </c>
      <c r="D168" t="s">
        <v>339</v>
      </c>
      <c r="E168" s="7">
        <v>100</v>
      </c>
      <c r="F168" s="7">
        <v>25</v>
      </c>
      <c r="G168" s="7">
        <v>3.65</v>
      </c>
      <c r="H168" s="7">
        <v>2.58</v>
      </c>
      <c r="I168" s="7">
        <v>0.66</v>
      </c>
      <c r="K168" s="3">
        <f t="shared" si="26"/>
        <v>30.860000000000003</v>
      </c>
      <c r="L168" s="3">
        <f t="shared" si="27"/>
        <v>1.23</v>
      </c>
      <c r="M168" s="3">
        <f t="shared" si="28"/>
        <v>99.34</v>
      </c>
      <c r="N168" s="8">
        <f t="shared" si="29"/>
        <v>19.059999999999999</v>
      </c>
      <c r="O168" s="3">
        <f t="shared" si="30"/>
        <v>6.23</v>
      </c>
      <c r="P168" s="3">
        <f t="shared" si="31"/>
        <v>24.92</v>
      </c>
      <c r="Q168" s="3">
        <f t="shared" si="32"/>
        <v>1.25</v>
      </c>
      <c r="R168" s="2"/>
      <c r="S168" s="8">
        <f t="shared" si="33"/>
        <v>79.47</v>
      </c>
      <c r="T168" s="8"/>
      <c r="U168" s="8">
        <f t="shared" si="34"/>
        <v>79</v>
      </c>
      <c r="V168" s="8">
        <f t="shared" si="35"/>
        <v>80</v>
      </c>
      <c r="W168" s="9">
        <f t="shared" si="36"/>
        <v>80</v>
      </c>
      <c r="X168" s="9">
        <f t="shared" si="37"/>
        <v>80</v>
      </c>
      <c r="Y168" s="8"/>
      <c r="Z168" s="8">
        <f t="shared" si="38"/>
        <v>4.984</v>
      </c>
    </row>
    <row r="169" spans="1:26" x14ac:dyDescent="0.3">
      <c r="A169" s="1">
        <v>166</v>
      </c>
      <c r="B169" t="s">
        <v>340</v>
      </c>
      <c r="C169" t="s">
        <v>8</v>
      </c>
      <c r="D169" t="s">
        <v>341</v>
      </c>
      <c r="E169" s="7">
        <v>100</v>
      </c>
      <c r="F169" s="7">
        <v>41</v>
      </c>
      <c r="G169" s="7">
        <v>13.2</v>
      </c>
      <c r="H169" s="7">
        <v>1.8</v>
      </c>
      <c r="I169" s="7">
        <v>0.3</v>
      </c>
      <c r="K169" s="3">
        <f t="shared" si="26"/>
        <v>62.7</v>
      </c>
      <c r="L169" s="3">
        <f t="shared" si="27"/>
        <v>1.53</v>
      </c>
      <c r="M169" s="3">
        <f t="shared" si="28"/>
        <v>99.7</v>
      </c>
      <c r="N169" s="8">
        <f t="shared" si="29"/>
        <v>38.299999999999997</v>
      </c>
      <c r="O169" s="3">
        <f t="shared" si="30"/>
        <v>15</v>
      </c>
      <c r="P169" s="3">
        <f t="shared" si="31"/>
        <v>60</v>
      </c>
      <c r="Q169" s="3">
        <f t="shared" si="32"/>
        <v>3</v>
      </c>
      <c r="R169" s="2"/>
      <c r="S169" s="8">
        <f t="shared" si="33"/>
        <v>33.229999999999997</v>
      </c>
      <c r="T169" s="8"/>
      <c r="U169" s="8">
        <f t="shared" si="34"/>
        <v>33</v>
      </c>
      <c r="V169" s="8">
        <f t="shared" si="35"/>
        <v>30</v>
      </c>
      <c r="W169" s="9">
        <f t="shared" si="36"/>
        <v>30</v>
      </c>
      <c r="X169" s="9">
        <f t="shared" si="37"/>
        <v>35</v>
      </c>
      <c r="Y169" s="8"/>
      <c r="Z169" s="8">
        <f t="shared" si="38"/>
        <v>5</v>
      </c>
    </row>
    <row r="170" spans="1:26" x14ac:dyDescent="0.3">
      <c r="A170" s="1">
        <v>167</v>
      </c>
      <c r="B170" t="s">
        <v>342</v>
      </c>
      <c r="C170" t="s">
        <v>8</v>
      </c>
      <c r="D170" t="s">
        <v>343</v>
      </c>
      <c r="E170" s="7">
        <v>100</v>
      </c>
      <c r="F170" s="7">
        <v>28</v>
      </c>
      <c r="G170" s="7">
        <v>6.8</v>
      </c>
      <c r="H170" s="7">
        <v>1.3</v>
      </c>
      <c r="I170" s="7">
        <v>0.1</v>
      </c>
      <c r="K170" s="3">
        <f t="shared" si="26"/>
        <v>33.299999999999997</v>
      </c>
      <c r="L170" s="3">
        <f t="shared" si="27"/>
        <v>1.19</v>
      </c>
      <c r="M170" s="3">
        <f t="shared" si="28"/>
        <v>99.9</v>
      </c>
      <c r="N170" s="8">
        <f t="shared" si="29"/>
        <v>27.1</v>
      </c>
      <c r="O170" s="3">
        <f t="shared" si="30"/>
        <v>8.1</v>
      </c>
      <c r="P170" s="3">
        <f t="shared" si="31"/>
        <v>32.4</v>
      </c>
      <c r="Q170" s="3">
        <f t="shared" si="32"/>
        <v>1.62</v>
      </c>
      <c r="R170" s="2"/>
      <c r="S170" s="8">
        <f t="shared" si="33"/>
        <v>61.67</v>
      </c>
      <c r="T170" s="8"/>
      <c r="U170" s="8">
        <f t="shared" si="34"/>
        <v>62</v>
      </c>
      <c r="V170" s="8">
        <f t="shared" si="35"/>
        <v>60</v>
      </c>
      <c r="W170" s="9">
        <f t="shared" si="36"/>
        <v>60</v>
      </c>
      <c r="X170" s="9">
        <f t="shared" si="37"/>
        <v>60</v>
      </c>
      <c r="Y170" s="8"/>
      <c r="Z170" s="8">
        <f t="shared" si="38"/>
        <v>4.9999999999999991</v>
      </c>
    </row>
    <row r="171" spans="1:26" x14ac:dyDescent="0.3">
      <c r="A171" s="1">
        <v>168</v>
      </c>
      <c r="B171" t="s">
        <v>344</v>
      </c>
      <c r="C171" t="s">
        <v>8</v>
      </c>
      <c r="D171" t="s">
        <v>345</v>
      </c>
      <c r="E171" s="7">
        <v>100</v>
      </c>
      <c r="F171" s="7">
        <v>102</v>
      </c>
      <c r="G171" s="7">
        <v>26.65</v>
      </c>
      <c r="H171" s="7">
        <v>7.03</v>
      </c>
      <c r="I171" s="7">
        <v>0.12</v>
      </c>
      <c r="K171" s="3">
        <f t="shared" si="26"/>
        <v>135.80000000000001</v>
      </c>
      <c r="L171" s="3">
        <f t="shared" si="27"/>
        <v>1.33</v>
      </c>
      <c r="M171" s="3">
        <f t="shared" si="28"/>
        <v>99.88</v>
      </c>
      <c r="N171" s="8">
        <f t="shared" si="29"/>
        <v>100.92</v>
      </c>
      <c r="O171" s="3">
        <f t="shared" si="30"/>
        <v>33.68</v>
      </c>
      <c r="P171" s="3">
        <f t="shared" si="31"/>
        <v>134.72</v>
      </c>
      <c r="Q171" s="3">
        <f t="shared" si="32"/>
        <v>6.74</v>
      </c>
      <c r="R171" s="2"/>
      <c r="S171" s="8">
        <f t="shared" si="33"/>
        <v>14.82</v>
      </c>
      <c r="T171" s="8"/>
      <c r="U171" s="8">
        <f t="shared" si="34"/>
        <v>15</v>
      </c>
      <c r="V171" s="8">
        <f t="shared" si="35"/>
        <v>10</v>
      </c>
      <c r="W171" s="9">
        <f t="shared" si="36"/>
        <v>10</v>
      </c>
      <c r="X171" s="9">
        <f t="shared" si="37"/>
        <v>15</v>
      </c>
      <c r="Y171" s="8"/>
      <c r="Z171" s="8">
        <f t="shared" si="38"/>
        <v>4.9970326409495547</v>
      </c>
    </row>
    <row r="172" spans="1:26" x14ac:dyDescent="0.3">
      <c r="A172" s="1">
        <v>169</v>
      </c>
      <c r="B172" t="s">
        <v>346</v>
      </c>
      <c r="C172" t="s">
        <v>8</v>
      </c>
      <c r="D172" t="s">
        <v>347</v>
      </c>
      <c r="E172" s="7">
        <v>100</v>
      </c>
      <c r="F172" s="7">
        <v>272</v>
      </c>
      <c r="G172" s="7">
        <v>73.3</v>
      </c>
      <c r="H172" s="7">
        <v>16.3</v>
      </c>
      <c r="I172" s="7">
        <v>0.7</v>
      </c>
      <c r="K172" s="3">
        <f t="shared" si="26"/>
        <v>364.7</v>
      </c>
      <c r="L172" s="3">
        <f t="shared" si="27"/>
        <v>1.34</v>
      </c>
      <c r="M172" s="3">
        <f t="shared" si="28"/>
        <v>99.3</v>
      </c>
      <c r="N172" s="8">
        <f t="shared" si="29"/>
        <v>265.7</v>
      </c>
      <c r="O172" s="3">
        <f t="shared" si="30"/>
        <v>89.6</v>
      </c>
      <c r="P172" s="3">
        <f t="shared" si="31"/>
        <v>358.4</v>
      </c>
      <c r="Q172" s="3">
        <f t="shared" si="32"/>
        <v>17.920000000000002</v>
      </c>
      <c r="R172" s="2"/>
      <c r="S172" s="8">
        <f t="shared" si="33"/>
        <v>5.54</v>
      </c>
      <c r="T172" s="8"/>
      <c r="U172" s="8">
        <f t="shared" si="34"/>
        <v>6</v>
      </c>
      <c r="V172" s="8">
        <f t="shared" si="35"/>
        <v>10</v>
      </c>
      <c r="W172" s="9">
        <f t="shared" si="36"/>
        <v>10</v>
      </c>
      <c r="X172" s="9">
        <f t="shared" si="37"/>
        <v>6</v>
      </c>
      <c r="Y172" s="8"/>
      <c r="Z172" s="8">
        <f t="shared" si="38"/>
        <v>4.9999999999999991</v>
      </c>
    </row>
    <row r="173" spans="1:26" x14ac:dyDescent="0.3">
      <c r="A173" s="1">
        <v>170</v>
      </c>
      <c r="B173" t="s">
        <v>348</v>
      </c>
      <c r="C173" t="s">
        <v>8</v>
      </c>
      <c r="D173" t="s">
        <v>349</v>
      </c>
      <c r="E173" s="7">
        <v>100</v>
      </c>
      <c r="F173" s="7">
        <v>105</v>
      </c>
      <c r="G173" s="7">
        <v>27.29</v>
      </c>
      <c r="H173" s="7">
        <v>7.38</v>
      </c>
      <c r="I173" s="7">
        <v>7.0000000000000007E-2</v>
      </c>
      <c r="K173" s="3">
        <f t="shared" si="26"/>
        <v>139.31</v>
      </c>
      <c r="L173" s="3">
        <f t="shared" si="27"/>
        <v>1.33</v>
      </c>
      <c r="M173" s="3">
        <f t="shared" si="28"/>
        <v>99.93</v>
      </c>
      <c r="N173" s="8">
        <f t="shared" si="29"/>
        <v>104.37</v>
      </c>
      <c r="O173" s="3">
        <f t="shared" si="30"/>
        <v>34.67</v>
      </c>
      <c r="P173" s="3">
        <f t="shared" si="31"/>
        <v>138.68</v>
      </c>
      <c r="Q173" s="3">
        <f t="shared" si="32"/>
        <v>6.93</v>
      </c>
      <c r="R173" s="2"/>
      <c r="S173" s="8">
        <f t="shared" si="33"/>
        <v>14.42</v>
      </c>
      <c r="T173" s="8"/>
      <c r="U173" s="8">
        <f t="shared" si="34"/>
        <v>14</v>
      </c>
      <c r="V173" s="8">
        <f t="shared" si="35"/>
        <v>10</v>
      </c>
      <c r="W173" s="9">
        <f t="shared" si="36"/>
        <v>10</v>
      </c>
      <c r="X173" s="9">
        <f t="shared" si="37"/>
        <v>15</v>
      </c>
      <c r="Y173" s="8"/>
      <c r="Z173" s="8">
        <f t="shared" si="38"/>
        <v>5.0028860028860036</v>
      </c>
    </row>
    <row r="174" spans="1:26" x14ac:dyDescent="0.3">
      <c r="A174" s="1">
        <v>171</v>
      </c>
      <c r="B174" t="s">
        <v>350</v>
      </c>
      <c r="C174" t="s">
        <v>8</v>
      </c>
      <c r="D174" t="s">
        <v>351</v>
      </c>
      <c r="E174" s="7">
        <v>100</v>
      </c>
      <c r="F174" s="7">
        <v>268</v>
      </c>
      <c r="G174" s="7">
        <v>73.7</v>
      </c>
      <c r="H174" s="7">
        <v>15.3</v>
      </c>
      <c r="I174" s="7">
        <v>0.5</v>
      </c>
      <c r="K174" s="3">
        <f t="shared" si="26"/>
        <v>360.5</v>
      </c>
      <c r="L174" s="3">
        <f t="shared" si="27"/>
        <v>1.35</v>
      </c>
      <c r="M174" s="3">
        <f t="shared" si="28"/>
        <v>99.5</v>
      </c>
      <c r="N174" s="8">
        <f t="shared" si="29"/>
        <v>263.5</v>
      </c>
      <c r="O174" s="3">
        <f t="shared" si="30"/>
        <v>89</v>
      </c>
      <c r="P174" s="3">
        <f t="shared" si="31"/>
        <v>356</v>
      </c>
      <c r="Q174" s="3">
        <f t="shared" si="32"/>
        <v>17.8</v>
      </c>
      <c r="R174" s="2"/>
      <c r="S174" s="8">
        <f t="shared" si="33"/>
        <v>5.59</v>
      </c>
      <c r="T174" s="8"/>
      <c r="U174" s="8">
        <f t="shared" si="34"/>
        <v>6</v>
      </c>
      <c r="V174" s="8">
        <f t="shared" si="35"/>
        <v>10</v>
      </c>
      <c r="W174" s="9">
        <f t="shared" si="36"/>
        <v>10</v>
      </c>
      <c r="X174" s="9">
        <f t="shared" si="37"/>
        <v>6</v>
      </c>
      <c r="Y174" s="8"/>
      <c r="Z174" s="8">
        <f t="shared" si="38"/>
        <v>5</v>
      </c>
    </row>
    <row r="175" spans="1:26" x14ac:dyDescent="0.3">
      <c r="A175" s="1">
        <v>172</v>
      </c>
      <c r="B175" t="s">
        <v>352</v>
      </c>
      <c r="C175" t="s">
        <v>8</v>
      </c>
      <c r="D175" t="s">
        <v>353</v>
      </c>
      <c r="E175" s="7">
        <v>100</v>
      </c>
      <c r="F175" s="7">
        <v>111</v>
      </c>
      <c r="G175" s="7">
        <v>28.59</v>
      </c>
      <c r="H175" s="7">
        <v>7.84</v>
      </c>
      <c r="I175" s="7">
        <v>0.13</v>
      </c>
      <c r="K175" s="3">
        <f t="shared" si="26"/>
        <v>146.88999999999999</v>
      </c>
      <c r="L175" s="3">
        <f t="shared" si="27"/>
        <v>1.32</v>
      </c>
      <c r="M175" s="3">
        <f t="shared" si="28"/>
        <v>99.87</v>
      </c>
      <c r="N175" s="8">
        <f t="shared" si="29"/>
        <v>109.83</v>
      </c>
      <c r="O175" s="3">
        <f t="shared" si="30"/>
        <v>36.43</v>
      </c>
      <c r="P175" s="3">
        <f t="shared" si="31"/>
        <v>145.72</v>
      </c>
      <c r="Q175" s="3">
        <f t="shared" si="32"/>
        <v>7.29</v>
      </c>
      <c r="R175" s="2"/>
      <c r="S175" s="8">
        <f t="shared" si="33"/>
        <v>13.7</v>
      </c>
      <c r="T175" s="8"/>
      <c r="U175" s="8">
        <f t="shared" si="34"/>
        <v>14</v>
      </c>
      <c r="V175" s="8">
        <f t="shared" si="35"/>
        <v>10</v>
      </c>
      <c r="W175" s="9">
        <f t="shared" si="36"/>
        <v>10</v>
      </c>
      <c r="X175" s="9">
        <f t="shared" si="37"/>
        <v>15</v>
      </c>
      <c r="Y175" s="8"/>
      <c r="Z175" s="8">
        <f t="shared" si="38"/>
        <v>4.9972565157750344</v>
      </c>
    </row>
    <row r="176" spans="1:26" x14ac:dyDescent="0.3">
      <c r="A176" s="1">
        <v>173</v>
      </c>
      <c r="B176" t="s">
        <v>354</v>
      </c>
      <c r="C176" t="s">
        <v>8</v>
      </c>
      <c r="D176" t="s">
        <v>355</v>
      </c>
      <c r="E176" s="7">
        <v>100</v>
      </c>
      <c r="F176" s="7">
        <v>118</v>
      </c>
      <c r="G176" s="7">
        <v>30.39</v>
      </c>
      <c r="H176" s="7">
        <v>8.2899999999999991</v>
      </c>
      <c r="I176" s="7">
        <v>0.17</v>
      </c>
      <c r="K176" s="3">
        <f t="shared" si="26"/>
        <v>156.25</v>
      </c>
      <c r="L176" s="3">
        <f t="shared" si="27"/>
        <v>1.32</v>
      </c>
      <c r="M176" s="3">
        <f t="shared" si="28"/>
        <v>99.83</v>
      </c>
      <c r="N176" s="8">
        <f t="shared" si="29"/>
        <v>116.47</v>
      </c>
      <c r="O176" s="3">
        <f t="shared" si="30"/>
        <v>38.68</v>
      </c>
      <c r="P176" s="3">
        <f t="shared" si="31"/>
        <v>154.72</v>
      </c>
      <c r="Q176" s="3">
        <f t="shared" si="32"/>
        <v>7.74</v>
      </c>
      <c r="R176" s="2"/>
      <c r="S176" s="8">
        <f t="shared" si="33"/>
        <v>12.9</v>
      </c>
      <c r="T176" s="8"/>
      <c r="U176" s="8">
        <f t="shared" si="34"/>
        <v>13</v>
      </c>
      <c r="V176" s="8">
        <f t="shared" si="35"/>
        <v>10</v>
      </c>
      <c r="W176" s="9">
        <f t="shared" si="36"/>
        <v>10</v>
      </c>
      <c r="X176" s="9">
        <f t="shared" si="37"/>
        <v>15</v>
      </c>
      <c r="Y176" s="8"/>
      <c r="Z176" s="8">
        <f t="shared" si="38"/>
        <v>4.9974160206718343</v>
      </c>
    </row>
    <row r="177" spans="1:26" x14ac:dyDescent="0.3">
      <c r="A177" s="1">
        <v>174</v>
      </c>
      <c r="B177" t="s">
        <v>356</v>
      </c>
      <c r="C177" t="s">
        <v>8</v>
      </c>
      <c r="D177" t="s">
        <v>357</v>
      </c>
      <c r="E177" s="7">
        <v>100</v>
      </c>
      <c r="F177" s="7">
        <v>123</v>
      </c>
      <c r="G177" s="7">
        <v>32.200000000000003</v>
      </c>
      <c r="H177" s="7">
        <v>8.6</v>
      </c>
      <c r="I177" s="7">
        <v>0</v>
      </c>
      <c r="K177" s="3">
        <f t="shared" si="26"/>
        <v>163.20000000000002</v>
      </c>
      <c r="L177" s="3">
        <f t="shared" si="27"/>
        <v>1.33</v>
      </c>
      <c r="M177" s="3">
        <f t="shared" si="28"/>
        <v>100</v>
      </c>
      <c r="N177" s="8">
        <f t="shared" si="29"/>
        <v>123</v>
      </c>
      <c r="O177" s="3">
        <f t="shared" si="30"/>
        <v>40.800000000000004</v>
      </c>
      <c r="P177" s="3">
        <f t="shared" si="31"/>
        <v>163.20000000000002</v>
      </c>
      <c r="Q177" s="3">
        <f t="shared" si="32"/>
        <v>8.16</v>
      </c>
      <c r="R177" s="2"/>
      <c r="S177" s="8">
        <f t="shared" si="33"/>
        <v>12.25</v>
      </c>
      <c r="T177" s="8"/>
      <c r="U177" s="8">
        <f t="shared" si="34"/>
        <v>12</v>
      </c>
      <c r="V177" s="8">
        <f t="shared" si="35"/>
        <v>10</v>
      </c>
      <c r="W177" s="9">
        <f t="shared" si="36"/>
        <v>10</v>
      </c>
      <c r="X177" s="9">
        <f t="shared" si="37"/>
        <v>10</v>
      </c>
      <c r="Y177" s="8"/>
      <c r="Z177" s="8">
        <f t="shared" si="38"/>
        <v>5</v>
      </c>
    </row>
    <row r="178" spans="1:26" x14ac:dyDescent="0.3">
      <c r="A178" s="1">
        <v>175</v>
      </c>
      <c r="B178" t="s">
        <v>358</v>
      </c>
      <c r="C178" t="s">
        <v>8</v>
      </c>
      <c r="D178" t="s">
        <v>359</v>
      </c>
      <c r="E178" s="7">
        <v>100</v>
      </c>
      <c r="F178" s="7">
        <v>40</v>
      </c>
      <c r="G178" s="7">
        <v>9.9</v>
      </c>
      <c r="H178" s="7">
        <v>3.3</v>
      </c>
      <c r="I178" s="7">
        <v>0</v>
      </c>
      <c r="K178" s="3">
        <f t="shared" si="26"/>
        <v>52.8</v>
      </c>
      <c r="L178" s="3">
        <f t="shared" si="27"/>
        <v>1.32</v>
      </c>
      <c r="M178" s="3">
        <f t="shared" si="28"/>
        <v>100</v>
      </c>
      <c r="N178" s="8">
        <f t="shared" si="29"/>
        <v>40</v>
      </c>
      <c r="O178" s="3">
        <f t="shared" si="30"/>
        <v>13.2</v>
      </c>
      <c r="P178" s="3">
        <f t="shared" si="31"/>
        <v>52.8</v>
      </c>
      <c r="Q178" s="3">
        <f t="shared" si="32"/>
        <v>2.64</v>
      </c>
      <c r="R178" s="2"/>
      <c r="S178" s="8">
        <f t="shared" si="33"/>
        <v>37.880000000000003</v>
      </c>
      <c r="T178" s="8">
        <v>35</v>
      </c>
      <c r="U178" s="8">
        <f t="shared" si="34"/>
        <v>38</v>
      </c>
      <c r="V178" s="8">
        <f t="shared" si="35"/>
        <v>40</v>
      </c>
      <c r="W178" s="9">
        <f t="shared" si="36"/>
        <v>40</v>
      </c>
      <c r="X178" s="9">
        <f t="shared" si="37"/>
        <v>40</v>
      </c>
      <c r="Y178" s="8"/>
      <c r="Z178" s="8">
        <f t="shared" si="38"/>
        <v>4.9999999999999991</v>
      </c>
    </row>
    <row r="179" spans="1:26" x14ac:dyDescent="0.3">
      <c r="A179" s="1">
        <v>176</v>
      </c>
      <c r="B179" t="s">
        <v>360</v>
      </c>
      <c r="C179" t="s">
        <v>8</v>
      </c>
      <c r="D179" t="s">
        <v>361</v>
      </c>
      <c r="E179" s="7">
        <v>100</v>
      </c>
      <c r="F179" s="7">
        <v>88</v>
      </c>
      <c r="G179" s="7">
        <v>23.2</v>
      </c>
      <c r="H179" s="7">
        <v>5.9</v>
      </c>
      <c r="I179" s="7">
        <v>0.1</v>
      </c>
      <c r="K179" s="3">
        <f t="shared" si="26"/>
        <v>117.30000000000001</v>
      </c>
      <c r="L179" s="3">
        <f t="shared" si="27"/>
        <v>1.33</v>
      </c>
      <c r="M179" s="3">
        <f t="shared" si="28"/>
        <v>99.9</v>
      </c>
      <c r="N179" s="8">
        <f t="shared" si="29"/>
        <v>87.1</v>
      </c>
      <c r="O179" s="3">
        <f t="shared" si="30"/>
        <v>29.1</v>
      </c>
      <c r="P179" s="3">
        <f t="shared" si="31"/>
        <v>116.4</v>
      </c>
      <c r="Q179" s="3">
        <f t="shared" si="32"/>
        <v>5.82</v>
      </c>
      <c r="R179" s="2"/>
      <c r="S179" s="8">
        <f t="shared" si="33"/>
        <v>17.16</v>
      </c>
      <c r="T179" s="8"/>
      <c r="U179" s="8">
        <f t="shared" si="34"/>
        <v>17</v>
      </c>
      <c r="V179" s="8">
        <f t="shared" si="35"/>
        <v>20</v>
      </c>
      <c r="W179" s="9">
        <f t="shared" si="36"/>
        <v>20</v>
      </c>
      <c r="X179" s="9">
        <f t="shared" si="37"/>
        <v>15</v>
      </c>
      <c r="Y179" s="8"/>
      <c r="Z179" s="8">
        <f t="shared" si="38"/>
        <v>5</v>
      </c>
    </row>
    <row r="180" spans="1:26" x14ac:dyDescent="0.3">
      <c r="A180" s="1">
        <v>177</v>
      </c>
      <c r="B180" t="s">
        <v>362</v>
      </c>
      <c r="C180" t="s">
        <v>8</v>
      </c>
      <c r="D180" t="s">
        <v>363</v>
      </c>
      <c r="E180" s="7">
        <v>100</v>
      </c>
      <c r="F180" s="7">
        <v>105</v>
      </c>
      <c r="G180" s="7">
        <v>26.22</v>
      </c>
      <c r="H180" s="7">
        <v>7.88</v>
      </c>
      <c r="I180" s="7">
        <v>0.19</v>
      </c>
      <c r="K180" s="3">
        <f t="shared" si="26"/>
        <v>138.11000000000001</v>
      </c>
      <c r="L180" s="3">
        <f t="shared" si="27"/>
        <v>1.32</v>
      </c>
      <c r="M180" s="3">
        <f t="shared" si="28"/>
        <v>99.81</v>
      </c>
      <c r="N180" s="8">
        <f t="shared" si="29"/>
        <v>103.29</v>
      </c>
      <c r="O180" s="3">
        <f t="shared" si="30"/>
        <v>34.1</v>
      </c>
      <c r="P180" s="3">
        <f t="shared" si="31"/>
        <v>136.4</v>
      </c>
      <c r="Q180" s="3">
        <f t="shared" si="32"/>
        <v>6.82</v>
      </c>
      <c r="R180" s="2"/>
      <c r="S180" s="8">
        <f t="shared" si="33"/>
        <v>14.63</v>
      </c>
      <c r="T180" s="8">
        <v>40</v>
      </c>
      <c r="U180" s="8">
        <f t="shared" si="34"/>
        <v>15</v>
      </c>
      <c r="V180" s="8">
        <f t="shared" si="35"/>
        <v>10</v>
      </c>
      <c r="W180" s="9">
        <f t="shared" si="36"/>
        <v>10</v>
      </c>
      <c r="X180" s="9">
        <f t="shared" si="37"/>
        <v>15</v>
      </c>
      <c r="Y180" s="8"/>
      <c r="Z180" s="8">
        <f t="shared" si="38"/>
        <v>5</v>
      </c>
    </row>
    <row r="181" spans="1:26" x14ac:dyDescent="0.3">
      <c r="A181" s="1">
        <v>178</v>
      </c>
      <c r="B181" t="s">
        <v>364</v>
      </c>
      <c r="C181" t="s">
        <v>8</v>
      </c>
      <c r="D181" t="s">
        <v>365</v>
      </c>
      <c r="E181" s="7">
        <v>100</v>
      </c>
      <c r="F181" s="7">
        <v>107</v>
      </c>
      <c r="G181" s="7">
        <v>26.77</v>
      </c>
      <c r="H181" s="7">
        <v>8.25</v>
      </c>
      <c r="I181" s="7">
        <v>0.14000000000000001</v>
      </c>
      <c r="K181" s="3">
        <f t="shared" si="26"/>
        <v>141.33999999999997</v>
      </c>
      <c r="L181" s="3">
        <f t="shared" si="27"/>
        <v>1.32</v>
      </c>
      <c r="M181" s="3">
        <f t="shared" si="28"/>
        <v>99.86</v>
      </c>
      <c r="N181" s="8">
        <f t="shared" si="29"/>
        <v>105.74</v>
      </c>
      <c r="O181" s="3">
        <f t="shared" si="30"/>
        <v>35.019999999999996</v>
      </c>
      <c r="P181" s="3">
        <f t="shared" si="31"/>
        <v>140.07999999999998</v>
      </c>
      <c r="Q181" s="3">
        <f t="shared" si="32"/>
        <v>7</v>
      </c>
      <c r="R181" s="2"/>
      <c r="S181" s="8">
        <f t="shared" si="33"/>
        <v>14.27</v>
      </c>
      <c r="T181" s="8"/>
      <c r="U181" s="8">
        <f t="shared" si="34"/>
        <v>14</v>
      </c>
      <c r="V181" s="8">
        <f t="shared" si="35"/>
        <v>10</v>
      </c>
      <c r="W181" s="9">
        <f t="shared" si="36"/>
        <v>10</v>
      </c>
      <c r="X181" s="9">
        <f t="shared" si="37"/>
        <v>15</v>
      </c>
      <c r="Y181" s="8"/>
      <c r="Z181" s="8">
        <f t="shared" si="38"/>
        <v>5.0028571428571427</v>
      </c>
    </row>
    <row r="182" spans="1:26" x14ac:dyDescent="0.3">
      <c r="A182" s="1">
        <v>179</v>
      </c>
      <c r="B182" t="s">
        <v>366</v>
      </c>
      <c r="C182" t="s">
        <v>8</v>
      </c>
      <c r="D182" t="s">
        <v>367</v>
      </c>
      <c r="E182" s="7">
        <v>100</v>
      </c>
      <c r="F182" s="7">
        <v>155</v>
      </c>
      <c r="G182" s="7">
        <v>38.82</v>
      </c>
      <c r="H182" s="7">
        <v>11.8</v>
      </c>
      <c r="I182" s="7">
        <v>0.27</v>
      </c>
      <c r="K182" s="3">
        <f t="shared" si="26"/>
        <v>204.91000000000003</v>
      </c>
      <c r="L182" s="3">
        <f t="shared" si="27"/>
        <v>1.32</v>
      </c>
      <c r="M182" s="3">
        <f t="shared" si="28"/>
        <v>99.73</v>
      </c>
      <c r="N182" s="8">
        <f t="shared" si="29"/>
        <v>152.57</v>
      </c>
      <c r="O182" s="3">
        <f t="shared" si="30"/>
        <v>50.620000000000005</v>
      </c>
      <c r="P182" s="3">
        <f t="shared" si="31"/>
        <v>202.48000000000002</v>
      </c>
      <c r="Q182" s="3">
        <f t="shared" si="32"/>
        <v>10.119999999999999</v>
      </c>
      <c r="R182" s="2"/>
      <c r="S182" s="8">
        <f t="shared" si="33"/>
        <v>9.85</v>
      </c>
      <c r="T182" s="8">
        <v>40</v>
      </c>
      <c r="U182" s="8">
        <f t="shared" si="34"/>
        <v>10</v>
      </c>
      <c r="V182" s="8">
        <f t="shared" si="35"/>
        <v>10</v>
      </c>
      <c r="W182" s="9">
        <f t="shared" si="36"/>
        <v>10</v>
      </c>
      <c r="X182" s="9">
        <f t="shared" si="37"/>
        <v>10</v>
      </c>
      <c r="Y182" s="8"/>
      <c r="Z182" s="8">
        <f t="shared" si="38"/>
        <v>5.0019762845849813</v>
      </c>
    </row>
    <row r="183" spans="1:26" x14ac:dyDescent="0.3">
      <c r="A183" s="1">
        <v>180</v>
      </c>
      <c r="B183" t="s">
        <v>368</v>
      </c>
      <c r="C183" t="s">
        <v>8</v>
      </c>
      <c r="D183" t="s">
        <v>369</v>
      </c>
      <c r="E183" s="7">
        <v>100</v>
      </c>
      <c r="F183" s="7">
        <v>136</v>
      </c>
      <c r="G183" s="7">
        <v>31.31</v>
      </c>
      <c r="H183" s="7">
        <v>9.84</v>
      </c>
      <c r="I183" s="7">
        <v>1.35</v>
      </c>
      <c r="K183" s="3">
        <f t="shared" si="26"/>
        <v>176.75</v>
      </c>
      <c r="L183" s="3">
        <f t="shared" si="27"/>
        <v>1.3</v>
      </c>
      <c r="M183" s="3">
        <f t="shared" si="28"/>
        <v>98.65</v>
      </c>
      <c r="N183" s="8">
        <f t="shared" si="29"/>
        <v>123.85</v>
      </c>
      <c r="O183" s="3">
        <f t="shared" si="30"/>
        <v>41.15</v>
      </c>
      <c r="P183" s="3">
        <f t="shared" si="31"/>
        <v>164.6</v>
      </c>
      <c r="Q183" s="3">
        <f t="shared" si="32"/>
        <v>8.23</v>
      </c>
      <c r="R183" s="2"/>
      <c r="S183" s="8">
        <f t="shared" si="33"/>
        <v>11.99</v>
      </c>
      <c r="T183" s="8">
        <v>40</v>
      </c>
      <c r="U183" s="8">
        <f t="shared" si="34"/>
        <v>12</v>
      </c>
      <c r="V183" s="8">
        <f t="shared" si="35"/>
        <v>10</v>
      </c>
      <c r="W183" s="9">
        <f t="shared" si="36"/>
        <v>10</v>
      </c>
      <c r="X183" s="9">
        <f t="shared" si="37"/>
        <v>10</v>
      </c>
      <c r="Y183" s="8"/>
      <c r="Z183" s="8">
        <f t="shared" si="38"/>
        <v>5</v>
      </c>
    </row>
    <row r="184" spans="1:26" x14ac:dyDescent="0.3">
      <c r="A184" s="1">
        <v>181</v>
      </c>
      <c r="B184" t="s">
        <v>370</v>
      </c>
      <c r="C184" t="s">
        <v>8</v>
      </c>
      <c r="D184" t="s">
        <v>371</v>
      </c>
      <c r="E184" s="7">
        <v>100</v>
      </c>
      <c r="F184" s="7">
        <v>26</v>
      </c>
      <c r="G184" s="7">
        <v>7.33</v>
      </c>
      <c r="H184" s="7">
        <v>1.9</v>
      </c>
      <c r="I184" s="7">
        <v>0.17</v>
      </c>
      <c r="K184" s="3">
        <f t="shared" si="26"/>
        <v>38.450000000000003</v>
      </c>
      <c r="L184" s="3">
        <f t="shared" si="27"/>
        <v>1.48</v>
      </c>
      <c r="M184" s="3">
        <f t="shared" si="28"/>
        <v>99.83</v>
      </c>
      <c r="N184" s="8">
        <f t="shared" si="29"/>
        <v>24.47</v>
      </c>
      <c r="O184" s="3">
        <f t="shared" si="30"/>
        <v>9.23</v>
      </c>
      <c r="P184" s="3">
        <f t="shared" si="31"/>
        <v>36.92</v>
      </c>
      <c r="Q184" s="3">
        <f t="shared" si="32"/>
        <v>1.85</v>
      </c>
      <c r="R184" s="2"/>
      <c r="S184" s="8">
        <f t="shared" si="33"/>
        <v>53.96</v>
      </c>
      <c r="T184" s="8">
        <v>40</v>
      </c>
      <c r="U184" s="8">
        <f t="shared" si="34"/>
        <v>54</v>
      </c>
      <c r="V184" s="8">
        <f t="shared" si="35"/>
        <v>50</v>
      </c>
      <c r="W184" s="9">
        <f t="shared" si="36"/>
        <v>50</v>
      </c>
      <c r="X184" s="9">
        <f t="shared" si="37"/>
        <v>55</v>
      </c>
      <c r="Y184" s="8"/>
      <c r="Z184" s="8">
        <f t="shared" si="38"/>
        <v>4.9891891891891893</v>
      </c>
    </row>
    <row r="185" spans="1:26" x14ac:dyDescent="0.3">
      <c r="A185" s="1">
        <v>182</v>
      </c>
      <c r="B185" t="s">
        <v>372</v>
      </c>
      <c r="C185" t="s">
        <v>8</v>
      </c>
      <c r="D185" t="s">
        <v>373</v>
      </c>
      <c r="E185" s="7">
        <v>100</v>
      </c>
      <c r="F185" s="7">
        <v>27</v>
      </c>
      <c r="G185" s="7">
        <v>7.28</v>
      </c>
      <c r="H185" s="7">
        <v>1.82</v>
      </c>
      <c r="I185" s="7">
        <v>0.28999999999999998</v>
      </c>
      <c r="K185" s="3">
        <f t="shared" si="26"/>
        <v>39.01</v>
      </c>
      <c r="L185" s="3">
        <f t="shared" si="27"/>
        <v>1.44</v>
      </c>
      <c r="M185" s="3">
        <f t="shared" si="28"/>
        <v>99.71</v>
      </c>
      <c r="N185" s="8">
        <f t="shared" si="29"/>
        <v>24.39</v>
      </c>
      <c r="O185" s="3">
        <f t="shared" si="30"/>
        <v>9.1</v>
      </c>
      <c r="P185" s="3">
        <f t="shared" si="31"/>
        <v>36.4</v>
      </c>
      <c r="Q185" s="3">
        <f t="shared" si="32"/>
        <v>1.82</v>
      </c>
      <c r="R185" s="2"/>
      <c r="S185" s="8">
        <f t="shared" si="33"/>
        <v>54.79</v>
      </c>
      <c r="T185" s="8">
        <v>40</v>
      </c>
      <c r="U185" s="8">
        <f t="shared" si="34"/>
        <v>55</v>
      </c>
      <c r="V185" s="8">
        <f t="shared" si="35"/>
        <v>50</v>
      </c>
      <c r="W185" s="9">
        <f t="shared" si="36"/>
        <v>50</v>
      </c>
      <c r="X185" s="9">
        <f t="shared" si="37"/>
        <v>55</v>
      </c>
      <c r="Y185" s="8"/>
      <c r="Z185" s="8">
        <f t="shared" si="38"/>
        <v>5</v>
      </c>
    </row>
    <row r="186" spans="1:26" x14ac:dyDescent="0.3">
      <c r="A186" s="1">
        <v>183</v>
      </c>
      <c r="B186" t="s">
        <v>374</v>
      </c>
      <c r="C186" t="s">
        <v>8</v>
      </c>
      <c r="D186" t="s">
        <v>375</v>
      </c>
      <c r="E186" s="7">
        <v>100</v>
      </c>
      <c r="F186" s="7">
        <v>40</v>
      </c>
      <c r="G186" s="7">
        <v>13.39</v>
      </c>
      <c r="H186" s="7">
        <v>1.86</v>
      </c>
      <c r="I186" s="7">
        <v>0.06</v>
      </c>
      <c r="K186" s="3">
        <f t="shared" si="26"/>
        <v>61.54</v>
      </c>
      <c r="L186" s="3">
        <f t="shared" si="27"/>
        <v>1.54</v>
      </c>
      <c r="M186" s="3">
        <f t="shared" si="28"/>
        <v>99.94</v>
      </c>
      <c r="N186" s="8">
        <f t="shared" si="29"/>
        <v>39.46</v>
      </c>
      <c r="O186" s="3">
        <f t="shared" si="30"/>
        <v>15.25</v>
      </c>
      <c r="P186" s="3">
        <f t="shared" si="31"/>
        <v>61</v>
      </c>
      <c r="Q186" s="3">
        <f t="shared" si="32"/>
        <v>3.05</v>
      </c>
      <c r="R186" s="2"/>
      <c r="S186" s="8">
        <f t="shared" si="33"/>
        <v>32.770000000000003</v>
      </c>
      <c r="T186" s="8"/>
      <c r="U186" s="8">
        <f t="shared" si="34"/>
        <v>33</v>
      </c>
      <c r="V186" s="8">
        <f t="shared" si="35"/>
        <v>30</v>
      </c>
      <c r="W186" s="9">
        <f t="shared" si="36"/>
        <v>30</v>
      </c>
      <c r="X186" s="9">
        <f t="shared" si="37"/>
        <v>35</v>
      </c>
      <c r="Y186" s="8"/>
      <c r="Z186" s="8">
        <f t="shared" si="38"/>
        <v>5</v>
      </c>
    </row>
    <row r="187" spans="1:26" x14ac:dyDescent="0.3">
      <c r="A187" s="1">
        <v>184</v>
      </c>
      <c r="B187" t="s">
        <v>376</v>
      </c>
      <c r="C187" t="s">
        <v>8</v>
      </c>
      <c r="D187" t="s">
        <v>377</v>
      </c>
      <c r="E187" s="7">
        <v>100</v>
      </c>
      <c r="F187" s="7">
        <v>45</v>
      </c>
      <c r="G187" s="7">
        <v>14.82</v>
      </c>
      <c r="H187" s="7">
        <v>1.98</v>
      </c>
      <c r="I187" s="7">
        <v>0.17</v>
      </c>
      <c r="K187" s="3">
        <f t="shared" si="26"/>
        <v>68.73</v>
      </c>
      <c r="L187" s="3">
        <f t="shared" si="27"/>
        <v>1.53</v>
      </c>
      <c r="M187" s="3">
        <f t="shared" si="28"/>
        <v>99.83</v>
      </c>
      <c r="N187" s="8">
        <f t="shared" si="29"/>
        <v>43.47</v>
      </c>
      <c r="O187" s="3">
        <f t="shared" si="30"/>
        <v>16.8</v>
      </c>
      <c r="P187" s="3">
        <f t="shared" si="31"/>
        <v>67.2</v>
      </c>
      <c r="Q187" s="3">
        <f t="shared" si="32"/>
        <v>3.36</v>
      </c>
      <c r="R187" s="2"/>
      <c r="S187" s="8">
        <f t="shared" si="33"/>
        <v>29.71</v>
      </c>
      <c r="T187" s="8"/>
      <c r="U187" s="8">
        <f t="shared" si="34"/>
        <v>30</v>
      </c>
      <c r="V187" s="8">
        <f t="shared" si="35"/>
        <v>30</v>
      </c>
      <c r="W187" s="9">
        <f t="shared" si="36"/>
        <v>30</v>
      </c>
      <c r="X187" s="9">
        <f t="shared" si="37"/>
        <v>30</v>
      </c>
      <c r="Y187" s="8"/>
      <c r="Z187" s="8">
        <f t="shared" si="38"/>
        <v>5</v>
      </c>
    </row>
    <row r="188" spans="1:26" x14ac:dyDescent="0.3">
      <c r="A188" s="1">
        <v>185</v>
      </c>
      <c r="B188" t="s">
        <v>378</v>
      </c>
      <c r="C188" t="s">
        <v>8</v>
      </c>
      <c r="D188" t="s">
        <v>379</v>
      </c>
      <c r="E188" s="7">
        <v>100</v>
      </c>
      <c r="F188" s="7">
        <v>118</v>
      </c>
      <c r="G188" s="7">
        <v>27.34</v>
      </c>
      <c r="H188" s="7">
        <v>1.96</v>
      </c>
      <c r="I188" s="7">
        <v>0.14000000000000001</v>
      </c>
      <c r="K188" s="3">
        <f t="shared" si="26"/>
        <v>118.46000000000001</v>
      </c>
      <c r="L188" s="3">
        <f t="shared" si="27"/>
        <v>1</v>
      </c>
      <c r="M188" s="3">
        <f t="shared" si="28"/>
        <v>99.86</v>
      </c>
      <c r="N188" s="8">
        <f t="shared" si="29"/>
        <v>116.74</v>
      </c>
      <c r="O188" s="3">
        <f t="shared" si="30"/>
        <v>29.3</v>
      </c>
      <c r="P188" s="3">
        <f t="shared" si="31"/>
        <v>117.2</v>
      </c>
      <c r="Q188" s="3">
        <f t="shared" si="32"/>
        <v>5.86</v>
      </c>
      <c r="R188" s="2"/>
      <c r="S188" s="8">
        <f t="shared" si="33"/>
        <v>17.04</v>
      </c>
      <c r="T188" s="8"/>
      <c r="U188" s="8">
        <f t="shared" si="34"/>
        <v>17</v>
      </c>
      <c r="V188" s="8">
        <f t="shared" si="35"/>
        <v>20</v>
      </c>
      <c r="W188" s="9">
        <f t="shared" si="36"/>
        <v>20</v>
      </c>
      <c r="X188" s="9">
        <f t="shared" si="37"/>
        <v>15</v>
      </c>
      <c r="Y188" s="8"/>
      <c r="Z188" s="8">
        <f t="shared" si="38"/>
        <v>5</v>
      </c>
    </row>
    <row r="189" spans="1:26" x14ac:dyDescent="0.3">
      <c r="A189" s="1">
        <v>186</v>
      </c>
      <c r="B189" t="s">
        <v>380</v>
      </c>
      <c r="C189" t="s">
        <v>8</v>
      </c>
      <c r="D189" t="s">
        <v>381</v>
      </c>
      <c r="E189" s="7">
        <v>100</v>
      </c>
      <c r="F189" s="7">
        <v>113</v>
      </c>
      <c r="G189" s="7">
        <v>25.36</v>
      </c>
      <c r="H189" s="7">
        <v>2.4300000000000002</v>
      </c>
      <c r="I189" s="7">
        <v>0.16</v>
      </c>
      <c r="K189" s="3">
        <f t="shared" si="26"/>
        <v>112.6</v>
      </c>
      <c r="L189" s="3">
        <f t="shared" si="27"/>
        <v>1</v>
      </c>
      <c r="M189" s="3">
        <f t="shared" si="28"/>
        <v>99.84</v>
      </c>
      <c r="N189" s="8">
        <f t="shared" si="29"/>
        <v>111.56</v>
      </c>
      <c r="O189" s="3">
        <f t="shared" si="30"/>
        <v>27.79</v>
      </c>
      <c r="P189" s="3">
        <f t="shared" si="31"/>
        <v>111.16</v>
      </c>
      <c r="Q189" s="3">
        <f t="shared" si="32"/>
        <v>5.56</v>
      </c>
      <c r="R189" s="2"/>
      <c r="S189" s="8">
        <f t="shared" si="33"/>
        <v>17.96</v>
      </c>
      <c r="T189" s="8"/>
      <c r="U189" s="8">
        <f t="shared" si="34"/>
        <v>18</v>
      </c>
      <c r="V189" s="8">
        <f t="shared" si="35"/>
        <v>20</v>
      </c>
      <c r="W189" s="9">
        <f t="shared" si="36"/>
        <v>20</v>
      </c>
      <c r="X189" s="9">
        <f t="shared" si="37"/>
        <v>20</v>
      </c>
      <c r="Y189" s="8"/>
      <c r="Z189" s="8">
        <f t="shared" si="38"/>
        <v>4.9982014388489207</v>
      </c>
    </row>
    <row r="190" spans="1:26" x14ac:dyDescent="0.3">
      <c r="A190" s="1">
        <v>187</v>
      </c>
      <c r="B190" t="s">
        <v>382</v>
      </c>
      <c r="C190" t="s">
        <v>8</v>
      </c>
      <c r="D190" t="s">
        <v>383</v>
      </c>
      <c r="E190" s="7">
        <v>100</v>
      </c>
      <c r="F190" s="7">
        <v>35</v>
      </c>
      <c r="G190" s="7">
        <v>10.9</v>
      </c>
      <c r="H190" s="7">
        <v>2.1</v>
      </c>
      <c r="I190" s="7">
        <v>0.1</v>
      </c>
      <c r="K190" s="3">
        <f t="shared" si="26"/>
        <v>52.9</v>
      </c>
      <c r="L190" s="3">
        <f t="shared" si="27"/>
        <v>1.51</v>
      </c>
      <c r="M190" s="3">
        <f t="shared" si="28"/>
        <v>99.9</v>
      </c>
      <c r="N190" s="8">
        <f t="shared" si="29"/>
        <v>34.1</v>
      </c>
      <c r="O190" s="3">
        <f t="shared" si="30"/>
        <v>13</v>
      </c>
      <c r="P190" s="3">
        <f t="shared" si="31"/>
        <v>52</v>
      </c>
      <c r="Q190" s="3">
        <f t="shared" si="32"/>
        <v>2.6</v>
      </c>
      <c r="R190" s="2"/>
      <c r="S190" s="8">
        <f t="shared" si="33"/>
        <v>38.42</v>
      </c>
      <c r="T190" s="8"/>
      <c r="U190" s="8">
        <f t="shared" si="34"/>
        <v>38</v>
      </c>
      <c r="V190" s="8">
        <f t="shared" si="35"/>
        <v>40</v>
      </c>
      <c r="W190" s="9">
        <f t="shared" si="36"/>
        <v>40</v>
      </c>
      <c r="X190" s="9">
        <f t="shared" si="37"/>
        <v>40</v>
      </c>
      <c r="Y190" s="8"/>
      <c r="Z190" s="8">
        <f t="shared" si="38"/>
        <v>5</v>
      </c>
    </row>
    <row r="191" spans="1:26" x14ac:dyDescent="0.3">
      <c r="A191" s="1">
        <v>188</v>
      </c>
      <c r="B191" t="s">
        <v>384</v>
      </c>
      <c r="C191" t="s">
        <v>8</v>
      </c>
      <c r="D191" t="s">
        <v>385</v>
      </c>
      <c r="E191" s="7">
        <v>100</v>
      </c>
      <c r="F191" s="7">
        <v>16</v>
      </c>
      <c r="G191" s="7">
        <v>2.74</v>
      </c>
      <c r="H191" s="7">
        <v>2.31</v>
      </c>
      <c r="I191" s="7">
        <v>0.14000000000000001</v>
      </c>
      <c r="K191" s="3">
        <f t="shared" si="26"/>
        <v>21.460000000000004</v>
      </c>
      <c r="L191" s="3">
        <f t="shared" si="27"/>
        <v>1.34</v>
      </c>
      <c r="M191" s="3">
        <f t="shared" si="28"/>
        <v>99.86</v>
      </c>
      <c r="N191" s="8">
        <f t="shared" si="29"/>
        <v>14.74</v>
      </c>
      <c r="O191" s="3">
        <f t="shared" si="30"/>
        <v>5.0500000000000007</v>
      </c>
      <c r="P191" s="3">
        <f t="shared" si="31"/>
        <v>20.200000000000003</v>
      </c>
      <c r="Q191" s="3">
        <f t="shared" si="32"/>
        <v>1.01</v>
      </c>
      <c r="R191" s="2"/>
      <c r="S191" s="8">
        <f t="shared" si="33"/>
        <v>98.87</v>
      </c>
      <c r="T191" s="8"/>
      <c r="U191" s="8">
        <f t="shared" si="34"/>
        <v>99</v>
      </c>
      <c r="V191" s="8">
        <f t="shared" si="35"/>
        <v>100</v>
      </c>
      <c r="W191" s="9">
        <f t="shared" si="36"/>
        <v>100</v>
      </c>
      <c r="X191" s="9">
        <f t="shared" si="37"/>
        <v>100</v>
      </c>
      <c r="Y191" s="8"/>
      <c r="Z191" s="8">
        <f t="shared" si="38"/>
        <v>5.0000000000000009</v>
      </c>
    </row>
    <row r="192" spans="1:26" x14ac:dyDescent="0.3">
      <c r="A192" s="1">
        <v>189</v>
      </c>
      <c r="B192" t="s">
        <v>386</v>
      </c>
      <c r="C192" t="s">
        <v>8</v>
      </c>
      <c r="D192" t="s">
        <v>387</v>
      </c>
      <c r="E192" s="7">
        <v>100</v>
      </c>
      <c r="F192" s="7">
        <v>235</v>
      </c>
      <c r="G192" s="7">
        <v>58.2</v>
      </c>
      <c r="H192" s="7">
        <v>17.399999999999999</v>
      </c>
      <c r="I192" s="7">
        <v>3.7</v>
      </c>
      <c r="K192" s="3">
        <f t="shared" si="26"/>
        <v>335.7</v>
      </c>
      <c r="L192" s="3">
        <f t="shared" si="27"/>
        <v>1.43</v>
      </c>
      <c r="M192" s="3">
        <f t="shared" si="28"/>
        <v>96.3</v>
      </c>
      <c r="N192" s="8">
        <f t="shared" si="29"/>
        <v>201.7</v>
      </c>
      <c r="O192" s="3">
        <f t="shared" si="30"/>
        <v>75.599999999999994</v>
      </c>
      <c r="P192" s="3">
        <f t="shared" si="31"/>
        <v>302.39999999999998</v>
      </c>
      <c r="Q192" s="3">
        <f t="shared" si="32"/>
        <v>15.12</v>
      </c>
      <c r="R192" s="2"/>
      <c r="S192" s="8">
        <f t="shared" si="33"/>
        <v>6.37</v>
      </c>
      <c r="T192" s="8"/>
      <c r="U192" s="8">
        <f t="shared" si="34"/>
        <v>6</v>
      </c>
      <c r="V192" s="8">
        <f t="shared" si="35"/>
        <v>10</v>
      </c>
      <c r="W192" s="9">
        <f t="shared" si="36"/>
        <v>10</v>
      </c>
      <c r="X192" s="9">
        <f t="shared" si="37"/>
        <v>6</v>
      </c>
      <c r="Y192" s="8"/>
      <c r="Z192" s="8">
        <f t="shared" si="38"/>
        <v>5</v>
      </c>
    </row>
    <row r="193" spans="1:26" x14ac:dyDescent="0.3">
      <c r="A193" s="1">
        <v>190</v>
      </c>
      <c r="B193" t="s">
        <v>388</v>
      </c>
      <c r="C193" t="s">
        <v>8</v>
      </c>
      <c r="D193" t="s">
        <v>389</v>
      </c>
      <c r="E193" s="7">
        <v>100</v>
      </c>
      <c r="F193" s="7">
        <v>253</v>
      </c>
      <c r="G193" s="7">
        <v>48.62</v>
      </c>
      <c r="H193" s="7">
        <v>26.73</v>
      </c>
      <c r="I193" s="7">
        <v>4.67</v>
      </c>
      <c r="K193" s="3">
        <f t="shared" si="26"/>
        <v>343.42999999999995</v>
      </c>
      <c r="L193" s="3">
        <f t="shared" si="27"/>
        <v>1.36</v>
      </c>
      <c r="M193" s="3">
        <f t="shared" si="28"/>
        <v>95.33</v>
      </c>
      <c r="N193" s="8">
        <f t="shared" si="29"/>
        <v>210.97</v>
      </c>
      <c r="O193" s="3">
        <f t="shared" si="30"/>
        <v>75.349999999999994</v>
      </c>
      <c r="P193" s="3">
        <f t="shared" si="31"/>
        <v>301.39999999999998</v>
      </c>
      <c r="Q193" s="3">
        <f t="shared" si="32"/>
        <v>15.07</v>
      </c>
      <c r="R193" s="2"/>
      <c r="S193" s="8">
        <f t="shared" si="33"/>
        <v>6.33</v>
      </c>
      <c r="T193" s="8"/>
      <c r="U193" s="8">
        <f t="shared" si="34"/>
        <v>6</v>
      </c>
      <c r="V193" s="8">
        <f t="shared" si="35"/>
        <v>10</v>
      </c>
      <c r="W193" s="9">
        <f t="shared" si="36"/>
        <v>10</v>
      </c>
      <c r="X193" s="9">
        <f t="shared" si="37"/>
        <v>6</v>
      </c>
      <c r="Y193" s="8"/>
      <c r="Z193" s="8">
        <f t="shared" si="38"/>
        <v>4.9999999999999991</v>
      </c>
    </row>
    <row r="194" spans="1:26" x14ac:dyDescent="0.3">
      <c r="A194" s="1">
        <v>191</v>
      </c>
      <c r="B194" t="s">
        <v>390</v>
      </c>
      <c r="C194" t="s">
        <v>8</v>
      </c>
      <c r="D194" t="s">
        <v>391</v>
      </c>
      <c r="E194" s="7">
        <v>100</v>
      </c>
      <c r="F194" s="7">
        <v>25</v>
      </c>
      <c r="G194" s="7">
        <v>5.2</v>
      </c>
      <c r="H194" s="7">
        <v>2.44</v>
      </c>
      <c r="I194" s="7">
        <v>0.44</v>
      </c>
      <c r="K194" s="3">
        <f t="shared" si="26"/>
        <v>34.520000000000003</v>
      </c>
      <c r="L194" s="3">
        <f t="shared" si="27"/>
        <v>1.38</v>
      </c>
      <c r="M194" s="3">
        <f t="shared" si="28"/>
        <v>99.56</v>
      </c>
      <c r="N194" s="8">
        <f t="shared" si="29"/>
        <v>21.04</v>
      </c>
      <c r="O194" s="3">
        <f t="shared" si="30"/>
        <v>7.6400000000000006</v>
      </c>
      <c r="P194" s="3">
        <f t="shared" si="31"/>
        <v>30.560000000000002</v>
      </c>
      <c r="Q194" s="3">
        <f t="shared" si="32"/>
        <v>1.53</v>
      </c>
      <c r="R194" s="2"/>
      <c r="S194" s="8">
        <f t="shared" si="33"/>
        <v>65.069999999999993</v>
      </c>
      <c r="T194" s="8"/>
      <c r="U194" s="8">
        <f t="shared" si="34"/>
        <v>65</v>
      </c>
      <c r="V194" s="8">
        <f t="shared" si="35"/>
        <v>70</v>
      </c>
      <c r="W194" s="9">
        <f t="shared" si="36"/>
        <v>70</v>
      </c>
      <c r="X194" s="9">
        <f t="shared" si="37"/>
        <v>65</v>
      </c>
      <c r="Y194" s="8"/>
      <c r="Z194" s="8">
        <f t="shared" si="38"/>
        <v>4.9934640522875817</v>
      </c>
    </row>
    <row r="195" spans="1:26" x14ac:dyDescent="0.3">
      <c r="A195" s="1">
        <v>192</v>
      </c>
      <c r="B195" t="s">
        <v>392</v>
      </c>
      <c r="C195" t="s">
        <v>8</v>
      </c>
      <c r="D195" t="s">
        <v>393</v>
      </c>
      <c r="E195" s="7">
        <v>100</v>
      </c>
      <c r="F195" s="7">
        <v>22</v>
      </c>
      <c r="G195" s="7">
        <v>4.42</v>
      </c>
      <c r="H195" s="7">
        <v>2.17</v>
      </c>
      <c r="I195" s="7">
        <v>0.41</v>
      </c>
      <c r="K195" s="3">
        <f t="shared" si="26"/>
        <v>30.05</v>
      </c>
      <c r="L195" s="3">
        <f t="shared" si="27"/>
        <v>1.37</v>
      </c>
      <c r="M195" s="3">
        <f t="shared" si="28"/>
        <v>99.59</v>
      </c>
      <c r="N195" s="8">
        <f t="shared" si="29"/>
        <v>18.309999999999999</v>
      </c>
      <c r="O195" s="3">
        <f t="shared" si="30"/>
        <v>6.59</v>
      </c>
      <c r="P195" s="3">
        <f t="shared" si="31"/>
        <v>26.36</v>
      </c>
      <c r="Q195" s="3">
        <f t="shared" si="32"/>
        <v>1.32</v>
      </c>
      <c r="R195" s="2"/>
      <c r="S195" s="8">
        <f t="shared" si="33"/>
        <v>75.45</v>
      </c>
      <c r="T195" s="8"/>
      <c r="U195" s="8">
        <f t="shared" si="34"/>
        <v>75</v>
      </c>
      <c r="V195" s="8">
        <f t="shared" si="35"/>
        <v>80</v>
      </c>
      <c r="W195" s="9">
        <f t="shared" si="36"/>
        <v>80</v>
      </c>
      <c r="X195" s="9">
        <f t="shared" si="37"/>
        <v>75</v>
      </c>
      <c r="Y195" s="8"/>
      <c r="Z195" s="8">
        <f t="shared" si="38"/>
        <v>4.9924242424242422</v>
      </c>
    </row>
    <row r="196" spans="1:26" x14ac:dyDescent="0.3">
      <c r="A196" s="1">
        <v>193</v>
      </c>
      <c r="B196" t="s">
        <v>394</v>
      </c>
      <c r="C196" t="s">
        <v>8</v>
      </c>
      <c r="D196" t="s">
        <v>395</v>
      </c>
      <c r="E196" s="7">
        <v>100</v>
      </c>
      <c r="F196" s="7">
        <v>24</v>
      </c>
      <c r="G196" s="7">
        <v>1.9</v>
      </c>
      <c r="H196" s="7">
        <v>1.9</v>
      </c>
      <c r="I196" s="7">
        <v>1.2</v>
      </c>
      <c r="K196" s="3">
        <f t="shared" ref="K196:K259" si="39">(G196 * 4 ) + (H196 * 4 ) +( I196 * 9)</f>
        <v>26</v>
      </c>
      <c r="L196" s="3">
        <f t="shared" ref="L196:L259" si="40">ROUND(K196/F196,2)</f>
        <v>1.08</v>
      </c>
      <c r="M196" s="3">
        <f t="shared" ref="M196:M259" si="41">E196 - I196</f>
        <v>98.8</v>
      </c>
      <c r="N196" s="8">
        <f t="shared" ref="N196:N259" si="42">F196 - (I196 * 9)</f>
        <v>13.200000000000001</v>
      </c>
      <c r="O196" s="3">
        <f t="shared" ref="O196:O259" si="43">G196 + H196</f>
        <v>3.8</v>
      </c>
      <c r="P196" s="3">
        <f t="shared" ref="P196:P259" si="44">(G196 * 4) + (H196*4)</f>
        <v>15.2</v>
      </c>
      <c r="Q196" s="3">
        <f t="shared" ref="Q196:Q259" si="45">ROUND(P196/20, 2)</f>
        <v>0.76</v>
      </c>
      <c r="R196" s="2"/>
      <c r="S196" s="8">
        <f t="shared" ref="S196:S259" si="46">ROUND(M196/Q196, 2)</f>
        <v>130</v>
      </c>
      <c r="T196" s="8"/>
      <c r="U196" s="8">
        <f t="shared" ref="U196:U259" si="47">ROUND(S196,0)</f>
        <v>130</v>
      </c>
      <c r="V196" s="8">
        <f t="shared" ref="V196:V259" si="48">ROUND(S196,-1)</f>
        <v>130</v>
      </c>
      <c r="W196" s="9">
        <f t="shared" ref="W196:W259" si="49">IF(S196&lt;100,ROUND(S196,-1),IF(S196&gt;=100,ROUND(S196,-2)))</f>
        <v>100</v>
      </c>
      <c r="X196" s="9">
        <f t="shared" ref="X196:X259" si="50">IF(S196&lt;=10,ROUND(S196,0), IF(S196&lt;100, FLOOR(S196 + 5/2, 5),IF(S196&gt;=100, FLOOR(S196 + 10/2, 10))))</f>
        <v>130</v>
      </c>
      <c r="Y196" s="8"/>
      <c r="Z196" s="8">
        <f t="shared" ref="Z196:Z259" si="51">O196/Q196</f>
        <v>5</v>
      </c>
    </row>
    <row r="197" spans="1:26" x14ac:dyDescent="0.3">
      <c r="A197" s="1">
        <v>194</v>
      </c>
      <c r="B197" t="s">
        <v>396</v>
      </c>
      <c r="C197" t="s">
        <v>8</v>
      </c>
      <c r="D197" t="s">
        <v>397</v>
      </c>
      <c r="E197" s="7">
        <v>100</v>
      </c>
      <c r="F197" s="7">
        <v>57</v>
      </c>
      <c r="G197" s="7">
        <v>12.43</v>
      </c>
      <c r="H197" s="7">
        <v>4.21</v>
      </c>
      <c r="I197" s="7">
        <v>1.38</v>
      </c>
      <c r="K197" s="3">
        <f t="shared" si="39"/>
        <v>78.98</v>
      </c>
      <c r="L197" s="3">
        <f t="shared" si="40"/>
        <v>1.39</v>
      </c>
      <c r="M197" s="3">
        <f t="shared" si="41"/>
        <v>98.62</v>
      </c>
      <c r="N197" s="8">
        <f t="shared" si="42"/>
        <v>44.58</v>
      </c>
      <c r="O197" s="3">
        <f t="shared" si="43"/>
        <v>16.64</v>
      </c>
      <c r="P197" s="3">
        <f t="shared" si="44"/>
        <v>66.56</v>
      </c>
      <c r="Q197" s="3">
        <f t="shared" si="45"/>
        <v>3.33</v>
      </c>
      <c r="R197" s="2"/>
      <c r="S197" s="8">
        <f t="shared" si="46"/>
        <v>29.62</v>
      </c>
      <c r="T197" s="8"/>
      <c r="U197" s="8">
        <f t="shared" si="47"/>
        <v>30</v>
      </c>
      <c r="V197" s="8">
        <f t="shared" si="48"/>
        <v>30</v>
      </c>
      <c r="W197" s="9">
        <f t="shared" si="49"/>
        <v>30</v>
      </c>
      <c r="X197" s="9">
        <f t="shared" si="50"/>
        <v>30</v>
      </c>
      <c r="Y197" s="8"/>
      <c r="Z197" s="8">
        <f t="shared" si="51"/>
        <v>4.9969969969969972</v>
      </c>
    </row>
    <row r="198" spans="1:26" x14ac:dyDescent="0.3">
      <c r="A198" s="1">
        <v>195</v>
      </c>
      <c r="B198" t="s">
        <v>398</v>
      </c>
      <c r="C198" t="s">
        <v>8</v>
      </c>
      <c r="D198" t="s">
        <v>399</v>
      </c>
      <c r="E198" s="7">
        <v>100</v>
      </c>
      <c r="F198" s="7">
        <v>58</v>
      </c>
      <c r="G198" s="7">
        <v>11.85</v>
      </c>
      <c r="H198" s="7">
        <v>6.61</v>
      </c>
      <c r="I198" s="7">
        <v>0.71</v>
      </c>
      <c r="K198" s="3">
        <f t="shared" si="39"/>
        <v>80.23</v>
      </c>
      <c r="L198" s="3">
        <f t="shared" si="40"/>
        <v>1.38</v>
      </c>
      <c r="M198" s="3">
        <f t="shared" si="41"/>
        <v>99.29</v>
      </c>
      <c r="N198" s="8">
        <f t="shared" si="42"/>
        <v>51.61</v>
      </c>
      <c r="O198" s="3">
        <f t="shared" si="43"/>
        <v>18.46</v>
      </c>
      <c r="P198" s="3">
        <f t="shared" si="44"/>
        <v>73.84</v>
      </c>
      <c r="Q198" s="3">
        <f t="shared" si="45"/>
        <v>3.69</v>
      </c>
      <c r="R198" s="2"/>
      <c r="S198" s="8">
        <f t="shared" si="46"/>
        <v>26.91</v>
      </c>
      <c r="T198" s="8"/>
      <c r="U198" s="8">
        <f t="shared" si="47"/>
        <v>27</v>
      </c>
      <c r="V198" s="8">
        <f t="shared" si="48"/>
        <v>30</v>
      </c>
      <c r="W198" s="9">
        <f t="shared" si="49"/>
        <v>30</v>
      </c>
      <c r="X198" s="9">
        <f t="shared" si="50"/>
        <v>25</v>
      </c>
      <c r="Y198" s="8"/>
      <c r="Z198" s="8">
        <f t="shared" si="51"/>
        <v>5.0027100271002709</v>
      </c>
    </row>
    <row r="199" spans="1:26" x14ac:dyDescent="0.3">
      <c r="A199" s="1">
        <v>196</v>
      </c>
      <c r="B199" t="s">
        <v>400</v>
      </c>
      <c r="C199" t="s">
        <v>8</v>
      </c>
      <c r="D199" t="s">
        <v>401</v>
      </c>
      <c r="E199" s="7">
        <v>100</v>
      </c>
      <c r="F199" s="7">
        <v>48</v>
      </c>
      <c r="G199" s="7">
        <v>7.24</v>
      </c>
      <c r="H199" s="7">
        <v>6.09</v>
      </c>
      <c r="I199" s="7">
        <v>1.02</v>
      </c>
      <c r="K199" s="3">
        <f t="shared" si="39"/>
        <v>62.5</v>
      </c>
      <c r="L199" s="3">
        <f t="shared" si="40"/>
        <v>1.3</v>
      </c>
      <c r="M199" s="3">
        <f t="shared" si="41"/>
        <v>98.98</v>
      </c>
      <c r="N199" s="8">
        <f t="shared" si="42"/>
        <v>38.82</v>
      </c>
      <c r="O199" s="3">
        <f t="shared" si="43"/>
        <v>13.33</v>
      </c>
      <c r="P199" s="3">
        <f t="shared" si="44"/>
        <v>53.32</v>
      </c>
      <c r="Q199" s="3">
        <f t="shared" si="45"/>
        <v>2.67</v>
      </c>
      <c r="R199" s="2"/>
      <c r="S199" s="8">
        <f t="shared" si="46"/>
        <v>37.07</v>
      </c>
      <c r="T199" s="8"/>
      <c r="U199" s="8">
        <f t="shared" si="47"/>
        <v>37</v>
      </c>
      <c r="V199" s="8">
        <f t="shared" si="48"/>
        <v>40</v>
      </c>
      <c r="W199" s="9">
        <f t="shared" si="49"/>
        <v>40</v>
      </c>
      <c r="X199" s="9">
        <f t="shared" si="50"/>
        <v>35</v>
      </c>
      <c r="Y199" s="8"/>
      <c r="Z199" s="8">
        <f t="shared" si="51"/>
        <v>4.9925093632958806</v>
      </c>
    </row>
    <row r="200" spans="1:26" x14ac:dyDescent="0.3">
      <c r="A200" s="1">
        <v>197</v>
      </c>
      <c r="B200" t="s">
        <v>402</v>
      </c>
      <c r="C200" t="s">
        <v>8</v>
      </c>
      <c r="D200" t="s">
        <v>403</v>
      </c>
      <c r="E200" s="7">
        <v>100</v>
      </c>
      <c r="F200" s="7">
        <v>47</v>
      </c>
      <c r="G200" s="7">
        <v>8.1300000000000008</v>
      </c>
      <c r="H200" s="7">
        <v>4.4000000000000004</v>
      </c>
      <c r="I200" s="7">
        <v>1.36</v>
      </c>
      <c r="K200" s="3">
        <f t="shared" si="39"/>
        <v>62.360000000000007</v>
      </c>
      <c r="L200" s="3">
        <f t="shared" si="40"/>
        <v>1.33</v>
      </c>
      <c r="M200" s="3">
        <f t="shared" si="41"/>
        <v>98.64</v>
      </c>
      <c r="N200" s="8">
        <f t="shared" si="42"/>
        <v>34.76</v>
      </c>
      <c r="O200" s="3">
        <f t="shared" si="43"/>
        <v>12.530000000000001</v>
      </c>
      <c r="P200" s="3">
        <f t="shared" si="44"/>
        <v>50.120000000000005</v>
      </c>
      <c r="Q200" s="3">
        <f t="shared" si="45"/>
        <v>2.5099999999999998</v>
      </c>
      <c r="R200" s="2"/>
      <c r="S200" s="8">
        <f t="shared" si="46"/>
        <v>39.299999999999997</v>
      </c>
      <c r="T200" s="8"/>
      <c r="U200" s="8">
        <f t="shared" si="47"/>
        <v>39</v>
      </c>
      <c r="V200" s="8">
        <f t="shared" si="48"/>
        <v>40</v>
      </c>
      <c r="W200" s="9">
        <f t="shared" si="49"/>
        <v>40</v>
      </c>
      <c r="X200" s="9">
        <f t="shared" si="50"/>
        <v>40</v>
      </c>
      <c r="Y200" s="8"/>
      <c r="Z200" s="8">
        <f t="shared" si="51"/>
        <v>4.9920318725099611</v>
      </c>
    </row>
    <row r="201" spans="1:26" x14ac:dyDescent="0.3">
      <c r="A201" s="1">
        <v>198</v>
      </c>
      <c r="B201" t="s">
        <v>404</v>
      </c>
      <c r="C201" t="s">
        <v>8</v>
      </c>
      <c r="D201" t="s">
        <v>405</v>
      </c>
      <c r="E201" s="7">
        <v>100</v>
      </c>
      <c r="F201" s="7">
        <v>18</v>
      </c>
      <c r="G201" s="7">
        <v>4.5</v>
      </c>
      <c r="H201" s="7">
        <v>1.1000000000000001</v>
      </c>
      <c r="I201" s="7">
        <v>0.1</v>
      </c>
      <c r="K201" s="3">
        <f t="shared" si="39"/>
        <v>23.299999999999997</v>
      </c>
      <c r="L201" s="3">
        <f t="shared" si="40"/>
        <v>1.29</v>
      </c>
      <c r="M201" s="3">
        <f t="shared" si="41"/>
        <v>99.9</v>
      </c>
      <c r="N201" s="8">
        <f t="shared" si="42"/>
        <v>17.100000000000001</v>
      </c>
      <c r="O201" s="3">
        <f t="shared" si="43"/>
        <v>5.6</v>
      </c>
      <c r="P201" s="3">
        <f t="shared" si="44"/>
        <v>22.4</v>
      </c>
      <c r="Q201" s="3">
        <f t="shared" si="45"/>
        <v>1.1200000000000001</v>
      </c>
      <c r="R201" s="2"/>
      <c r="S201" s="8">
        <f t="shared" si="46"/>
        <v>89.2</v>
      </c>
      <c r="T201" s="8"/>
      <c r="U201" s="8">
        <f t="shared" si="47"/>
        <v>89</v>
      </c>
      <c r="V201" s="8">
        <f t="shared" si="48"/>
        <v>90</v>
      </c>
      <c r="W201" s="9">
        <f t="shared" si="49"/>
        <v>90</v>
      </c>
      <c r="X201" s="9">
        <f t="shared" si="50"/>
        <v>90</v>
      </c>
      <c r="Y201" s="8"/>
      <c r="Z201" s="8">
        <f t="shared" si="51"/>
        <v>4.9999999999999991</v>
      </c>
    </row>
    <row r="202" spans="1:26" x14ac:dyDescent="0.3">
      <c r="A202" s="1">
        <v>199</v>
      </c>
      <c r="B202" t="s">
        <v>406</v>
      </c>
      <c r="C202" t="s">
        <v>8</v>
      </c>
      <c r="D202" t="s">
        <v>407</v>
      </c>
      <c r="E202" s="7">
        <v>100</v>
      </c>
      <c r="F202" s="7">
        <v>13</v>
      </c>
      <c r="G202" s="7">
        <v>3.36</v>
      </c>
      <c r="H202" s="7">
        <v>0.63</v>
      </c>
      <c r="I202" s="7">
        <v>0.09</v>
      </c>
      <c r="K202" s="3">
        <f t="shared" si="39"/>
        <v>16.77</v>
      </c>
      <c r="L202" s="3">
        <f t="shared" si="40"/>
        <v>1.29</v>
      </c>
      <c r="M202" s="3">
        <f t="shared" si="41"/>
        <v>99.91</v>
      </c>
      <c r="N202" s="8">
        <f t="shared" si="42"/>
        <v>12.19</v>
      </c>
      <c r="O202" s="3">
        <f t="shared" si="43"/>
        <v>3.9899999999999998</v>
      </c>
      <c r="P202" s="3">
        <f t="shared" si="44"/>
        <v>15.959999999999999</v>
      </c>
      <c r="Q202" s="3">
        <f t="shared" si="45"/>
        <v>0.8</v>
      </c>
      <c r="R202" s="2"/>
      <c r="S202" s="8">
        <f t="shared" si="46"/>
        <v>124.89</v>
      </c>
      <c r="T202" s="8"/>
      <c r="U202" s="8">
        <f t="shared" si="47"/>
        <v>125</v>
      </c>
      <c r="V202" s="8">
        <f t="shared" si="48"/>
        <v>120</v>
      </c>
      <c r="W202" s="9">
        <f t="shared" si="49"/>
        <v>100</v>
      </c>
      <c r="X202" s="9">
        <f t="shared" si="50"/>
        <v>120</v>
      </c>
      <c r="Y202" s="8"/>
      <c r="Z202" s="8">
        <f t="shared" si="51"/>
        <v>4.9874999999999998</v>
      </c>
    </row>
    <row r="203" spans="1:26" x14ac:dyDescent="0.3">
      <c r="A203" s="1">
        <v>200</v>
      </c>
      <c r="B203" t="s">
        <v>408</v>
      </c>
      <c r="C203" t="s">
        <v>8</v>
      </c>
      <c r="D203" t="s">
        <v>409</v>
      </c>
      <c r="E203" s="7">
        <v>100</v>
      </c>
      <c r="F203" s="7">
        <v>20</v>
      </c>
      <c r="G203" s="7">
        <v>3.9</v>
      </c>
      <c r="H203" s="7">
        <v>2.2000000000000002</v>
      </c>
      <c r="I203" s="7">
        <v>0.3</v>
      </c>
      <c r="K203" s="3">
        <f t="shared" si="39"/>
        <v>27.099999999999998</v>
      </c>
      <c r="L203" s="3">
        <f t="shared" si="40"/>
        <v>1.36</v>
      </c>
      <c r="M203" s="3">
        <f t="shared" si="41"/>
        <v>99.7</v>
      </c>
      <c r="N203" s="8">
        <f t="shared" si="42"/>
        <v>17.3</v>
      </c>
      <c r="O203" s="3">
        <f t="shared" si="43"/>
        <v>6.1</v>
      </c>
      <c r="P203" s="3">
        <f t="shared" si="44"/>
        <v>24.4</v>
      </c>
      <c r="Q203" s="3">
        <f t="shared" si="45"/>
        <v>1.22</v>
      </c>
      <c r="R203" s="2"/>
      <c r="S203" s="8">
        <f t="shared" si="46"/>
        <v>81.72</v>
      </c>
      <c r="T203" s="8"/>
      <c r="U203" s="8">
        <f t="shared" si="47"/>
        <v>82</v>
      </c>
      <c r="V203" s="8">
        <f t="shared" si="48"/>
        <v>80</v>
      </c>
      <c r="W203" s="9">
        <f t="shared" si="49"/>
        <v>80</v>
      </c>
      <c r="X203" s="9">
        <f t="shared" si="50"/>
        <v>80</v>
      </c>
      <c r="Y203" s="8"/>
      <c r="Z203" s="8">
        <f t="shared" si="51"/>
        <v>5</v>
      </c>
    </row>
    <row r="204" spans="1:26" x14ac:dyDescent="0.3">
      <c r="A204" s="1">
        <v>201</v>
      </c>
      <c r="B204" t="s">
        <v>410</v>
      </c>
      <c r="C204" t="s">
        <v>8</v>
      </c>
      <c r="D204" t="s">
        <v>411</v>
      </c>
      <c r="E204" s="7">
        <v>100</v>
      </c>
      <c r="F204" s="7">
        <v>21</v>
      </c>
      <c r="G204" s="7">
        <v>2.9</v>
      </c>
      <c r="H204" s="7">
        <v>2.2999999999999998</v>
      </c>
      <c r="I204" s="7">
        <v>0.7</v>
      </c>
      <c r="K204" s="3">
        <f t="shared" si="39"/>
        <v>27.099999999999998</v>
      </c>
      <c r="L204" s="3">
        <f t="shared" si="40"/>
        <v>1.29</v>
      </c>
      <c r="M204" s="3">
        <f t="shared" si="41"/>
        <v>99.3</v>
      </c>
      <c r="N204" s="8">
        <f t="shared" si="42"/>
        <v>14.7</v>
      </c>
      <c r="O204" s="3">
        <f t="shared" si="43"/>
        <v>5.1999999999999993</v>
      </c>
      <c r="P204" s="3">
        <f t="shared" si="44"/>
        <v>20.799999999999997</v>
      </c>
      <c r="Q204" s="3">
        <f t="shared" si="45"/>
        <v>1.04</v>
      </c>
      <c r="R204" s="2"/>
      <c r="S204" s="8">
        <f t="shared" si="46"/>
        <v>95.48</v>
      </c>
      <c r="T204" s="8"/>
      <c r="U204" s="8">
        <f t="shared" si="47"/>
        <v>95</v>
      </c>
      <c r="V204" s="8">
        <f t="shared" si="48"/>
        <v>100</v>
      </c>
      <c r="W204" s="9">
        <f t="shared" si="49"/>
        <v>100</v>
      </c>
      <c r="X204" s="9">
        <f t="shared" si="50"/>
        <v>95</v>
      </c>
      <c r="Y204" s="8"/>
      <c r="Z204" s="8">
        <f t="shared" si="51"/>
        <v>4.9999999999999991</v>
      </c>
    </row>
    <row r="205" spans="1:26" x14ac:dyDescent="0.3">
      <c r="A205" s="1">
        <v>202</v>
      </c>
      <c r="B205" t="s">
        <v>412</v>
      </c>
      <c r="C205" t="s">
        <v>8</v>
      </c>
      <c r="D205" t="s">
        <v>413</v>
      </c>
      <c r="E205" s="7">
        <v>100</v>
      </c>
      <c r="F205" s="7">
        <v>27</v>
      </c>
      <c r="G205" s="7">
        <v>6.1</v>
      </c>
      <c r="H205" s="7">
        <v>2.9</v>
      </c>
      <c r="I205" s="7">
        <v>0.2</v>
      </c>
      <c r="K205" s="3">
        <f t="shared" si="39"/>
        <v>37.799999999999997</v>
      </c>
      <c r="L205" s="3">
        <f t="shared" si="40"/>
        <v>1.4</v>
      </c>
      <c r="M205" s="3">
        <f t="shared" si="41"/>
        <v>99.8</v>
      </c>
      <c r="N205" s="8">
        <f t="shared" si="42"/>
        <v>25.2</v>
      </c>
      <c r="O205" s="3">
        <f t="shared" si="43"/>
        <v>9</v>
      </c>
      <c r="P205" s="3">
        <f t="shared" si="44"/>
        <v>36</v>
      </c>
      <c r="Q205" s="3">
        <f t="shared" si="45"/>
        <v>1.8</v>
      </c>
      <c r="R205" s="2"/>
      <c r="S205" s="8">
        <f t="shared" si="46"/>
        <v>55.44</v>
      </c>
      <c r="T205" s="8"/>
      <c r="U205" s="8">
        <f t="shared" si="47"/>
        <v>55</v>
      </c>
      <c r="V205" s="8">
        <f t="shared" si="48"/>
        <v>60</v>
      </c>
      <c r="W205" s="9">
        <f t="shared" si="49"/>
        <v>60</v>
      </c>
      <c r="X205" s="9">
        <f t="shared" si="50"/>
        <v>55</v>
      </c>
      <c r="Y205" s="8"/>
      <c r="Z205" s="8">
        <f t="shared" si="51"/>
        <v>5</v>
      </c>
    </row>
    <row r="206" spans="1:26" x14ac:dyDescent="0.3">
      <c r="A206" s="1">
        <v>203</v>
      </c>
      <c r="B206" t="s">
        <v>414</v>
      </c>
      <c r="C206" t="s">
        <v>8</v>
      </c>
      <c r="D206" t="s">
        <v>415</v>
      </c>
      <c r="E206" s="7">
        <v>100</v>
      </c>
      <c r="F206" s="7">
        <v>19</v>
      </c>
      <c r="G206" s="7">
        <v>4.68</v>
      </c>
      <c r="H206" s="7">
        <v>1.58</v>
      </c>
      <c r="I206" s="7">
        <v>0.27</v>
      </c>
      <c r="K206" s="3">
        <f t="shared" si="39"/>
        <v>27.47</v>
      </c>
      <c r="L206" s="3">
        <f t="shared" si="40"/>
        <v>1.45</v>
      </c>
      <c r="M206" s="3">
        <f t="shared" si="41"/>
        <v>99.73</v>
      </c>
      <c r="N206" s="8">
        <f t="shared" si="42"/>
        <v>16.57</v>
      </c>
      <c r="O206" s="3">
        <f t="shared" si="43"/>
        <v>6.26</v>
      </c>
      <c r="P206" s="3">
        <f t="shared" si="44"/>
        <v>25.04</v>
      </c>
      <c r="Q206" s="3">
        <f t="shared" si="45"/>
        <v>1.25</v>
      </c>
      <c r="R206" s="2"/>
      <c r="S206" s="8">
        <f t="shared" si="46"/>
        <v>79.78</v>
      </c>
      <c r="T206" s="8"/>
      <c r="U206" s="8">
        <f t="shared" si="47"/>
        <v>80</v>
      </c>
      <c r="V206" s="8">
        <f t="shared" si="48"/>
        <v>80</v>
      </c>
      <c r="W206" s="9">
        <f t="shared" si="49"/>
        <v>80</v>
      </c>
      <c r="X206" s="9">
        <f t="shared" si="50"/>
        <v>80</v>
      </c>
      <c r="Y206" s="8"/>
      <c r="Z206" s="8">
        <f t="shared" si="51"/>
        <v>5.008</v>
      </c>
    </row>
    <row r="207" spans="1:26" x14ac:dyDescent="0.3">
      <c r="A207" s="1">
        <v>204</v>
      </c>
      <c r="B207" t="s">
        <v>416</v>
      </c>
      <c r="C207" t="s">
        <v>8</v>
      </c>
      <c r="D207" t="s">
        <v>417</v>
      </c>
      <c r="E207" s="7">
        <v>100</v>
      </c>
      <c r="F207" s="7">
        <v>13</v>
      </c>
      <c r="G207" s="7">
        <v>3.1</v>
      </c>
      <c r="H207" s="7">
        <v>0.9</v>
      </c>
      <c r="I207" s="7">
        <v>0.1</v>
      </c>
      <c r="K207" s="3">
        <f t="shared" si="39"/>
        <v>16.899999999999999</v>
      </c>
      <c r="L207" s="3">
        <f t="shared" si="40"/>
        <v>1.3</v>
      </c>
      <c r="M207" s="3">
        <f t="shared" si="41"/>
        <v>99.9</v>
      </c>
      <c r="N207" s="8">
        <f t="shared" si="42"/>
        <v>12.1</v>
      </c>
      <c r="O207" s="3">
        <f t="shared" si="43"/>
        <v>4</v>
      </c>
      <c r="P207" s="3">
        <f t="shared" si="44"/>
        <v>16</v>
      </c>
      <c r="Q207" s="3">
        <f t="shared" si="45"/>
        <v>0.8</v>
      </c>
      <c r="R207" s="2"/>
      <c r="S207" s="8">
        <f t="shared" si="46"/>
        <v>124.88</v>
      </c>
      <c r="T207" s="8"/>
      <c r="U207" s="8">
        <f t="shared" si="47"/>
        <v>125</v>
      </c>
      <c r="V207" s="8">
        <f t="shared" si="48"/>
        <v>120</v>
      </c>
      <c r="W207" s="9">
        <f t="shared" si="49"/>
        <v>100</v>
      </c>
      <c r="X207" s="9">
        <f t="shared" si="50"/>
        <v>120</v>
      </c>
      <c r="Y207" s="8"/>
      <c r="Z207" s="8">
        <f t="shared" si="51"/>
        <v>5</v>
      </c>
    </row>
    <row r="208" spans="1:26" x14ac:dyDescent="0.3">
      <c r="A208" s="1">
        <v>205</v>
      </c>
      <c r="B208" t="s">
        <v>418</v>
      </c>
      <c r="C208" t="s">
        <v>8</v>
      </c>
      <c r="D208" t="s">
        <v>419</v>
      </c>
      <c r="E208" s="7">
        <v>100</v>
      </c>
      <c r="F208" s="7">
        <v>12</v>
      </c>
      <c r="G208" s="7">
        <v>2.42</v>
      </c>
      <c r="H208" s="7">
        <v>0.36</v>
      </c>
      <c r="I208" s="7">
        <v>0.05</v>
      </c>
      <c r="K208" s="3">
        <f t="shared" si="39"/>
        <v>11.569999999999999</v>
      </c>
      <c r="L208" s="3">
        <f t="shared" si="40"/>
        <v>0.96</v>
      </c>
      <c r="M208" s="3">
        <f t="shared" si="41"/>
        <v>99.95</v>
      </c>
      <c r="N208" s="8">
        <f t="shared" si="42"/>
        <v>11.55</v>
      </c>
      <c r="O208" s="3">
        <f t="shared" si="43"/>
        <v>2.78</v>
      </c>
      <c r="P208" s="3">
        <f t="shared" si="44"/>
        <v>11.12</v>
      </c>
      <c r="Q208" s="3">
        <f t="shared" si="45"/>
        <v>0.56000000000000005</v>
      </c>
      <c r="R208" s="2"/>
      <c r="S208" s="8">
        <f t="shared" si="46"/>
        <v>178.48</v>
      </c>
      <c r="T208" s="8"/>
      <c r="U208" s="8">
        <f t="shared" si="47"/>
        <v>178</v>
      </c>
      <c r="V208" s="8">
        <f t="shared" si="48"/>
        <v>180</v>
      </c>
      <c r="W208" s="9">
        <f t="shared" si="49"/>
        <v>200</v>
      </c>
      <c r="X208" s="9">
        <f t="shared" si="50"/>
        <v>180</v>
      </c>
      <c r="Y208" s="8"/>
      <c r="Z208" s="8">
        <f t="shared" si="51"/>
        <v>4.9642857142857135</v>
      </c>
    </row>
    <row r="209" spans="1:26" x14ac:dyDescent="0.3">
      <c r="A209" s="1">
        <v>206</v>
      </c>
      <c r="B209" t="s">
        <v>420</v>
      </c>
      <c r="C209" t="s">
        <v>8</v>
      </c>
      <c r="D209" t="s">
        <v>421</v>
      </c>
      <c r="E209" s="7">
        <v>100</v>
      </c>
      <c r="F209" s="7">
        <v>1</v>
      </c>
      <c r="G209" s="7">
        <v>0.3</v>
      </c>
      <c r="H209" s="7">
        <v>0</v>
      </c>
      <c r="I209" s="7">
        <v>0</v>
      </c>
      <c r="K209" s="3">
        <f t="shared" si="39"/>
        <v>1.2</v>
      </c>
      <c r="L209" s="3">
        <f t="shared" si="40"/>
        <v>1.2</v>
      </c>
      <c r="M209" s="3">
        <f t="shared" si="41"/>
        <v>100</v>
      </c>
      <c r="N209" s="8">
        <f t="shared" si="42"/>
        <v>1</v>
      </c>
      <c r="O209" s="3">
        <f t="shared" si="43"/>
        <v>0.3</v>
      </c>
      <c r="P209" s="3">
        <f t="shared" si="44"/>
        <v>1.2</v>
      </c>
      <c r="Q209" s="3">
        <f t="shared" si="45"/>
        <v>0.06</v>
      </c>
      <c r="R209" s="2"/>
      <c r="S209" s="8">
        <f t="shared" si="46"/>
        <v>1666.67</v>
      </c>
      <c r="T209" s="8"/>
      <c r="U209" s="8">
        <f t="shared" si="47"/>
        <v>1667</v>
      </c>
      <c r="V209" s="8">
        <f t="shared" si="48"/>
        <v>1670</v>
      </c>
      <c r="W209" s="9">
        <f t="shared" si="49"/>
        <v>1700</v>
      </c>
      <c r="X209" s="9">
        <f t="shared" si="50"/>
        <v>1670</v>
      </c>
      <c r="Y209" s="8"/>
      <c r="Z209" s="8">
        <f t="shared" si="51"/>
        <v>5</v>
      </c>
    </row>
    <row r="210" spans="1:26" x14ac:dyDescent="0.3">
      <c r="A210" s="1">
        <v>207</v>
      </c>
      <c r="B210" t="s">
        <v>422</v>
      </c>
      <c r="C210" t="s">
        <v>8</v>
      </c>
      <c r="D210" t="s">
        <v>423</v>
      </c>
      <c r="E210" s="7">
        <v>100</v>
      </c>
      <c r="F210" s="7">
        <v>318</v>
      </c>
      <c r="G210" s="7">
        <v>65.34</v>
      </c>
      <c r="H210" s="7">
        <v>13.59</v>
      </c>
      <c r="I210" s="7">
        <v>0.3</v>
      </c>
      <c r="K210" s="3">
        <f t="shared" si="39"/>
        <v>318.42</v>
      </c>
      <c r="L210" s="3">
        <f t="shared" si="40"/>
        <v>1</v>
      </c>
      <c r="M210" s="3">
        <f t="shared" si="41"/>
        <v>99.7</v>
      </c>
      <c r="N210" s="8">
        <f t="shared" si="42"/>
        <v>315.3</v>
      </c>
      <c r="O210" s="3">
        <f t="shared" si="43"/>
        <v>78.930000000000007</v>
      </c>
      <c r="P210" s="3">
        <f t="shared" si="44"/>
        <v>315.72000000000003</v>
      </c>
      <c r="Q210" s="3">
        <f t="shared" si="45"/>
        <v>15.79</v>
      </c>
      <c r="R210" s="2"/>
      <c r="S210" s="8">
        <f t="shared" si="46"/>
        <v>6.31</v>
      </c>
      <c r="T210" s="8"/>
      <c r="U210" s="8">
        <f t="shared" si="47"/>
        <v>6</v>
      </c>
      <c r="V210" s="8">
        <f t="shared" si="48"/>
        <v>10</v>
      </c>
      <c r="W210" s="9">
        <f t="shared" si="49"/>
        <v>10</v>
      </c>
      <c r="X210" s="9">
        <f t="shared" si="50"/>
        <v>6</v>
      </c>
      <c r="Y210" s="8"/>
      <c r="Z210" s="8">
        <f t="shared" si="51"/>
        <v>4.9987333755541492</v>
      </c>
    </row>
    <row r="211" spans="1:26" x14ac:dyDescent="0.3">
      <c r="A211" s="1">
        <v>208</v>
      </c>
      <c r="B211" t="s">
        <v>424</v>
      </c>
      <c r="C211" t="s">
        <v>8</v>
      </c>
      <c r="D211" t="s">
        <v>425</v>
      </c>
      <c r="E211" s="7">
        <v>100</v>
      </c>
      <c r="F211" s="7">
        <v>136</v>
      </c>
      <c r="G211" s="7">
        <v>28.5</v>
      </c>
      <c r="H211" s="7">
        <v>3.3</v>
      </c>
      <c r="I211" s="7">
        <v>1</v>
      </c>
      <c r="K211" s="3">
        <f t="shared" si="39"/>
        <v>136.19999999999999</v>
      </c>
      <c r="L211" s="3">
        <f t="shared" si="40"/>
        <v>1</v>
      </c>
      <c r="M211" s="3">
        <f t="shared" si="41"/>
        <v>99</v>
      </c>
      <c r="N211" s="8">
        <f t="shared" si="42"/>
        <v>127</v>
      </c>
      <c r="O211" s="3">
        <f t="shared" si="43"/>
        <v>31.8</v>
      </c>
      <c r="P211" s="3">
        <f t="shared" si="44"/>
        <v>127.2</v>
      </c>
      <c r="Q211" s="3">
        <f t="shared" si="45"/>
        <v>6.36</v>
      </c>
      <c r="R211" s="2"/>
      <c r="S211" s="8">
        <f t="shared" si="46"/>
        <v>15.57</v>
      </c>
      <c r="T211" s="8"/>
      <c r="U211" s="8">
        <f t="shared" si="47"/>
        <v>16</v>
      </c>
      <c r="V211" s="8">
        <f t="shared" si="48"/>
        <v>20</v>
      </c>
      <c r="W211" s="9">
        <f t="shared" si="49"/>
        <v>20</v>
      </c>
      <c r="X211" s="9">
        <f t="shared" si="50"/>
        <v>15</v>
      </c>
      <c r="Y211" s="8"/>
      <c r="Z211" s="8">
        <f t="shared" si="51"/>
        <v>5</v>
      </c>
    </row>
    <row r="212" spans="1:26" x14ac:dyDescent="0.3">
      <c r="A212" s="1">
        <v>209</v>
      </c>
      <c r="B212" t="s">
        <v>426</v>
      </c>
      <c r="C212" t="s">
        <v>8</v>
      </c>
      <c r="D212" t="s">
        <v>427</v>
      </c>
      <c r="E212" s="7">
        <v>100</v>
      </c>
      <c r="F212" s="7">
        <v>131</v>
      </c>
      <c r="G212" s="7">
        <v>29.24</v>
      </c>
      <c r="H212" s="7">
        <v>2.25</v>
      </c>
      <c r="I212" s="7">
        <v>0.61</v>
      </c>
      <c r="K212" s="3">
        <f t="shared" si="39"/>
        <v>131.44999999999999</v>
      </c>
      <c r="L212" s="3">
        <f t="shared" si="40"/>
        <v>1</v>
      </c>
      <c r="M212" s="3">
        <f t="shared" si="41"/>
        <v>99.39</v>
      </c>
      <c r="N212" s="8">
        <f t="shared" si="42"/>
        <v>125.51</v>
      </c>
      <c r="O212" s="3">
        <f t="shared" si="43"/>
        <v>31.49</v>
      </c>
      <c r="P212" s="3">
        <f t="shared" si="44"/>
        <v>125.96</v>
      </c>
      <c r="Q212" s="3">
        <f t="shared" si="45"/>
        <v>6.3</v>
      </c>
      <c r="R212" s="2"/>
      <c r="S212" s="8">
        <f t="shared" si="46"/>
        <v>15.78</v>
      </c>
      <c r="T212" s="8"/>
      <c r="U212" s="8">
        <f t="shared" si="47"/>
        <v>16</v>
      </c>
      <c r="V212" s="8">
        <f t="shared" si="48"/>
        <v>20</v>
      </c>
      <c r="W212" s="9">
        <f t="shared" si="49"/>
        <v>20</v>
      </c>
      <c r="X212" s="9">
        <f t="shared" si="50"/>
        <v>15</v>
      </c>
      <c r="Y212" s="8"/>
      <c r="Z212" s="8">
        <f t="shared" si="51"/>
        <v>4.9984126984126984</v>
      </c>
    </row>
    <row r="213" spans="1:26" x14ac:dyDescent="0.3">
      <c r="A213" s="1">
        <v>210</v>
      </c>
      <c r="B213" t="s">
        <v>428</v>
      </c>
      <c r="C213" t="s">
        <v>8</v>
      </c>
      <c r="D213" t="s">
        <v>429</v>
      </c>
      <c r="E213" s="7">
        <v>100</v>
      </c>
      <c r="F213" s="7">
        <v>15</v>
      </c>
      <c r="G213" s="7">
        <v>3.1</v>
      </c>
      <c r="H213" s="7">
        <v>0.54</v>
      </c>
      <c r="I213" s="7">
        <v>0.03</v>
      </c>
      <c r="K213" s="3">
        <f t="shared" si="39"/>
        <v>14.83</v>
      </c>
      <c r="L213" s="3">
        <f t="shared" si="40"/>
        <v>0.99</v>
      </c>
      <c r="M213" s="3">
        <f t="shared" si="41"/>
        <v>99.97</v>
      </c>
      <c r="N213" s="8">
        <f t="shared" si="42"/>
        <v>14.73</v>
      </c>
      <c r="O213" s="3">
        <f t="shared" si="43"/>
        <v>3.64</v>
      </c>
      <c r="P213" s="3">
        <f t="shared" si="44"/>
        <v>14.56</v>
      </c>
      <c r="Q213" s="3">
        <f t="shared" si="45"/>
        <v>0.73</v>
      </c>
      <c r="R213" s="2"/>
      <c r="S213" s="8">
        <f t="shared" si="46"/>
        <v>136.94999999999999</v>
      </c>
      <c r="T213" s="8"/>
      <c r="U213" s="8">
        <f t="shared" si="47"/>
        <v>137</v>
      </c>
      <c r="V213" s="8">
        <f t="shared" si="48"/>
        <v>140</v>
      </c>
      <c r="W213" s="9">
        <f t="shared" si="49"/>
        <v>100</v>
      </c>
      <c r="X213" s="9">
        <f t="shared" si="50"/>
        <v>140</v>
      </c>
      <c r="Y213" s="8"/>
      <c r="Z213" s="8">
        <f t="shared" si="51"/>
        <v>4.9863013698630141</v>
      </c>
    </row>
    <row r="214" spans="1:26" x14ac:dyDescent="0.3">
      <c r="A214" s="1">
        <v>211</v>
      </c>
      <c r="B214" t="s">
        <v>430</v>
      </c>
      <c r="C214" t="s">
        <v>8</v>
      </c>
      <c r="D214" t="s">
        <v>431</v>
      </c>
      <c r="E214" s="7">
        <v>100</v>
      </c>
      <c r="F214" s="7">
        <v>241</v>
      </c>
      <c r="G214" s="7">
        <v>61.6</v>
      </c>
      <c r="H214" s="7">
        <v>19.600000000000001</v>
      </c>
      <c r="I214" s="7">
        <v>2.5</v>
      </c>
      <c r="K214" s="3">
        <f t="shared" si="39"/>
        <v>347.3</v>
      </c>
      <c r="L214" s="3">
        <f t="shared" si="40"/>
        <v>1.44</v>
      </c>
      <c r="M214" s="3">
        <f t="shared" si="41"/>
        <v>97.5</v>
      </c>
      <c r="N214" s="8">
        <f t="shared" si="42"/>
        <v>218.5</v>
      </c>
      <c r="O214" s="3">
        <f t="shared" si="43"/>
        <v>81.2</v>
      </c>
      <c r="P214" s="3">
        <f t="shared" si="44"/>
        <v>324.8</v>
      </c>
      <c r="Q214" s="3">
        <f t="shared" si="45"/>
        <v>16.239999999999998</v>
      </c>
      <c r="R214" s="2"/>
      <c r="S214" s="8">
        <f t="shared" si="46"/>
        <v>6</v>
      </c>
      <c r="T214" s="8"/>
      <c r="U214" s="8">
        <f t="shared" si="47"/>
        <v>6</v>
      </c>
      <c r="V214" s="8">
        <f t="shared" si="48"/>
        <v>10</v>
      </c>
      <c r="W214" s="9">
        <f t="shared" si="49"/>
        <v>10</v>
      </c>
      <c r="X214" s="9">
        <f t="shared" si="50"/>
        <v>6</v>
      </c>
      <c r="Y214" s="8"/>
      <c r="Z214" s="8">
        <f t="shared" si="51"/>
        <v>5.0000000000000009</v>
      </c>
    </row>
    <row r="215" spans="1:26" x14ac:dyDescent="0.3">
      <c r="A215" s="1">
        <v>212</v>
      </c>
      <c r="B215" t="s">
        <v>432</v>
      </c>
      <c r="C215" t="s">
        <v>8</v>
      </c>
      <c r="D215" t="s">
        <v>433</v>
      </c>
      <c r="E215" s="7">
        <v>100</v>
      </c>
      <c r="F215" s="7">
        <v>22</v>
      </c>
      <c r="G215" s="7">
        <v>3.7</v>
      </c>
      <c r="H215" s="7">
        <v>3.5</v>
      </c>
      <c r="I215" s="7">
        <v>0.1</v>
      </c>
      <c r="K215" s="3">
        <f t="shared" si="39"/>
        <v>29.7</v>
      </c>
      <c r="L215" s="3">
        <f t="shared" si="40"/>
        <v>1.35</v>
      </c>
      <c r="M215" s="3">
        <f t="shared" si="41"/>
        <v>99.9</v>
      </c>
      <c r="N215" s="8">
        <f t="shared" si="42"/>
        <v>21.1</v>
      </c>
      <c r="O215" s="3">
        <f t="shared" si="43"/>
        <v>7.2</v>
      </c>
      <c r="P215" s="3">
        <f t="shared" si="44"/>
        <v>28.8</v>
      </c>
      <c r="Q215" s="3">
        <f t="shared" si="45"/>
        <v>1.44</v>
      </c>
      <c r="R215" s="2"/>
      <c r="S215" s="8">
        <f t="shared" si="46"/>
        <v>69.38</v>
      </c>
      <c r="T215" s="8"/>
      <c r="U215" s="8">
        <f t="shared" si="47"/>
        <v>69</v>
      </c>
      <c r="V215" s="8">
        <f t="shared" si="48"/>
        <v>70</v>
      </c>
      <c r="W215" s="9">
        <f t="shared" si="49"/>
        <v>70</v>
      </c>
      <c r="X215" s="9">
        <f t="shared" si="50"/>
        <v>70</v>
      </c>
      <c r="Y215" s="8"/>
      <c r="Z215" s="8">
        <f t="shared" si="51"/>
        <v>5</v>
      </c>
    </row>
    <row r="216" spans="1:26" x14ac:dyDescent="0.3">
      <c r="A216" s="1">
        <v>213</v>
      </c>
      <c r="B216" t="s">
        <v>434</v>
      </c>
      <c r="C216" t="s">
        <v>8</v>
      </c>
      <c r="D216" t="s">
        <v>435</v>
      </c>
      <c r="E216" s="7">
        <v>100</v>
      </c>
      <c r="F216" s="7">
        <v>35</v>
      </c>
      <c r="G216" s="7">
        <v>5.6</v>
      </c>
      <c r="H216" s="7">
        <v>5.4</v>
      </c>
      <c r="I216" s="7">
        <v>0.3</v>
      </c>
      <c r="K216" s="3">
        <f t="shared" si="39"/>
        <v>46.7</v>
      </c>
      <c r="L216" s="3">
        <f t="shared" si="40"/>
        <v>1.33</v>
      </c>
      <c r="M216" s="3">
        <f t="shared" si="41"/>
        <v>99.7</v>
      </c>
      <c r="N216" s="8">
        <f t="shared" si="42"/>
        <v>32.299999999999997</v>
      </c>
      <c r="O216" s="3">
        <f t="shared" si="43"/>
        <v>11</v>
      </c>
      <c r="P216" s="3">
        <f t="shared" si="44"/>
        <v>44</v>
      </c>
      <c r="Q216" s="3">
        <f t="shared" si="45"/>
        <v>2.2000000000000002</v>
      </c>
      <c r="R216" s="2"/>
      <c r="S216" s="8">
        <f t="shared" si="46"/>
        <v>45.32</v>
      </c>
      <c r="T216" s="8"/>
      <c r="U216" s="8">
        <f t="shared" si="47"/>
        <v>45</v>
      </c>
      <c r="V216" s="8">
        <f t="shared" si="48"/>
        <v>50</v>
      </c>
      <c r="W216" s="9">
        <f t="shared" si="49"/>
        <v>50</v>
      </c>
      <c r="X216" s="9">
        <f t="shared" si="50"/>
        <v>45</v>
      </c>
      <c r="Y216" s="8"/>
      <c r="Z216" s="8">
        <f t="shared" si="51"/>
        <v>5</v>
      </c>
    </row>
    <row r="217" spans="1:26" x14ac:dyDescent="0.3">
      <c r="A217" s="1">
        <v>214</v>
      </c>
      <c r="B217" t="s">
        <v>436</v>
      </c>
      <c r="C217" t="s">
        <v>8</v>
      </c>
      <c r="D217" t="s">
        <v>437</v>
      </c>
      <c r="E217" s="7">
        <v>100</v>
      </c>
      <c r="F217" s="7">
        <v>36</v>
      </c>
      <c r="G217" s="7">
        <v>11.7</v>
      </c>
      <c r="H217" s="7">
        <v>1.9</v>
      </c>
      <c r="I217" s="7">
        <v>0.1</v>
      </c>
      <c r="K217" s="3">
        <f t="shared" si="39"/>
        <v>55.3</v>
      </c>
      <c r="L217" s="3">
        <f t="shared" si="40"/>
        <v>1.54</v>
      </c>
      <c r="M217" s="3">
        <f t="shared" si="41"/>
        <v>99.9</v>
      </c>
      <c r="N217" s="8">
        <f t="shared" si="42"/>
        <v>35.1</v>
      </c>
      <c r="O217" s="3">
        <f t="shared" si="43"/>
        <v>13.6</v>
      </c>
      <c r="P217" s="3">
        <f t="shared" si="44"/>
        <v>54.4</v>
      </c>
      <c r="Q217" s="3">
        <f t="shared" si="45"/>
        <v>2.72</v>
      </c>
      <c r="R217" s="2"/>
      <c r="S217" s="8">
        <f t="shared" si="46"/>
        <v>36.729999999999997</v>
      </c>
      <c r="T217" s="8"/>
      <c r="U217" s="8">
        <f t="shared" si="47"/>
        <v>37</v>
      </c>
      <c r="V217" s="8">
        <f t="shared" si="48"/>
        <v>40</v>
      </c>
      <c r="W217" s="9">
        <f t="shared" si="49"/>
        <v>40</v>
      </c>
      <c r="X217" s="9">
        <f t="shared" si="50"/>
        <v>35</v>
      </c>
      <c r="Y217" s="8"/>
      <c r="Z217" s="8">
        <f t="shared" si="51"/>
        <v>4.9999999999999991</v>
      </c>
    </row>
    <row r="218" spans="1:26" x14ac:dyDescent="0.3">
      <c r="A218" s="1">
        <v>215</v>
      </c>
      <c r="B218" t="s">
        <v>438</v>
      </c>
      <c r="C218" t="s">
        <v>8</v>
      </c>
      <c r="D218" t="s">
        <v>439</v>
      </c>
      <c r="E218" s="7">
        <v>100</v>
      </c>
      <c r="F218" s="7">
        <v>83</v>
      </c>
      <c r="G218" s="7">
        <v>33.479999999999997</v>
      </c>
      <c r="H218" s="7">
        <v>0.36</v>
      </c>
      <c r="I218" s="7">
        <v>0</v>
      </c>
      <c r="K218" s="3">
        <f t="shared" si="39"/>
        <v>135.35999999999999</v>
      </c>
      <c r="L218" s="3">
        <f t="shared" si="40"/>
        <v>1.63</v>
      </c>
      <c r="M218" s="3">
        <f t="shared" si="41"/>
        <v>100</v>
      </c>
      <c r="N218" s="8">
        <f t="shared" si="42"/>
        <v>83</v>
      </c>
      <c r="O218" s="3">
        <f t="shared" si="43"/>
        <v>33.839999999999996</v>
      </c>
      <c r="P218" s="3">
        <f t="shared" si="44"/>
        <v>135.35999999999999</v>
      </c>
      <c r="Q218" s="3">
        <f t="shared" si="45"/>
        <v>6.77</v>
      </c>
      <c r="R218" s="2"/>
      <c r="S218" s="8">
        <f t="shared" si="46"/>
        <v>14.77</v>
      </c>
      <c r="T218" s="8">
        <v>30</v>
      </c>
      <c r="U218" s="8">
        <f t="shared" si="47"/>
        <v>15</v>
      </c>
      <c r="V218" s="8">
        <f t="shared" si="48"/>
        <v>10</v>
      </c>
      <c r="W218" s="9">
        <f t="shared" si="49"/>
        <v>10</v>
      </c>
      <c r="X218" s="9">
        <f t="shared" si="50"/>
        <v>15</v>
      </c>
      <c r="Y218" s="8"/>
      <c r="Z218" s="8">
        <f t="shared" si="51"/>
        <v>4.9985228951255536</v>
      </c>
    </row>
    <row r="219" spans="1:26" x14ac:dyDescent="0.3">
      <c r="A219" s="1">
        <v>216</v>
      </c>
      <c r="B219" t="s">
        <v>440</v>
      </c>
      <c r="C219" t="s">
        <v>8</v>
      </c>
      <c r="D219" t="s">
        <v>441</v>
      </c>
      <c r="E219" s="7">
        <v>100</v>
      </c>
      <c r="F219" s="7">
        <v>19</v>
      </c>
      <c r="G219" s="7">
        <v>3.8</v>
      </c>
      <c r="H219" s="7">
        <v>2.2000000000000002</v>
      </c>
      <c r="I219" s="7">
        <v>0.2</v>
      </c>
      <c r="K219" s="3">
        <f t="shared" si="39"/>
        <v>25.8</v>
      </c>
      <c r="L219" s="3">
        <f t="shared" si="40"/>
        <v>1.36</v>
      </c>
      <c r="M219" s="3">
        <f t="shared" si="41"/>
        <v>99.8</v>
      </c>
      <c r="N219" s="8">
        <f t="shared" si="42"/>
        <v>17.2</v>
      </c>
      <c r="O219" s="3">
        <f t="shared" si="43"/>
        <v>6</v>
      </c>
      <c r="P219" s="3">
        <f t="shared" si="44"/>
        <v>24</v>
      </c>
      <c r="Q219" s="3">
        <f t="shared" si="45"/>
        <v>1.2</v>
      </c>
      <c r="R219" s="2"/>
      <c r="S219" s="8">
        <f t="shared" si="46"/>
        <v>83.17</v>
      </c>
      <c r="T219" s="8"/>
      <c r="U219" s="8">
        <f t="shared" si="47"/>
        <v>83</v>
      </c>
      <c r="V219" s="8">
        <f t="shared" si="48"/>
        <v>80</v>
      </c>
      <c r="W219" s="9">
        <f t="shared" si="49"/>
        <v>80</v>
      </c>
      <c r="X219" s="9">
        <f t="shared" si="50"/>
        <v>85</v>
      </c>
      <c r="Y219" s="8"/>
      <c r="Z219" s="8">
        <f t="shared" si="51"/>
        <v>5</v>
      </c>
    </row>
    <row r="220" spans="1:26" x14ac:dyDescent="0.3">
      <c r="A220" s="1">
        <v>217</v>
      </c>
      <c r="B220" t="s">
        <v>442</v>
      </c>
      <c r="C220" t="s">
        <v>8</v>
      </c>
      <c r="D220" t="s">
        <v>443</v>
      </c>
      <c r="E220" s="7">
        <v>100</v>
      </c>
      <c r="F220" s="7">
        <v>18</v>
      </c>
      <c r="G220" s="7">
        <v>3.2</v>
      </c>
      <c r="H220" s="7">
        <v>2.2999999999999998</v>
      </c>
      <c r="I220" s="7">
        <v>0.2</v>
      </c>
      <c r="K220" s="3">
        <f t="shared" si="39"/>
        <v>23.8</v>
      </c>
      <c r="L220" s="3">
        <f t="shared" si="40"/>
        <v>1.32</v>
      </c>
      <c r="M220" s="3">
        <f t="shared" si="41"/>
        <v>99.8</v>
      </c>
      <c r="N220" s="8">
        <f t="shared" si="42"/>
        <v>16.2</v>
      </c>
      <c r="O220" s="3">
        <f t="shared" si="43"/>
        <v>5.5</v>
      </c>
      <c r="P220" s="3">
        <f t="shared" si="44"/>
        <v>22</v>
      </c>
      <c r="Q220" s="3">
        <f t="shared" si="45"/>
        <v>1.1000000000000001</v>
      </c>
      <c r="R220" s="2"/>
      <c r="S220" s="8">
        <f t="shared" si="46"/>
        <v>90.73</v>
      </c>
      <c r="T220" s="8"/>
      <c r="U220" s="8">
        <f t="shared" si="47"/>
        <v>91</v>
      </c>
      <c r="V220" s="8">
        <f t="shared" si="48"/>
        <v>90</v>
      </c>
      <c r="W220" s="9">
        <f t="shared" si="49"/>
        <v>90</v>
      </c>
      <c r="X220" s="9">
        <f t="shared" si="50"/>
        <v>90</v>
      </c>
      <c r="Y220" s="8"/>
      <c r="Z220" s="8">
        <f t="shared" si="51"/>
        <v>5</v>
      </c>
    </row>
    <row r="221" spans="1:26" x14ac:dyDescent="0.3">
      <c r="A221" s="1">
        <v>218</v>
      </c>
      <c r="B221" t="s">
        <v>444</v>
      </c>
      <c r="C221" t="s">
        <v>8</v>
      </c>
      <c r="D221" t="s">
        <v>445</v>
      </c>
      <c r="E221" s="7">
        <v>100</v>
      </c>
      <c r="F221" s="7">
        <v>19</v>
      </c>
      <c r="G221" s="7">
        <v>4.45</v>
      </c>
      <c r="H221" s="7">
        <v>1.81</v>
      </c>
      <c r="I221" s="7">
        <v>0.25</v>
      </c>
      <c r="K221" s="3">
        <f t="shared" si="39"/>
        <v>27.29</v>
      </c>
      <c r="L221" s="3">
        <f t="shared" si="40"/>
        <v>1.44</v>
      </c>
      <c r="M221" s="3">
        <f t="shared" si="41"/>
        <v>99.75</v>
      </c>
      <c r="N221" s="8">
        <f t="shared" si="42"/>
        <v>16.75</v>
      </c>
      <c r="O221" s="3">
        <f t="shared" si="43"/>
        <v>6.26</v>
      </c>
      <c r="P221" s="3">
        <f t="shared" si="44"/>
        <v>25.04</v>
      </c>
      <c r="Q221" s="3">
        <f t="shared" si="45"/>
        <v>1.25</v>
      </c>
      <c r="R221" s="2"/>
      <c r="S221" s="8">
        <f t="shared" si="46"/>
        <v>79.8</v>
      </c>
      <c r="T221" s="8"/>
      <c r="U221" s="8">
        <f t="shared" si="47"/>
        <v>80</v>
      </c>
      <c r="V221" s="8">
        <f t="shared" si="48"/>
        <v>80</v>
      </c>
      <c r="W221" s="9">
        <f t="shared" si="49"/>
        <v>80</v>
      </c>
      <c r="X221" s="9">
        <f t="shared" si="50"/>
        <v>80</v>
      </c>
      <c r="Y221" s="8"/>
      <c r="Z221" s="8">
        <f t="shared" si="51"/>
        <v>5.008</v>
      </c>
    </row>
    <row r="222" spans="1:26" x14ac:dyDescent="0.3">
      <c r="A222" s="1">
        <v>219</v>
      </c>
      <c r="B222" t="s">
        <v>446</v>
      </c>
      <c r="C222" t="s">
        <v>8</v>
      </c>
      <c r="D222" t="s">
        <v>447</v>
      </c>
      <c r="E222" s="7">
        <v>100</v>
      </c>
      <c r="F222" s="7">
        <v>22</v>
      </c>
      <c r="G222" s="7">
        <v>4.82</v>
      </c>
      <c r="H222" s="7">
        <v>2.04</v>
      </c>
      <c r="I222" s="7">
        <v>0.32</v>
      </c>
      <c r="K222" s="3">
        <f t="shared" si="39"/>
        <v>30.32</v>
      </c>
      <c r="L222" s="3">
        <f t="shared" si="40"/>
        <v>1.38</v>
      </c>
      <c r="M222" s="3">
        <f t="shared" si="41"/>
        <v>99.68</v>
      </c>
      <c r="N222" s="8">
        <f t="shared" si="42"/>
        <v>19.12</v>
      </c>
      <c r="O222" s="3">
        <f t="shared" si="43"/>
        <v>6.86</v>
      </c>
      <c r="P222" s="3">
        <f t="shared" si="44"/>
        <v>27.44</v>
      </c>
      <c r="Q222" s="3">
        <f t="shared" si="45"/>
        <v>1.37</v>
      </c>
      <c r="R222" s="2"/>
      <c r="S222" s="8">
        <f t="shared" si="46"/>
        <v>72.760000000000005</v>
      </c>
      <c r="T222" s="8"/>
      <c r="U222" s="8">
        <f t="shared" si="47"/>
        <v>73</v>
      </c>
      <c r="V222" s="8">
        <f t="shared" si="48"/>
        <v>70</v>
      </c>
      <c r="W222" s="9">
        <f t="shared" si="49"/>
        <v>70</v>
      </c>
      <c r="X222" s="9">
        <f t="shared" si="50"/>
        <v>75</v>
      </c>
      <c r="Y222" s="8"/>
      <c r="Z222" s="8">
        <f t="shared" si="51"/>
        <v>5.0072992700729921</v>
      </c>
    </row>
    <row r="223" spans="1:26" x14ac:dyDescent="0.3">
      <c r="A223" s="1">
        <v>220</v>
      </c>
      <c r="B223" t="s">
        <v>448</v>
      </c>
      <c r="C223" t="s">
        <v>8</v>
      </c>
      <c r="D223" t="s">
        <v>449</v>
      </c>
      <c r="E223" s="7">
        <v>100</v>
      </c>
      <c r="F223" s="7">
        <v>27</v>
      </c>
      <c r="G223" s="7">
        <v>5.62</v>
      </c>
      <c r="H223" s="7">
        <v>2.84</v>
      </c>
      <c r="I223" s="7">
        <v>0.4</v>
      </c>
      <c r="K223" s="3">
        <f t="shared" si="39"/>
        <v>37.440000000000005</v>
      </c>
      <c r="L223" s="3">
        <f t="shared" si="40"/>
        <v>1.39</v>
      </c>
      <c r="M223" s="3">
        <f t="shared" si="41"/>
        <v>99.6</v>
      </c>
      <c r="N223" s="8">
        <f t="shared" si="42"/>
        <v>23.4</v>
      </c>
      <c r="O223" s="3">
        <f t="shared" si="43"/>
        <v>8.4600000000000009</v>
      </c>
      <c r="P223" s="3">
        <f t="shared" si="44"/>
        <v>33.840000000000003</v>
      </c>
      <c r="Q223" s="3">
        <f t="shared" si="45"/>
        <v>1.69</v>
      </c>
      <c r="R223" s="2"/>
      <c r="S223" s="8">
        <f t="shared" si="46"/>
        <v>58.93</v>
      </c>
      <c r="T223" s="8"/>
      <c r="U223" s="8">
        <f t="shared" si="47"/>
        <v>59</v>
      </c>
      <c r="V223" s="8">
        <f t="shared" si="48"/>
        <v>60</v>
      </c>
      <c r="W223" s="9">
        <f t="shared" si="49"/>
        <v>60</v>
      </c>
      <c r="X223" s="9">
        <f t="shared" si="50"/>
        <v>60</v>
      </c>
      <c r="Y223" s="8"/>
      <c r="Z223" s="8">
        <f t="shared" si="51"/>
        <v>5.0059171597633139</v>
      </c>
    </row>
    <row r="224" spans="1:26" x14ac:dyDescent="0.3">
      <c r="A224" s="1">
        <v>221</v>
      </c>
      <c r="B224" t="s">
        <v>450</v>
      </c>
      <c r="C224" t="s">
        <v>8</v>
      </c>
      <c r="D224" t="s">
        <v>451</v>
      </c>
      <c r="E224" s="7">
        <v>100</v>
      </c>
      <c r="F224" s="7">
        <v>17</v>
      </c>
      <c r="G224" s="7">
        <v>5.15</v>
      </c>
      <c r="H224" s="7">
        <v>0.9</v>
      </c>
      <c r="I224" s="7">
        <v>0.16</v>
      </c>
      <c r="K224" s="3">
        <f t="shared" si="39"/>
        <v>25.640000000000004</v>
      </c>
      <c r="L224" s="3">
        <f t="shared" si="40"/>
        <v>1.51</v>
      </c>
      <c r="M224" s="3">
        <f t="shared" si="41"/>
        <v>99.84</v>
      </c>
      <c r="N224" s="8">
        <f t="shared" si="42"/>
        <v>15.56</v>
      </c>
      <c r="O224" s="3">
        <f t="shared" si="43"/>
        <v>6.0500000000000007</v>
      </c>
      <c r="P224" s="3">
        <f t="shared" si="44"/>
        <v>24.200000000000003</v>
      </c>
      <c r="Q224" s="3">
        <f t="shared" si="45"/>
        <v>1.21</v>
      </c>
      <c r="R224" s="2"/>
      <c r="S224" s="8">
        <f t="shared" si="46"/>
        <v>82.51</v>
      </c>
      <c r="T224" s="8"/>
      <c r="U224" s="8">
        <f t="shared" si="47"/>
        <v>83</v>
      </c>
      <c r="V224" s="8">
        <f t="shared" si="48"/>
        <v>80</v>
      </c>
      <c r="W224" s="9">
        <f t="shared" si="49"/>
        <v>80</v>
      </c>
      <c r="X224" s="9">
        <f t="shared" si="50"/>
        <v>85</v>
      </c>
      <c r="Y224" s="8"/>
      <c r="Z224" s="8">
        <f t="shared" si="51"/>
        <v>5.0000000000000009</v>
      </c>
    </row>
    <row r="225" spans="1:26" x14ac:dyDescent="0.3">
      <c r="A225" s="1">
        <v>222</v>
      </c>
      <c r="B225" t="s">
        <v>452</v>
      </c>
      <c r="C225" t="s">
        <v>8</v>
      </c>
      <c r="D225" t="s">
        <v>453</v>
      </c>
      <c r="E225" s="7">
        <v>100</v>
      </c>
      <c r="F225" s="7">
        <v>188</v>
      </c>
      <c r="G225" s="7">
        <v>72.849999999999994</v>
      </c>
      <c r="H225" s="7">
        <v>0.97</v>
      </c>
      <c r="I225" s="7">
        <v>0.79</v>
      </c>
      <c r="K225" s="3">
        <f t="shared" si="39"/>
        <v>302.39</v>
      </c>
      <c r="L225" s="3">
        <f t="shared" si="40"/>
        <v>1.61</v>
      </c>
      <c r="M225" s="3">
        <f t="shared" si="41"/>
        <v>99.21</v>
      </c>
      <c r="N225" s="8">
        <f t="shared" si="42"/>
        <v>180.89</v>
      </c>
      <c r="O225" s="3">
        <f t="shared" si="43"/>
        <v>73.819999999999993</v>
      </c>
      <c r="P225" s="3">
        <f t="shared" si="44"/>
        <v>295.27999999999997</v>
      </c>
      <c r="Q225" s="3">
        <f t="shared" si="45"/>
        <v>14.76</v>
      </c>
      <c r="R225" s="2"/>
      <c r="S225" s="8">
        <f t="shared" si="46"/>
        <v>6.72</v>
      </c>
      <c r="T225" s="8"/>
      <c r="U225" s="8">
        <f t="shared" si="47"/>
        <v>7</v>
      </c>
      <c r="V225" s="8">
        <f t="shared" si="48"/>
        <v>10</v>
      </c>
      <c r="W225" s="9">
        <f t="shared" si="49"/>
        <v>10</v>
      </c>
      <c r="X225" s="9">
        <f t="shared" si="50"/>
        <v>7</v>
      </c>
      <c r="Y225" s="8"/>
      <c r="Z225" s="8">
        <f t="shared" si="51"/>
        <v>5.0013550135501355</v>
      </c>
    </row>
    <row r="226" spans="1:26" x14ac:dyDescent="0.3">
      <c r="A226" s="1">
        <v>223</v>
      </c>
      <c r="B226" t="s">
        <v>454</v>
      </c>
      <c r="C226" t="s">
        <v>8</v>
      </c>
      <c r="D226" t="s">
        <v>455</v>
      </c>
      <c r="E226" s="7">
        <v>100</v>
      </c>
      <c r="F226" s="7">
        <v>188</v>
      </c>
      <c r="G226" s="7">
        <v>71.8</v>
      </c>
      <c r="H226" s="7">
        <v>1.01</v>
      </c>
      <c r="I226" s="7">
        <v>1.0900000000000001</v>
      </c>
      <c r="K226" s="3">
        <f t="shared" si="39"/>
        <v>301.05</v>
      </c>
      <c r="L226" s="3">
        <f t="shared" si="40"/>
        <v>1.6</v>
      </c>
      <c r="M226" s="3">
        <f t="shared" si="41"/>
        <v>98.91</v>
      </c>
      <c r="N226" s="8">
        <f t="shared" si="42"/>
        <v>178.19</v>
      </c>
      <c r="O226" s="3">
        <f t="shared" si="43"/>
        <v>72.81</v>
      </c>
      <c r="P226" s="3">
        <f t="shared" si="44"/>
        <v>291.24</v>
      </c>
      <c r="Q226" s="3">
        <f t="shared" si="45"/>
        <v>14.56</v>
      </c>
      <c r="R226" s="2"/>
      <c r="S226" s="8">
        <f t="shared" si="46"/>
        <v>6.79</v>
      </c>
      <c r="T226" s="8"/>
      <c r="U226" s="8">
        <f t="shared" si="47"/>
        <v>7</v>
      </c>
      <c r="V226" s="8">
        <f t="shared" si="48"/>
        <v>10</v>
      </c>
      <c r="W226" s="9">
        <f t="shared" si="49"/>
        <v>10</v>
      </c>
      <c r="X226" s="9">
        <f t="shared" si="50"/>
        <v>7</v>
      </c>
      <c r="Y226" s="8"/>
      <c r="Z226" s="8">
        <f t="shared" si="51"/>
        <v>5.000686813186813</v>
      </c>
    </row>
    <row r="227" spans="1:26" x14ac:dyDescent="0.3">
      <c r="A227" s="1">
        <v>224</v>
      </c>
      <c r="B227" t="s">
        <v>456</v>
      </c>
      <c r="C227" t="s">
        <v>8</v>
      </c>
      <c r="D227" t="s">
        <v>457</v>
      </c>
      <c r="E227" s="7">
        <v>100</v>
      </c>
      <c r="F227" s="7">
        <v>188</v>
      </c>
      <c r="G227" s="7">
        <v>72.45</v>
      </c>
      <c r="H227" s="7">
        <v>1.07</v>
      </c>
      <c r="I227" s="7">
        <v>0.94</v>
      </c>
      <c r="K227" s="3">
        <f t="shared" si="39"/>
        <v>302.53999999999996</v>
      </c>
      <c r="L227" s="3">
        <f t="shared" si="40"/>
        <v>1.61</v>
      </c>
      <c r="M227" s="3">
        <f t="shared" si="41"/>
        <v>99.06</v>
      </c>
      <c r="N227" s="8">
        <f t="shared" si="42"/>
        <v>179.54</v>
      </c>
      <c r="O227" s="3">
        <f t="shared" si="43"/>
        <v>73.52</v>
      </c>
      <c r="P227" s="3">
        <f t="shared" si="44"/>
        <v>294.08</v>
      </c>
      <c r="Q227" s="3">
        <f t="shared" si="45"/>
        <v>14.7</v>
      </c>
      <c r="R227" s="2"/>
      <c r="S227" s="8">
        <f t="shared" si="46"/>
        <v>6.74</v>
      </c>
      <c r="T227" s="8"/>
      <c r="U227" s="8">
        <f t="shared" si="47"/>
        <v>7</v>
      </c>
      <c r="V227" s="8">
        <f t="shared" si="48"/>
        <v>10</v>
      </c>
      <c r="W227" s="9">
        <f t="shared" si="49"/>
        <v>10</v>
      </c>
      <c r="X227" s="9">
        <f t="shared" si="50"/>
        <v>7</v>
      </c>
      <c r="Y227" s="8"/>
      <c r="Z227" s="8">
        <f t="shared" si="51"/>
        <v>5.0013605442176869</v>
      </c>
    </row>
    <row r="228" spans="1:26" x14ac:dyDescent="0.3">
      <c r="A228" s="1">
        <v>225</v>
      </c>
      <c r="B228" t="s">
        <v>458</v>
      </c>
      <c r="C228" t="s">
        <v>8</v>
      </c>
      <c r="D228" t="s">
        <v>459</v>
      </c>
      <c r="E228" s="7">
        <v>100</v>
      </c>
      <c r="F228" s="7">
        <v>26</v>
      </c>
      <c r="G228" s="7">
        <v>5.48</v>
      </c>
      <c r="H228" s="7">
        <v>2.44</v>
      </c>
      <c r="I228" s="7">
        <v>0.44</v>
      </c>
      <c r="K228" s="3">
        <f t="shared" si="39"/>
        <v>35.64</v>
      </c>
      <c r="L228" s="3">
        <f t="shared" si="40"/>
        <v>1.37</v>
      </c>
      <c r="M228" s="3">
        <f t="shared" si="41"/>
        <v>99.56</v>
      </c>
      <c r="N228" s="8">
        <f t="shared" si="42"/>
        <v>22.04</v>
      </c>
      <c r="O228" s="3">
        <f t="shared" si="43"/>
        <v>7.92</v>
      </c>
      <c r="P228" s="3">
        <f t="shared" si="44"/>
        <v>31.68</v>
      </c>
      <c r="Q228" s="3">
        <f t="shared" si="45"/>
        <v>1.58</v>
      </c>
      <c r="R228" s="2"/>
      <c r="S228" s="8">
        <f t="shared" si="46"/>
        <v>63.01</v>
      </c>
      <c r="T228" s="8">
        <v>30</v>
      </c>
      <c r="U228" s="8">
        <f t="shared" si="47"/>
        <v>63</v>
      </c>
      <c r="V228" s="8">
        <f t="shared" si="48"/>
        <v>60</v>
      </c>
      <c r="W228" s="9">
        <f t="shared" si="49"/>
        <v>60</v>
      </c>
      <c r="X228" s="9">
        <f t="shared" si="50"/>
        <v>65</v>
      </c>
      <c r="Y228" s="8"/>
      <c r="Z228" s="8">
        <f t="shared" si="51"/>
        <v>5.0126582278481013</v>
      </c>
    </row>
    <row r="229" spans="1:26" x14ac:dyDescent="0.3">
      <c r="A229" s="1">
        <v>226</v>
      </c>
      <c r="B229" t="s">
        <v>460</v>
      </c>
      <c r="C229" t="s">
        <v>8</v>
      </c>
      <c r="D229" t="s">
        <v>461</v>
      </c>
      <c r="E229" s="7">
        <v>100</v>
      </c>
      <c r="F229" s="7">
        <v>26</v>
      </c>
      <c r="G229" s="7">
        <v>5.74</v>
      </c>
      <c r="H229" s="7">
        <v>2.1800000000000002</v>
      </c>
      <c r="I229" s="7">
        <v>0.51</v>
      </c>
      <c r="K229" s="3">
        <f t="shared" si="39"/>
        <v>36.269999999999996</v>
      </c>
      <c r="L229" s="3">
        <f t="shared" si="40"/>
        <v>1.4</v>
      </c>
      <c r="M229" s="3">
        <f t="shared" si="41"/>
        <v>99.49</v>
      </c>
      <c r="N229" s="8">
        <f t="shared" si="42"/>
        <v>21.41</v>
      </c>
      <c r="O229" s="3">
        <f t="shared" si="43"/>
        <v>7.92</v>
      </c>
      <c r="P229" s="3">
        <f t="shared" si="44"/>
        <v>31.68</v>
      </c>
      <c r="Q229" s="3">
        <f t="shared" si="45"/>
        <v>1.58</v>
      </c>
      <c r="R229" s="2"/>
      <c r="S229" s="8">
        <f t="shared" si="46"/>
        <v>62.97</v>
      </c>
      <c r="T229" s="8"/>
      <c r="U229" s="8">
        <f t="shared" si="47"/>
        <v>63</v>
      </c>
      <c r="V229" s="8">
        <f t="shared" si="48"/>
        <v>60</v>
      </c>
      <c r="W229" s="9">
        <f t="shared" si="49"/>
        <v>60</v>
      </c>
      <c r="X229" s="9">
        <f t="shared" si="50"/>
        <v>65</v>
      </c>
      <c r="Y229" s="8"/>
      <c r="Z229" s="8">
        <f t="shared" si="51"/>
        <v>5.0126582278481013</v>
      </c>
    </row>
    <row r="230" spans="1:26" x14ac:dyDescent="0.3">
      <c r="A230" s="1">
        <v>227</v>
      </c>
      <c r="B230" t="s">
        <v>462</v>
      </c>
      <c r="C230" t="s">
        <v>8</v>
      </c>
      <c r="D230" t="s">
        <v>463</v>
      </c>
      <c r="E230" s="7">
        <v>100</v>
      </c>
      <c r="F230" s="7">
        <v>13</v>
      </c>
      <c r="G230" s="7">
        <v>2.6</v>
      </c>
      <c r="H230" s="7">
        <v>0.7</v>
      </c>
      <c r="I230" s="7">
        <v>0.2</v>
      </c>
      <c r="K230" s="3">
        <f t="shared" si="39"/>
        <v>15</v>
      </c>
      <c r="L230" s="3">
        <f t="shared" si="40"/>
        <v>1.1499999999999999</v>
      </c>
      <c r="M230" s="3">
        <f t="shared" si="41"/>
        <v>99.8</v>
      </c>
      <c r="N230" s="8">
        <f t="shared" si="42"/>
        <v>11.2</v>
      </c>
      <c r="O230" s="3">
        <f t="shared" si="43"/>
        <v>3.3</v>
      </c>
      <c r="P230" s="3">
        <f t="shared" si="44"/>
        <v>13.2</v>
      </c>
      <c r="Q230" s="3">
        <f t="shared" si="45"/>
        <v>0.66</v>
      </c>
      <c r="R230" s="2"/>
      <c r="S230" s="8">
        <f t="shared" si="46"/>
        <v>151.21</v>
      </c>
      <c r="T230" s="8"/>
      <c r="U230" s="8">
        <f t="shared" si="47"/>
        <v>151</v>
      </c>
      <c r="V230" s="8">
        <f t="shared" si="48"/>
        <v>150</v>
      </c>
      <c r="W230" s="9">
        <f t="shared" si="49"/>
        <v>200</v>
      </c>
      <c r="X230" s="9">
        <f t="shared" si="50"/>
        <v>150</v>
      </c>
      <c r="Y230" s="8"/>
      <c r="Z230" s="8">
        <f t="shared" si="51"/>
        <v>4.9999999999999991</v>
      </c>
    </row>
    <row r="231" spans="1:26" x14ac:dyDescent="0.3">
      <c r="A231" s="1">
        <v>228</v>
      </c>
      <c r="B231" t="s">
        <v>464</v>
      </c>
      <c r="C231" t="s">
        <v>8</v>
      </c>
      <c r="D231" t="s">
        <v>465</v>
      </c>
      <c r="E231" s="7">
        <v>100</v>
      </c>
      <c r="F231" s="7">
        <v>15</v>
      </c>
      <c r="G231" s="7">
        <v>3.2</v>
      </c>
      <c r="H231" s="7">
        <v>0.9</v>
      </c>
      <c r="I231" s="7">
        <v>0.2</v>
      </c>
      <c r="K231" s="3">
        <f t="shared" si="39"/>
        <v>18.200000000000003</v>
      </c>
      <c r="L231" s="3">
        <f t="shared" si="40"/>
        <v>1.21</v>
      </c>
      <c r="M231" s="3">
        <f t="shared" si="41"/>
        <v>99.8</v>
      </c>
      <c r="N231" s="8">
        <f t="shared" si="42"/>
        <v>13.2</v>
      </c>
      <c r="O231" s="3">
        <f t="shared" si="43"/>
        <v>4.1000000000000005</v>
      </c>
      <c r="P231" s="3">
        <f t="shared" si="44"/>
        <v>16.400000000000002</v>
      </c>
      <c r="Q231" s="3">
        <f t="shared" si="45"/>
        <v>0.82</v>
      </c>
      <c r="R231" s="2"/>
      <c r="S231" s="8">
        <f t="shared" si="46"/>
        <v>121.71</v>
      </c>
      <c r="T231" s="8"/>
      <c r="U231" s="8">
        <f t="shared" si="47"/>
        <v>122</v>
      </c>
      <c r="V231" s="8">
        <f t="shared" si="48"/>
        <v>120</v>
      </c>
      <c r="W231" s="9">
        <f t="shared" si="49"/>
        <v>100</v>
      </c>
      <c r="X231" s="9">
        <f t="shared" si="50"/>
        <v>120</v>
      </c>
      <c r="Y231" s="8"/>
      <c r="Z231" s="8">
        <f t="shared" si="51"/>
        <v>5.0000000000000009</v>
      </c>
    </row>
    <row r="232" spans="1:26" x14ac:dyDescent="0.3">
      <c r="A232" s="1">
        <v>229</v>
      </c>
      <c r="B232" t="s">
        <v>466</v>
      </c>
      <c r="C232" t="s">
        <v>8</v>
      </c>
      <c r="D232" t="s">
        <v>467</v>
      </c>
      <c r="E232" s="7">
        <v>100</v>
      </c>
      <c r="F232" s="7">
        <v>38</v>
      </c>
      <c r="G232" s="7">
        <v>9.6999999999999993</v>
      </c>
      <c r="H232" s="7">
        <v>2.6</v>
      </c>
      <c r="I232" s="7">
        <v>0.6</v>
      </c>
      <c r="K232" s="3">
        <f t="shared" si="39"/>
        <v>54.599999999999994</v>
      </c>
      <c r="L232" s="3">
        <f t="shared" si="40"/>
        <v>1.44</v>
      </c>
      <c r="M232" s="3">
        <f t="shared" si="41"/>
        <v>99.4</v>
      </c>
      <c r="N232" s="8">
        <f t="shared" si="42"/>
        <v>32.6</v>
      </c>
      <c r="O232" s="3">
        <f t="shared" si="43"/>
        <v>12.299999999999999</v>
      </c>
      <c r="P232" s="3">
        <f t="shared" si="44"/>
        <v>49.199999999999996</v>
      </c>
      <c r="Q232" s="3">
        <f t="shared" si="45"/>
        <v>2.46</v>
      </c>
      <c r="R232" s="2"/>
      <c r="S232" s="8">
        <f t="shared" si="46"/>
        <v>40.409999999999997</v>
      </c>
      <c r="T232" s="8"/>
      <c r="U232" s="8">
        <f t="shared" si="47"/>
        <v>40</v>
      </c>
      <c r="V232" s="8">
        <f t="shared" si="48"/>
        <v>40</v>
      </c>
      <c r="W232" s="9">
        <f t="shared" si="49"/>
        <v>40</v>
      </c>
      <c r="X232" s="9">
        <f t="shared" si="50"/>
        <v>40</v>
      </c>
      <c r="Y232" s="8"/>
      <c r="Z232" s="8">
        <f t="shared" si="51"/>
        <v>5</v>
      </c>
    </row>
    <row r="233" spans="1:26" x14ac:dyDescent="0.3">
      <c r="A233" s="1">
        <v>230</v>
      </c>
      <c r="B233" t="s">
        <v>468</v>
      </c>
      <c r="C233" t="s">
        <v>8</v>
      </c>
      <c r="D233" t="s">
        <v>469</v>
      </c>
      <c r="E233" s="7">
        <v>100</v>
      </c>
      <c r="F233" s="7">
        <v>38</v>
      </c>
      <c r="G233" s="7">
        <v>10.4</v>
      </c>
      <c r="H233" s="7">
        <v>2.2999999999999998</v>
      </c>
      <c r="I233" s="7">
        <v>0.5</v>
      </c>
      <c r="K233" s="3">
        <f t="shared" si="39"/>
        <v>55.3</v>
      </c>
      <c r="L233" s="3">
        <f t="shared" si="40"/>
        <v>1.46</v>
      </c>
      <c r="M233" s="3">
        <f t="shared" si="41"/>
        <v>99.5</v>
      </c>
      <c r="N233" s="8">
        <f t="shared" si="42"/>
        <v>33.5</v>
      </c>
      <c r="O233" s="3">
        <f t="shared" si="43"/>
        <v>12.7</v>
      </c>
      <c r="P233" s="3">
        <f t="shared" si="44"/>
        <v>50.8</v>
      </c>
      <c r="Q233" s="3">
        <f t="shared" si="45"/>
        <v>2.54</v>
      </c>
      <c r="R233" s="2"/>
      <c r="S233" s="8">
        <f t="shared" si="46"/>
        <v>39.17</v>
      </c>
      <c r="T233" s="8"/>
      <c r="U233" s="8">
        <f t="shared" si="47"/>
        <v>39</v>
      </c>
      <c r="V233" s="8">
        <f t="shared" si="48"/>
        <v>40</v>
      </c>
      <c r="W233" s="9">
        <f t="shared" si="49"/>
        <v>40</v>
      </c>
      <c r="X233" s="9">
        <f t="shared" si="50"/>
        <v>40</v>
      </c>
      <c r="Y233" s="8"/>
      <c r="Z233" s="8">
        <f t="shared" si="51"/>
        <v>5</v>
      </c>
    </row>
    <row r="234" spans="1:26" x14ac:dyDescent="0.3">
      <c r="A234" s="1">
        <v>231</v>
      </c>
      <c r="B234" t="s">
        <v>470</v>
      </c>
      <c r="C234" t="s">
        <v>8</v>
      </c>
      <c r="D234" t="s">
        <v>471</v>
      </c>
      <c r="E234" s="7">
        <v>100</v>
      </c>
      <c r="F234" s="7">
        <v>15</v>
      </c>
      <c r="G234" s="7">
        <v>5.2</v>
      </c>
      <c r="H234" s="7">
        <v>0.5</v>
      </c>
      <c r="I234" s="7">
        <v>0.1</v>
      </c>
      <c r="K234" s="3">
        <f t="shared" si="39"/>
        <v>23.7</v>
      </c>
      <c r="L234" s="3">
        <f t="shared" si="40"/>
        <v>1.58</v>
      </c>
      <c r="M234" s="3">
        <f t="shared" si="41"/>
        <v>99.9</v>
      </c>
      <c r="N234" s="8">
        <f t="shared" si="42"/>
        <v>14.1</v>
      </c>
      <c r="O234" s="3">
        <f t="shared" si="43"/>
        <v>5.7</v>
      </c>
      <c r="P234" s="3">
        <f t="shared" si="44"/>
        <v>22.8</v>
      </c>
      <c r="Q234" s="3">
        <f t="shared" si="45"/>
        <v>1.1399999999999999</v>
      </c>
      <c r="R234" s="2"/>
      <c r="S234" s="8">
        <f t="shared" si="46"/>
        <v>87.63</v>
      </c>
      <c r="T234" s="8"/>
      <c r="U234" s="8">
        <f t="shared" si="47"/>
        <v>88</v>
      </c>
      <c r="V234" s="8">
        <f t="shared" si="48"/>
        <v>90</v>
      </c>
      <c r="W234" s="9">
        <f t="shared" si="49"/>
        <v>90</v>
      </c>
      <c r="X234" s="9">
        <f t="shared" si="50"/>
        <v>90</v>
      </c>
      <c r="Y234" s="8"/>
      <c r="Z234" s="8">
        <f t="shared" si="51"/>
        <v>5.0000000000000009</v>
      </c>
    </row>
    <row r="235" spans="1:26" x14ac:dyDescent="0.3">
      <c r="A235" s="1">
        <v>232</v>
      </c>
      <c r="B235" t="s">
        <v>472</v>
      </c>
      <c r="C235" t="s">
        <v>8</v>
      </c>
      <c r="D235" t="s">
        <v>473</v>
      </c>
      <c r="E235" s="7">
        <v>100</v>
      </c>
      <c r="F235" s="7">
        <v>24</v>
      </c>
      <c r="G235" s="7">
        <v>8</v>
      </c>
      <c r="H235" s="7">
        <v>1</v>
      </c>
      <c r="I235" s="7">
        <v>0.1</v>
      </c>
      <c r="K235" s="3">
        <f t="shared" si="39"/>
        <v>36.9</v>
      </c>
      <c r="L235" s="3">
        <f t="shared" si="40"/>
        <v>1.54</v>
      </c>
      <c r="M235" s="3">
        <f t="shared" si="41"/>
        <v>99.9</v>
      </c>
      <c r="N235" s="8">
        <f t="shared" si="42"/>
        <v>23.1</v>
      </c>
      <c r="O235" s="3">
        <f t="shared" si="43"/>
        <v>9</v>
      </c>
      <c r="P235" s="3">
        <f t="shared" si="44"/>
        <v>36</v>
      </c>
      <c r="Q235" s="3">
        <f t="shared" si="45"/>
        <v>1.8</v>
      </c>
      <c r="R235" s="2"/>
      <c r="S235" s="8">
        <f t="shared" si="46"/>
        <v>55.5</v>
      </c>
      <c r="T235" s="8"/>
      <c r="U235" s="8">
        <f t="shared" si="47"/>
        <v>56</v>
      </c>
      <c r="V235" s="8">
        <f t="shared" si="48"/>
        <v>60</v>
      </c>
      <c r="W235" s="9">
        <f t="shared" si="49"/>
        <v>60</v>
      </c>
      <c r="X235" s="9">
        <f t="shared" si="50"/>
        <v>55</v>
      </c>
      <c r="Y235" s="8"/>
      <c r="Z235" s="8">
        <f t="shared" si="51"/>
        <v>5</v>
      </c>
    </row>
    <row r="236" spans="1:26" x14ac:dyDescent="0.3">
      <c r="A236" s="1">
        <v>233</v>
      </c>
      <c r="B236" t="s">
        <v>474</v>
      </c>
      <c r="C236" t="s">
        <v>8</v>
      </c>
      <c r="D236" t="s">
        <v>475</v>
      </c>
      <c r="E236" s="7">
        <v>100</v>
      </c>
      <c r="F236" s="7">
        <v>199</v>
      </c>
      <c r="G236" s="7">
        <v>69</v>
      </c>
      <c r="H236" s="7">
        <v>7.6</v>
      </c>
      <c r="I236" s="7">
        <v>0.4</v>
      </c>
      <c r="K236" s="3">
        <f t="shared" si="39"/>
        <v>310</v>
      </c>
      <c r="L236" s="3">
        <f t="shared" si="40"/>
        <v>1.56</v>
      </c>
      <c r="M236" s="3">
        <f t="shared" si="41"/>
        <v>99.6</v>
      </c>
      <c r="N236" s="8">
        <f t="shared" si="42"/>
        <v>195.4</v>
      </c>
      <c r="O236" s="3">
        <f t="shared" si="43"/>
        <v>76.599999999999994</v>
      </c>
      <c r="P236" s="3">
        <f t="shared" si="44"/>
        <v>306.39999999999998</v>
      </c>
      <c r="Q236" s="3">
        <f t="shared" si="45"/>
        <v>15.32</v>
      </c>
      <c r="R236" s="2"/>
      <c r="S236" s="8">
        <f t="shared" si="46"/>
        <v>6.5</v>
      </c>
      <c r="T236" s="8"/>
      <c r="U236" s="8">
        <f t="shared" si="47"/>
        <v>7</v>
      </c>
      <c r="V236" s="8">
        <f t="shared" si="48"/>
        <v>10</v>
      </c>
      <c r="W236" s="9">
        <f t="shared" si="49"/>
        <v>10</v>
      </c>
      <c r="X236" s="9">
        <f t="shared" si="50"/>
        <v>7</v>
      </c>
      <c r="Y236" s="8"/>
      <c r="Z236" s="8">
        <f t="shared" si="51"/>
        <v>4.9999999999999991</v>
      </c>
    </row>
    <row r="237" spans="1:26" x14ac:dyDescent="0.3">
      <c r="A237" s="1">
        <v>234</v>
      </c>
      <c r="B237" t="s">
        <v>476</v>
      </c>
      <c r="C237" t="s">
        <v>8</v>
      </c>
      <c r="D237" t="s">
        <v>477</v>
      </c>
      <c r="E237" s="7">
        <v>100</v>
      </c>
      <c r="F237" s="7">
        <v>84</v>
      </c>
      <c r="G237" s="7">
        <v>20.7</v>
      </c>
      <c r="H237" s="7">
        <v>6.7</v>
      </c>
      <c r="I237" s="7">
        <v>1.2</v>
      </c>
      <c r="K237" s="3">
        <f t="shared" si="39"/>
        <v>120.39999999999999</v>
      </c>
      <c r="L237" s="3">
        <f t="shared" si="40"/>
        <v>1.43</v>
      </c>
      <c r="M237" s="3">
        <f t="shared" si="41"/>
        <v>98.8</v>
      </c>
      <c r="N237" s="8">
        <f t="shared" si="42"/>
        <v>73.2</v>
      </c>
      <c r="O237" s="3">
        <f t="shared" si="43"/>
        <v>27.4</v>
      </c>
      <c r="P237" s="3">
        <f t="shared" si="44"/>
        <v>109.6</v>
      </c>
      <c r="Q237" s="3">
        <f t="shared" si="45"/>
        <v>5.48</v>
      </c>
      <c r="R237" s="2"/>
      <c r="S237" s="8">
        <f t="shared" si="46"/>
        <v>18.03</v>
      </c>
      <c r="T237" s="8"/>
      <c r="U237" s="8">
        <f t="shared" si="47"/>
        <v>18</v>
      </c>
      <c r="V237" s="8">
        <f t="shared" si="48"/>
        <v>20</v>
      </c>
      <c r="W237" s="9">
        <f t="shared" si="49"/>
        <v>20</v>
      </c>
      <c r="X237" s="9">
        <f t="shared" si="50"/>
        <v>20</v>
      </c>
      <c r="Y237" s="8"/>
      <c r="Z237" s="8">
        <f t="shared" si="51"/>
        <v>4.9999999999999991</v>
      </c>
    </row>
    <row r="238" spans="1:26" x14ac:dyDescent="0.3">
      <c r="A238" s="1">
        <v>235</v>
      </c>
      <c r="B238" t="s">
        <v>478</v>
      </c>
      <c r="C238" t="s">
        <v>8</v>
      </c>
      <c r="D238" t="s">
        <v>479</v>
      </c>
      <c r="E238" s="7">
        <v>100</v>
      </c>
      <c r="F238" s="7">
        <v>243</v>
      </c>
      <c r="G238" s="7">
        <v>55.2</v>
      </c>
      <c r="H238" s="7">
        <v>21</v>
      </c>
      <c r="I238" s="7">
        <v>4</v>
      </c>
      <c r="K238" s="3">
        <f t="shared" si="39"/>
        <v>340.8</v>
      </c>
      <c r="L238" s="3">
        <f t="shared" si="40"/>
        <v>1.4</v>
      </c>
      <c r="M238" s="3">
        <f t="shared" si="41"/>
        <v>96</v>
      </c>
      <c r="N238" s="8">
        <f t="shared" si="42"/>
        <v>207</v>
      </c>
      <c r="O238" s="3">
        <f t="shared" si="43"/>
        <v>76.2</v>
      </c>
      <c r="P238" s="3">
        <f t="shared" si="44"/>
        <v>304.8</v>
      </c>
      <c r="Q238" s="3">
        <f t="shared" si="45"/>
        <v>15.24</v>
      </c>
      <c r="R238" s="2"/>
      <c r="S238" s="8">
        <f t="shared" si="46"/>
        <v>6.3</v>
      </c>
      <c r="T238" s="8">
        <v>30</v>
      </c>
      <c r="U238" s="8">
        <f t="shared" si="47"/>
        <v>6</v>
      </c>
      <c r="V238" s="8">
        <f t="shared" si="48"/>
        <v>10</v>
      </c>
      <c r="W238" s="9">
        <f t="shared" si="49"/>
        <v>10</v>
      </c>
      <c r="X238" s="9">
        <f t="shared" si="50"/>
        <v>6</v>
      </c>
      <c r="Y238" s="8"/>
      <c r="Z238" s="8">
        <f t="shared" si="51"/>
        <v>5</v>
      </c>
    </row>
    <row r="239" spans="1:26" x14ac:dyDescent="0.3">
      <c r="A239" s="1">
        <v>236</v>
      </c>
      <c r="B239" t="s">
        <v>480</v>
      </c>
      <c r="C239" t="s">
        <v>8</v>
      </c>
      <c r="D239" t="s">
        <v>481</v>
      </c>
      <c r="E239" s="7">
        <v>100</v>
      </c>
      <c r="F239" s="7">
        <v>37</v>
      </c>
      <c r="G239" s="7">
        <v>10.3</v>
      </c>
      <c r="H239" s="7">
        <v>2.5</v>
      </c>
      <c r="I239" s="7">
        <v>0.4</v>
      </c>
      <c r="K239" s="3">
        <f t="shared" si="39"/>
        <v>54.800000000000004</v>
      </c>
      <c r="L239" s="3">
        <f t="shared" si="40"/>
        <v>1.48</v>
      </c>
      <c r="M239" s="3">
        <f t="shared" si="41"/>
        <v>99.6</v>
      </c>
      <c r="N239" s="8">
        <f t="shared" si="42"/>
        <v>33.4</v>
      </c>
      <c r="O239" s="3">
        <f t="shared" si="43"/>
        <v>12.8</v>
      </c>
      <c r="P239" s="3">
        <f t="shared" si="44"/>
        <v>51.2</v>
      </c>
      <c r="Q239" s="3">
        <f t="shared" si="45"/>
        <v>2.56</v>
      </c>
      <c r="R239" s="2"/>
      <c r="S239" s="8">
        <f t="shared" si="46"/>
        <v>38.909999999999997</v>
      </c>
      <c r="T239" s="8"/>
      <c r="U239" s="8">
        <f t="shared" si="47"/>
        <v>39</v>
      </c>
      <c r="V239" s="8">
        <f t="shared" si="48"/>
        <v>40</v>
      </c>
      <c r="W239" s="9">
        <f t="shared" si="49"/>
        <v>40</v>
      </c>
      <c r="X239" s="9">
        <f t="shared" si="50"/>
        <v>40</v>
      </c>
      <c r="Y239" s="8"/>
      <c r="Z239" s="8">
        <f t="shared" si="51"/>
        <v>5</v>
      </c>
    </row>
    <row r="240" spans="1:26" x14ac:dyDescent="0.3">
      <c r="A240" s="1">
        <v>237</v>
      </c>
      <c r="B240" t="s">
        <v>482</v>
      </c>
      <c r="C240" t="s">
        <v>8</v>
      </c>
      <c r="D240" t="s">
        <v>483</v>
      </c>
      <c r="E240" s="7">
        <v>100</v>
      </c>
      <c r="F240" s="7">
        <v>40</v>
      </c>
      <c r="G240" s="7">
        <v>11.17</v>
      </c>
      <c r="H240" s="7">
        <v>3.28</v>
      </c>
      <c r="I240" s="7">
        <v>0.16</v>
      </c>
      <c r="K240" s="3">
        <f t="shared" si="39"/>
        <v>59.239999999999995</v>
      </c>
      <c r="L240" s="3">
        <f t="shared" si="40"/>
        <v>1.48</v>
      </c>
      <c r="M240" s="3">
        <f t="shared" si="41"/>
        <v>99.84</v>
      </c>
      <c r="N240" s="8">
        <f t="shared" si="42"/>
        <v>38.56</v>
      </c>
      <c r="O240" s="3">
        <f t="shared" si="43"/>
        <v>14.45</v>
      </c>
      <c r="P240" s="3">
        <f t="shared" si="44"/>
        <v>57.8</v>
      </c>
      <c r="Q240" s="3">
        <f t="shared" si="45"/>
        <v>2.89</v>
      </c>
      <c r="R240" s="2"/>
      <c r="S240" s="8">
        <f t="shared" si="46"/>
        <v>34.549999999999997</v>
      </c>
      <c r="T240" s="8"/>
      <c r="U240" s="8">
        <f t="shared" si="47"/>
        <v>35</v>
      </c>
      <c r="V240" s="8">
        <f t="shared" si="48"/>
        <v>30</v>
      </c>
      <c r="W240" s="9">
        <f t="shared" si="49"/>
        <v>30</v>
      </c>
      <c r="X240" s="9">
        <f t="shared" si="50"/>
        <v>35</v>
      </c>
      <c r="Y240" s="8"/>
      <c r="Z240" s="8">
        <f t="shared" si="51"/>
        <v>4.9999999999999991</v>
      </c>
    </row>
    <row r="241" spans="1:26" x14ac:dyDescent="0.3">
      <c r="A241" s="1">
        <v>238</v>
      </c>
      <c r="B241" t="s">
        <v>484</v>
      </c>
      <c r="C241" t="s">
        <v>8</v>
      </c>
      <c r="D241" t="s">
        <v>485</v>
      </c>
      <c r="E241" s="7">
        <v>100</v>
      </c>
      <c r="F241" s="7">
        <v>49</v>
      </c>
      <c r="G241" s="7">
        <v>9.8000000000000007</v>
      </c>
      <c r="H241" s="7">
        <v>5.3</v>
      </c>
      <c r="I241" s="7">
        <v>0.1</v>
      </c>
      <c r="K241" s="3">
        <f t="shared" si="39"/>
        <v>61.300000000000004</v>
      </c>
      <c r="L241" s="3">
        <f t="shared" si="40"/>
        <v>1.25</v>
      </c>
      <c r="M241" s="3">
        <f t="shared" si="41"/>
        <v>99.9</v>
      </c>
      <c r="N241" s="8">
        <f t="shared" si="42"/>
        <v>48.1</v>
      </c>
      <c r="O241" s="3">
        <f t="shared" si="43"/>
        <v>15.100000000000001</v>
      </c>
      <c r="P241" s="3">
        <f t="shared" si="44"/>
        <v>60.400000000000006</v>
      </c>
      <c r="Q241" s="3">
        <f t="shared" si="45"/>
        <v>3.02</v>
      </c>
      <c r="R241" s="2"/>
      <c r="S241" s="8">
        <f t="shared" si="46"/>
        <v>33.08</v>
      </c>
      <c r="T241" s="8"/>
      <c r="U241" s="8">
        <f t="shared" si="47"/>
        <v>33</v>
      </c>
      <c r="V241" s="8">
        <f t="shared" si="48"/>
        <v>30</v>
      </c>
      <c r="W241" s="9">
        <f t="shared" si="49"/>
        <v>30</v>
      </c>
      <c r="X241" s="9">
        <f t="shared" si="50"/>
        <v>35</v>
      </c>
      <c r="Y241" s="8"/>
      <c r="Z241" s="8">
        <f t="shared" si="51"/>
        <v>5</v>
      </c>
    </row>
    <row r="242" spans="1:26" x14ac:dyDescent="0.3">
      <c r="A242" s="1">
        <v>239</v>
      </c>
      <c r="B242" t="s">
        <v>486</v>
      </c>
      <c r="C242" t="s">
        <v>8</v>
      </c>
      <c r="D242" t="s">
        <v>487</v>
      </c>
      <c r="E242" s="7">
        <v>100</v>
      </c>
      <c r="F242" s="7">
        <v>22</v>
      </c>
      <c r="G242" s="7">
        <v>4.4000000000000004</v>
      </c>
      <c r="H242" s="7">
        <v>1.81</v>
      </c>
      <c r="I242" s="7">
        <v>0.62</v>
      </c>
      <c r="K242" s="3">
        <f t="shared" si="39"/>
        <v>30.42</v>
      </c>
      <c r="L242" s="3">
        <f t="shared" si="40"/>
        <v>1.38</v>
      </c>
      <c r="M242" s="3">
        <f t="shared" si="41"/>
        <v>99.38</v>
      </c>
      <c r="N242" s="8">
        <f t="shared" si="42"/>
        <v>16.420000000000002</v>
      </c>
      <c r="O242" s="3">
        <f t="shared" si="43"/>
        <v>6.2100000000000009</v>
      </c>
      <c r="P242" s="3">
        <f t="shared" si="44"/>
        <v>24.840000000000003</v>
      </c>
      <c r="Q242" s="3">
        <f t="shared" si="45"/>
        <v>1.24</v>
      </c>
      <c r="R242" s="2"/>
      <c r="S242" s="8">
        <f t="shared" si="46"/>
        <v>80.150000000000006</v>
      </c>
      <c r="T242" s="8"/>
      <c r="U242" s="8">
        <f t="shared" si="47"/>
        <v>80</v>
      </c>
      <c r="V242" s="8">
        <f t="shared" si="48"/>
        <v>80</v>
      </c>
      <c r="W242" s="9">
        <f t="shared" si="49"/>
        <v>80</v>
      </c>
      <c r="X242" s="9">
        <f t="shared" si="50"/>
        <v>80</v>
      </c>
      <c r="Y242" s="8"/>
      <c r="Z242" s="8">
        <f t="shared" si="51"/>
        <v>5.0080645161290329</v>
      </c>
    </row>
    <row r="243" spans="1:26" x14ac:dyDescent="0.3">
      <c r="A243" s="1">
        <v>240</v>
      </c>
      <c r="B243" t="s">
        <v>488</v>
      </c>
      <c r="C243" t="s">
        <v>8</v>
      </c>
      <c r="D243" t="s">
        <v>489</v>
      </c>
      <c r="E243" s="7">
        <v>100</v>
      </c>
      <c r="F243" s="7">
        <v>48</v>
      </c>
      <c r="G243" s="7">
        <v>11.13</v>
      </c>
      <c r="H243" s="7">
        <v>4.87</v>
      </c>
      <c r="I243" s="7">
        <v>0.46</v>
      </c>
      <c r="K243" s="3">
        <f t="shared" si="39"/>
        <v>68.14</v>
      </c>
      <c r="L243" s="3">
        <f t="shared" si="40"/>
        <v>1.42</v>
      </c>
      <c r="M243" s="3">
        <f t="shared" si="41"/>
        <v>99.54</v>
      </c>
      <c r="N243" s="8">
        <f t="shared" si="42"/>
        <v>43.86</v>
      </c>
      <c r="O243" s="3">
        <f t="shared" si="43"/>
        <v>16</v>
      </c>
      <c r="P243" s="3">
        <f t="shared" si="44"/>
        <v>64</v>
      </c>
      <c r="Q243" s="3">
        <f t="shared" si="45"/>
        <v>3.2</v>
      </c>
      <c r="R243" s="2"/>
      <c r="S243" s="8">
        <f t="shared" si="46"/>
        <v>31.11</v>
      </c>
      <c r="T243" s="8"/>
      <c r="U243" s="8">
        <f t="shared" si="47"/>
        <v>31</v>
      </c>
      <c r="V243" s="8">
        <f t="shared" si="48"/>
        <v>30</v>
      </c>
      <c r="W243" s="9">
        <f t="shared" si="49"/>
        <v>30</v>
      </c>
      <c r="X243" s="9">
        <f t="shared" si="50"/>
        <v>30</v>
      </c>
      <c r="Y243" s="8"/>
      <c r="Z243" s="8">
        <f t="shared" si="51"/>
        <v>5</v>
      </c>
    </row>
    <row r="244" spans="1:26" x14ac:dyDescent="0.3">
      <c r="A244" s="1">
        <v>241</v>
      </c>
      <c r="B244" t="s">
        <v>490</v>
      </c>
      <c r="C244" t="s">
        <v>8</v>
      </c>
      <c r="D244" t="s">
        <v>491</v>
      </c>
      <c r="E244" s="7">
        <v>100</v>
      </c>
      <c r="F244" s="7">
        <v>11</v>
      </c>
      <c r="G244" s="7">
        <v>2.7</v>
      </c>
      <c r="H244" s="7">
        <v>1.1000000000000001</v>
      </c>
      <c r="I244" s="7">
        <v>0</v>
      </c>
      <c r="K244" s="3">
        <f t="shared" si="39"/>
        <v>15.200000000000001</v>
      </c>
      <c r="L244" s="3">
        <f t="shared" si="40"/>
        <v>1.38</v>
      </c>
      <c r="M244" s="3">
        <f t="shared" si="41"/>
        <v>100</v>
      </c>
      <c r="N244" s="8">
        <f t="shared" si="42"/>
        <v>11</v>
      </c>
      <c r="O244" s="3">
        <f t="shared" si="43"/>
        <v>3.8000000000000003</v>
      </c>
      <c r="P244" s="3">
        <f t="shared" si="44"/>
        <v>15.200000000000001</v>
      </c>
      <c r="Q244" s="3">
        <f t="shared" si="45"/>
        <v>0.76</v>
      </c>
      <c r="R244" s="2"/>
      <c r="S244" s="8">
        <f t="shared" si="46"/>
        <v>131.58000000000001</v>
      </c>
      <c r="T244" s="8"/>
      <c r="U244" s="8">
        <f t="shared" si="47"/>
        <v>132</v>
      </c>
      <c r="V244" s="8">
        <f t="shared" si="48"/>
        <v>130</v>
      </c>
      <c r="W244" s="9">
        <f t="shared" si="49"/>
        <v>100</v>
      </c>
      <c r="X244" s="9">
        <f t="shared" si="50"/>
        <v>130</v>
      </c>
      <c r="Y244" s="8"/>
      <c r="Z244" s="8">
        <f t="shared" si="51"/>
        <v>5</v>
      </c>
    </row>
    <row r="245" spans="1:26" x14ac:dyDescent="0.3">
      <c r="A245" s="1">
        <v>242</v>
      </c>
      <c r="B245" t="s">
        <v>492</v>
      </c>
      <c r="C245" t="s">
        <v>8</v>
      </c>
      <c r="D245" t="s">
        <v>493</v>
      </c>
      <c r="E245" s="7">
        <v>100</v>
      </c>
      <c r="F245" s="7">
        <v>15</v>
      </c>
      <c r="G245" s="7">
        <v>3.9</v>
      </c>
      <c r="H245" s="7">
        <v>1.4</v>
      </c>
      <c r="I245" s="7">
        <v>0</v>
      </c>
      <c r="K245" s="3">
        <f t="shared" si="39"/>
        <v>21.2</v>
      </c>
      <c r="L245" s="3">
        <f t="shared" si="40"/>
        <v>1.41</v>
      </c>
      <c r="M245" s="3">
        <f t="shared" si="41"/>
        <v>100</v>
      </c>
      <c r="N245" s="8">
        <f t="shared" si="42"/>
        <v>15</v>
      </c>
      <c r="O245" s="3">
        <f t="shared" si="43"/>
        <v>5.3</v>
      </c>
      <c r="P245" s="3">
        <f t="shared" si="44"/>
        <v>21.2</v>
      </c>
      <c r="Q245" s="3">
        <f t="shared" si="45"/>
        <v>1.06</v>
      </c>
      <c r="R245" s="2"/>
      <c r="S245" s="8">
        <f t="shared" si="46"/>
        <v>94.34</v>
      </c>
      <c r="T245" s="8"/>
      <c r="U245" s="8">
        <f t="shared" si="47"/>
        <v>94</v>
      </c>
      <c r="V245" s="8">
        <f t="shared" si="48"/>
        <v>90</v>
      </c>
      <c r="W245" s="9">
        <f t="shared" si="49"/>
        <v>90</v>
      </c>
      <c r="X245" s="9">
        <f t="shared" si="50"/>
        <v>95</v>
      </c>
      <c r="Y245" s="8"/>
      <c r="Z245" s="8">
        <f t="shared" si="51"/>
        <v>5</v>
      </c>
    </row>
    <row r="246" spans="1:26" x14ac:dyDescent="0.3">
      <c r="A246" s="1">
        <v>243</v>
      </c>
      <c r="B246" t="s">
        <v>494</v>
      </c>
      <c r="C246" t="s">
        <v>8</v>
      </c>
      <c r="D246" t="s">
        <v>495</v>
      </c>
      <c r="E246" s="7">
        <v>100</v>
      </c>
      <c r="F246" s="7">
        <v>12</v>
      </c>
      <c r="G246" s="7">
        <v>2.2799999999999998</v>
      </c>
      <c r="H246" s="7">
        <v>1.61</v>
      </c>
      <c r="I246" s="7">
        <v>7.0000000000000007E-2</v>
      </c>
      <c r="K246" s="3">
        <f t="shared" si="39"/>
        <v>16.189999999999998</v>
      </c>
      <c r="L246" s="3">
        <f t="shared" si="40"/>
        <v>1.35</v>
      </c>
      <c r="M246" s="3">
        <f t="shared" si="41"/>
        <v>99.93</v>
      </c>
      <c r="N246" s="8">
        <f t="shared" si="42"/>
        <v>11.37</v>
      </c>
      <c r="O246" s="3">
        <f t="shared" si="43"/>
        <v>3.8899999999999997</v>
      </c>
      <c r="P246" s="3">
        <f t="shared" si="44"/>
        <v>15.559999999999999</v>
      </c>
      <c r="Q246" s="3">
        <f t="shared" si="45"/>
        <v>0.78</v>
      </c>
      <c r="R246" s="2"/>
      <c r="S246" s="8">
        <f t="shared" si="46"/>
        <v>128.12</v>
      </c>
      <c r="T246" s="8"/>
      <c r="U246" s="8">
        <f t="shared" si="47"/>
        <v>128</v>
      </c>
      <c r="V246" s="8">
        <f t="shared" si="48"/>
        <v>130</v>
      </c>
      <c r="W246" s="9">
        <f t="shared" si="49"/>
        <v>100</v>
      </c>
      <c r="X246" s="9">
        <f t="shared" si="50"/>
        <v>130</v>
      </c>
      <c r="Y246" s="8"/>
      <c r="Z246" s="8">
        <f t="shared" si="51"/>
        <v>4.9871794871794863</v>
      </c>
    </row>
    <row r="247" spans="1:26" x14ac:dyDescent="0.3">
      <c r="A247" s="1">
        <v>244</v>
      </c>
      <c r="B247" t="s">
        <v>496</v>
      </c>
      <c r="C247" t="s">
        <v>8</v>
      </c>
      <c r="D247" t="s">
        <v>497</v>
      </c>
      <c r="E247" s="7">
        <v>100</v>
      </c>
      <c r="F247" s="7">
        <v>12</v>
      </c>
      <c r="G247" s="7">
        <v>2.61</v>
      </c>
      <c r="H247" s="7">
        <v>1.39</v>
      </c>
      <c r="I247" s="7">
        <v>0.12</v>
      </c>
      <c r="K247" s="3">
        <f t="shared" si="39"/>
        <v>17.079999999999998</v>
      </c>
      <c r="L247" s="3">
        <f t="shared" si="40"/>
        <v>1.42</v>
      </c>
      <c r="M247" s="3">
        <f t="shared" si="41"/>
        <v>99.88</v>
      </c>
      <c r="N247" s="8">
        <f t="shared" si="42"/>
        <v>10.92</v>
      </c>
      <c r="O247" s="3">
        <f t="shared" si="43"/>
        <v>4</v>
      </c>
      <c r="P247" s="3">
        <f t="shared" si="44"/>
        <v>16</v>
      </c>
      <c r="Q247" s="3">
        <f t="shared" si="45"/>
        <v>0.8</v>
      </c>
      <c r="R247" s="2"/>
      <c r="S247" s="8">
        <f t="shared" si="46"/>
        <v>124.85</v>
      </c>
      <c r="T247" s="8"/>
      <c r="U247" s="8">
        <f t="shared" si="47"/>
        <v>125</v>
      </c>
      <c r="V247" s="8">
        <f t="shared" si="48"/>
        <v>120</v>
      </c>
      <c r="W247" s="9">
        <f t="shared" si="49"/>
        <v>100</v>
      </c>
      <c r="X247" s="9">
        <f t="shared" si="50"/>
        <v>120</v>
      </c>
      <c r="Y247" s="8"/>
      <c r="Z247" s="8">
        <f t="shared" si="51"/>
        <v>5</v>
      </c>
    </row>
    <row r="248" spans="1:26" x14ac:dyDescent="0.3">
      <c r="A248" s="1">
        <v>245</v>
      </c>
      <c r="B248" t="s">
        <v>498</v>
      </c>
      <c r="C248" t="s">
        <v>8</v>
      </c>
      <c r="D248" t="s">
        <v>499</v>
      </c>
      <c r="E248" s="7">
        <v>100</v>
      </c>
      <c r="F248" s="7">
        <v>14</v>
      </c>
      <c r="G248" s="7">
        <v>2.89</v>
      </c>
      <c r="H248" s="7">
        <v>1.63</v>
      </c>
      <c r="I248" s="7">
        <v>0.09</v>
      </c>
      <c r="K248" s="3">
        <f t="shared" si="39"/>
        <v>18.889999999999997</v>
      </c>
      <c r="L248" s="3">
        <f t="shared" si="40"/>
        <v>1.35</v>
      </c>
      <c r="M248" s="3">
        <f t="shared" si="41"/>
        <v>99.91</v>
      </c>
      <c r="N248" s="8">
        <f t="shared" si="42"/>
        <v>13.19</v>
      </c>
      <c r="O248" s="3">
        <f t="shared" si="43"/>
        <v>4.5199999999999996</v>
      </c>
      <c r="P248" s="3">
        <f t="shared" si="44"/>
        <v>18.079999999999998</v>
      </c>
      <c r="Q248" s="3">
        <f t="shared" si="45"/>
        <v>0.9</v>
      </c>
      <c r="R248" s="2"/>
      <c r="S248" s="8">
        <f t="shared" si="46"/>
        <v>111.01</v>
      </c>
      <c r="T248" s="8"/>
      <c r="U248" s="8">
        <f t="shared" si="47"/>
        <v>111</v>
      </c>
      <c r="V248" s="8">
        <f t="shared" si="48"/>
        <v>110</v>
      </c>
      <c r="W248" s="9">
        <f t="shared" si="49"/>
        <v>100</v>
      </c>
      <c r="X248" s="9">
        <f t="shared" si="50"/>
        <v>110</v>
      </c>
      <c r="Y248" s="8"/>
      <c r="Z248" s="8">
        <f t="shared" si="51"/>
        <v>5.0222222222222213</v>
      </c>
    </row>
    <row r="249" spans="1:26" x14ac:dyDescent="0.3">
      <c r="A249" s="1">
        <v>246</v>
      </c>
      <c r="B249" t="s">
        <v>500</v>
      </c>
      <c r="C249" t="s">
        <v>8</v>
      </c>
      <c r="D249" t="s">
        <v>501</v>
      </c>
      <c r="E249" s="7">
        <v>100</v>
      </c>
      <c r="F249" s="7">
        <v>13</v>
      </c>
      <c r="G249" s="7">
        <v>3.99</v>
      </c>
      <c r="H249" s="7">
        <v>0.9</v>
      </c>
      <c r="I249" s="7">
        <v>0.02</v>
      </c>
      <c r="K249" s="3">
        <f t="shared" si="39"/>
        <v>19.740000000000002</v>
      </c>
      <c r="L249" s="3">
        <f t="shared" si="40"/>
        <v>1.52</v>
      </c>
      <c r="M249" s="3">
        <f t="shared" si="41"/>
        <v>99.98</v>
      </c>
      <c r="N249" s="8">
        <f t="shared" si="42"/>
        <v>12.82</v>
      </c>
      <c r="O249" s="3">
        <f t="shared" si="43"/>
        <v>4.8900000000000006</v>
      </c>
      <c r="P249" s="3">
        <f t="shared" si="44"/>
        <v>19.560000000000002</v>
      </c>
      <c r="Q249" s="3">
        <f t="shared" si="45"/>
        <v>0.98</v>
      </c>
      <c r="R249" s="2"/>
      <c r="S249" s="8">
        <f t="shared" si="46"/>
        <v>102.02</v>
      </c>
      <c r="T249" s="8"/>
      <c r="U249" s="8">
        <f t="shared" si="47"/>
        <v>102</v>
      </c>
      <c r="V249" s="8">
        <f t="shared" si="48"/>
        <v>100</v>
      </c>
      <c r="W249" s="9">
        <f t="shared" si="49"/>
        <v>100</v>
      </c>
      <c r="X249" s="9">
        <f t="shared" si="50"/>
        <v>100</v>
      </c>
      <c r="Y249" s="8"/>
      <c r="Z249" s="8">
        <f t="shared" si="51"/>
        <v>4.9897959183673475</v>
      </c>
    </row>
    <row r="250" spans="1:26" x14ac:dyDescent="0.3">
      <c r="A250" s="1">
        <v>247</v>
      </c>
      <c r="B250" t="s">
        <v>502</v>
      </c>
      <c r="C250" t="s">
        <v>8</v>
      </c>
      <c r="D250" t="s">
        <v>503</v>
      </c>
      <c r="E250" s="7">
        <v>100</v>
      </c>
      <c r="F250" s="7">
        <v>14</v>
      </c>
      <c r="G250" s="7">
        <v>3.53</v>
      </c>
      <c r="H250" s="7">
        <v>0.85</v>
      </c>
      <c r="I250" s="7">
        <v>0.23</v>
      </c>
      <c r="K250" s="3">
        <f t="shared" si="39"/>
        <v>19.59</v>
      </c>
      <c r="L250" s="3">
        <f t="shared" si="40"/>
        <v>1.4</v>
      </c>
      <c r="M250" s="3">
        <f t="shared" si="41"/>
        <v>99.77</v>
      </c>
      <c r="N250" s="8">
        <f t="shared" si="42"/>
        <v>11.93</v>
      </c>
      <c r="O250" s="3">
        <f t="shared" si="43"/>
        <v>4.38</v>
      </c>
      <c r="P250" s="3">
        <f t="shared" si="44"/>
        <v>17.52</v>
      </c>
      <c r="Q250" s="3">
        <f t="shared" si="45"/>
        <v>0.88</v>
      </c>
      <c r="R250" s="2"/>
      <c r="S250" s="8">
        <f t="shared" si="46"/>
        <v>113.38</v>
      </c>
      <c r="T250" s="8"/>
      <c r="U250" s="8">
        <f t="shared" si="47"/>
        <v>113</v>
      </c>
      <c r="V250" s="8">
        <f t="shared" si="48"/>
        <v>110</v>
      </c>
      <c r="W250" s="9">
        <f t="shared" si="49"/>
        <v>100</v>
      </c>
      <c r="X250" s="9">
        <f t="shared" si="50"/>
        <v>110</v>
      </c>
      <c r="Y250" s="8"/>
      <c r="Z250" s="8">
        <f t="shared" si="51"/>
        <v>4.9772727272727275</v>
      </c>
    </row>
    <row r="251" spans="1:26" x14ac:dyDescent="0.3">
      <c r="A251" s="1">
        <v>248</v>
      </c>
      <c r="B251" t="s">
        <v>504</v>
      </c>
      <c r="C251" t="s">
        <v>8</v>
      </c>
      <c r="D251" t="s">
        <v>505</v>
      </c>
      <c r="E251" s="7">
        <v>100</v>
      </c>
      <c r="F251" s="7">
        <v>14</v>
      </c>
      <c r="G251" s="7">
        <v>4.04</v>
      </c>
      <c r="H251" s="7">
        <v>1.03</v>
      </c>
      <c r="I251" s="7">
        <v>0.05</v>
      </c>
      <c r="K251" s="3">
        <f t="shared" si="39"/>
        <v>20.73</v>
      </c>
      <c r="L251" s="3">
        <f t="shared" si="40"/>
        <v>1.48</v>
      </c>
      <c r="M251" s="3">
        <f t="shared" si="41"/>
        <v>99.95</v>
      </c>
      <c r="N251" s="8">
        <f t="shared" si="42"/>
        <v>13.55</v>
      </c>
      <c r="O251" s="3">
        <f t="shared" si="43"/>
        <v>5.07</v>
      </c>
      <c r="P251" s="3">
        <f t="shared" si="44"/>
        <v>20.28</v>
      </c>
      <c r="Q251" s="3">
        <f t="shared" si="45"/>
        <v>1.01</v>
      </c>
      <c r="R251" s="2"/>
      <c r="S251" s="8">
        <f t="shared" si="46"/>
        <v>98.96</v>
      </c>
      <c r="T251" s="8"/>
      <c r="U251" s="8">
        <f t="shared" si="47"/>
        <v>99</v>
      </c>
      <c r="V251" s="8">
        <f t="shared" si="48"/>
        <v>100</v>
      </c>
      <c r="W251" s="9">
        <f t="shared" si="49"/>
        <v>100</v>
      </c>
      <c r="X251" s="9">
        <f t="shared" si="50"/>
        <v>100</v>
      </c>
      <c r="Y251" s="8"/>
      <c r="Z251" s="8">
        <f t="shared" si="51"/>
        <v>5.0198019801980198</v>
      </c>
    </row>
    <row r="252" spans="1:26" x14ac:dyDescent="0.3">
      <c r="A252" s="1">
        <v>249</v>
      </c>
      <c r="B252" t="s">
        <v>506</v>
      </c>
      <c r="C252" t="s">
        <v>8</v>
      </c>
      <c r="D252" t="s">
        <v>507</v>
      </c>
      <c r="E252" s="7">
        <v>100</v>
      </c>
      <c r="F252" s="7">
        <v>13</v>
      </c>
      <c r="G252" s="7">
        <v>3.35</v>
      </c>
      <c r="H252" s="7">
        <v>1.25</v>
      </c>
      <c r="I252" s="7">
        <v>0.05</v>
      </c>
      <c r="K252" s="3">
        <f t="shared" si="39"/>
        <v>18.849999999999998</v>
      </c>
      <c r="L252" s="3">
        <f t="shared" si="40"/>
        <v>1.45</v>
      </c>
      <c r="M252" s="3">
        <f t="shared" si="41"/>
        <v>99.95</v>
      </c>
      <c r="N252" s="8">
        <f t="shared" si="42"/>
        <v>12.55</v>
      </c>
      <c r="O252" s="3">
        <f t="shared" si="43"/>
        <v>4.5999999999999996</v>
      </c>
      <c r="P252" s="3">
        <f t="shared" si="44"/>
        <v>18.399999999999999</v>
      </c>
      <c r="Q252" s="3">
        <f t="shared" si="45"/>
        <v>0.92</v>
      </c>
      <c r="R252" s="2"/>
      <c r="S252" s="8">
        <f t="shared" si="46"/>
        <v>108.64</v>
      </c>
      <c r="T252" s="8">
        <v>70</v>
      </c>
      <c r="U252" s="8">
        <f t="shared" si="47"/>
        <v>109</v>
      </c>
      <c r="V252" s="8">
        <f t="shared" si="48"/>
        <v>110</v>
      </c>
      <c r="W252" s="9">
        <f t="shared" si="49"/>
        <v>100</v>
      </c>
      <c r="X252" s="9">
        <f t="shared" si="50"/>
        <v>110</v>
      </c>
      <c r="Y252" s="8"/>
      <c r="Z252" s="8">
        <f t="shared" si="51"/>
        <v>4.9999999999999991</v>
      </c>
    </row>
    <row r="253" spans="1:26" x14ac:dyDescent="0.3">
      <c r="A253" s="1">
        <v>250</v>
      </c>
      <c r="B253" t="s">
        <v>508</v>
      </c>
      <c r="C253" t="s">
        <v>8</v>
      </c>
      <c r="D253" t="s">
        <v>509</v>
      </c>
      <c r="E253" s="7">
        <v>100</v>
      </c>
      <c r="F253" s="7">
        <v>12</v>
      </c>
      <c r="G253" s="7">
        <v>2.94</v>
      </c>
      <c r="H253" s="7">
        <v>1.25</v>
      </c>
      <c r="I253" s="7">
        <v>0.06</v>
      </c>
      <c r="K253" s="3">
        <f t="shared" si="39"/>
        <v>17.299999999999997</v>
      </c>
      <c r="L253" s="3">
        <f t="shared" si="40"/>
        <v>1.44</v>
      </c>
      <c r="M253" s="3">
        <f t="shared" si="41"/>
        <v>99.94</v>
      </c>
      <c r="N253" s="8">
        <f t="shared" si="42"/>
        <v>11.46</v>
      </c>
      <c r="O253" s="3">
        <f t="shared" si="43"/>
        <v>4.1899999999999995</v>
      </c>
      <c r="P253" s="3">
        <f t="shared" si="44"/>
        <v>16.759999999999998</v>
      </c>
      <c r="Q253" s="3">
        <f t="shared" si="45"/>
        <v>0.84</v>
      </c>
      <c r="R253" s="2"/>
      <c r="S253" s="8">
        <f t="shared" si="46"/>
        <v>118.98</v>
      </c>
      <c r="T253" s="8"/>
      <c r="U253" s="8">
        <f t="shared" si="47"/>
        <v>119</v>
      </c>
      <c r="V253" s="8">
        <f t="shared" si="48"/>
        <v>120</v>
      </c>
      <c r="W253" s="9">
        <f t="shared" si="49"/>
        <v>100</v>
      </c>
      <c r="X253" s="9">
        <f t="shared" si="50"/>
        <v>120</v>
      </c>
      <c r="Y253" s="8"/>
      <c r="Z253" s="8">
        <f t="shared" si="51"/>
        <v>4.9880952380952372</v>
      </c>
    </row>
    <row r="254" spans="1:26" x14ac:dyDescent="0.3">
      <c r="A254" s="1">
        <v>251</v>
      </c>
      <c r="B254" t="s">
        <v>510</v>
      </c>
      <c r="C254" t="s">
        <v>8</v>
      </c>
      <c r="D254" t="s">
        <v>511</v>
      </c>
      <c r="E254" s="7">
        <v>100</v>
      </c>
      <c r="F254" s="7">
        <v>15</v>
      </c>
      <c r="G254" s="7">
        <v>3.9</v>
      </c>
      <c r="H254" s="7">
        <v>1.35</v>
      </c>
      <c r="I254" s="7">
        <v>0.06</v>
      </c>
      <c r="K254" s="3">
        <f t="shared" si="39"/>
        <v>21.54</v>
      </c>
      <c r="L254" s="3">
        <f t="shared" si="40"/>
        <v>1.44</v>
      </c>
      <c r="M254" s="3">
        <f t="shared" si="41"/>
        <v>99.94</v>
      </c>
      <c r="N254" s="8">
        <f t="shared" si="42"/>
        <v>14.46</v>
      </c>
      <c r="O254" s="3">
        <f t="shared" si="43"/>
        <v>5.25</v>
      </c>
      <c r="P254" s="3">
        <f t="shared" si="44"/>
        <v>21</v>
      </c>
      <c r="Q254" s="3">
        <f t="shared" si="45"/>
        <v>1.05</v>
      </c>
      <c r="R254" s="2"/>
      <c r="S254" s="8">
        <f t="shared" si="46"/>
        <v>95.18</v>
      </c>
      <c r="T254" s="8"/>
      <c r="U254" s="8">
        <f t="shared" si="47"/>
        <v>95</v>
      </c>
      <c r="V254" s="8">
        <f t="shared" si="48"/>
        <v>100</v>
      </c>
      <c r="W254" s="9">
        <f t="shared" si="49"/>
        <v>100</v>
      </c>
      <c r="X254" s="9">
        <f t="shared" si="50"/>
        <v>95</v>
      </c>
      <c r="Y254" s="8"/>
      <c r="Z254" s="8">
        <f t="shared" si="51"/>
        <v>5</v>
      </c>
    </row>
    <row r="255" spans="1:26" x14ac:dyDescent="0.3">
      <c r="A255" s="1">
        <v>252</v>
      </c>
      <c r="B255" t="s">
        <v>512</v>
      </c>
      <c r="C255" t="s">
        <v>8</v>
      </c>
      <c r="D255" t="s">
        <v>513</v>
      </c>
      <c r="E255" s="7">
        <v>100</v>
      </c>
      <c r="F255" s="7">
        <v>61</v>
      </c>
      <c r="G255" s="7">
        <v>5.3</v>
      </c>
      <c r="H255" s="7">
        <v>3.4</v>
      </c>
      <c r="I255" s="7">
        <v>4.3</v>
      </c>
      <c r="K255" s="3">
        <f t="shared" si="39"/>
        <v>73.5</v>
      </c>
      <c r="L255" s="3">
        <f t="shared" si="40"/>
        <v>1.2</v>
      </c>
      <c r="M255" s="3">
        <f t="shared" si="41"/>
        <v>95.7</v>
      </c>
      <c r="N255" s="8">
        <f t="shared" si="42"/>
        <v>22.300000000000004</v>
      </c>
      <c r="O255" s="3">
        <f t="shared" si="43"/>
        <v>8.6999999999999993</v>
      </c>
      <c r="P255" s="3">
        <f t="shared" si="44"/>
        <v>34.799999999999997</v>
      </c>
      <c r="Q255" s="3">
        <f t="shared" si="45"/>
        <v>1.74</v>
      </c>
      <c r="R255" s="2"/>
      <c r="S255" s="8">
        <f t="shared" si="46"/>
        <v>55</v>
      </c>
      <c r="T255" s="8"/>
      <c r="U255" s="8">
        <f t="shared" si="47"/>
        <v>55</v>
      </c>
      <c r="V255" s="8">
        <f t="shared" si="48"/>
        <v>60</v>
      </c>
      <c r="W255" s="9">
        <f t="shared" si="49"/>
        <v>60</v>
      </c>
      <c r="X255" s="9">
        <f t="shared" si="50"/>
        <v>55</v>
      </c>
      <c r="Y255" s="8"/>
      <c r="Z255" s="8">
        <f t="shared" si="51"/>
        <v>5</v>
      </c>
    </row>
    <row r="256" spans="1:26" x14ac:dyDescent="0.3">
      <c r="A256" s="1">
        <v>253</v>
      </c>
      <c r="B256" t="s">
        <v>514</v>
      </c>
      <c r="C256" t="s">
        <v>8</v>
      </c>
      <c r="D256" t="s">
        <v>515</v>
      </c>
      <c r="E256" s="7">
        <v>100</v>
      </c>
      <c r="F256" s="7">
        <v>11</v>
      </c>
      <c r="G256" s="7">
        <v>3</v>
      </c>
      <c r="H256" s="7">
        <v>1</v>
      </c>
      <c r="I256" s="7">
        <v>0</v>
      </c>
      <c r="K256" s="3">
        <f t="shared" si="39"/>
        <v>16</v>
      </c>
      <c r="L256" s="3">
        <f t="shared" si="40"/>
        <v>1.45</v>
      </c>
      <c r="M256" s="3">
        <f t="shared" si="41"/>
        <v>100</v>
      </c>
      <c r="N256" s="8">
        <f t="shared" si="42"/>
        <v>11</v>
      </c>
      <c r="O256" s="3">
        <f t="shared" si="43"/>
        <v>4</v>
      </c>
      <c r="P256" s="3">
        <f t="shared" si="44"/>
        <v>16</v>
      </c>
      <c r="Q256" s="3">
        <f t="shared" si="45"/>
        <v>0.8</v>
      </c>
      <c r="R256" s="2"/>
      <c r="S256" s="8">
        <f t="shared" si="46"/>
        <v>125</v>
      </c>
      <c r="T256" s="8"/>
      <c r="U256" s="8">
        <f t="shared" si="47"/>
        <v>125</v>
      </c>
      <c r="V256" s="8">
        <f t="shared" si="48"/>
        <v>130</v>
      </c>
      <c r="W256" s="9">
        <f t="shared" si="49"/>
        <v>100</v>
      </c>
      <c r="X256" s="9">
        <f t="shared" si="50"/>
        <v>130</v>
      </c>
      <c r="Y256" s="8"/>
      <c r="Z256" s="8">
        <f t="shared" si="51"/>
        <v>5</v>
      </c>
    </row>
    <row r="257" spans="1:26" x14ac:dyDescent="0.3">
      <c r="A257" s="1">
        <v>254</v>
      </c>
      <c r="B257" t="s">
        <v>516</v>
      </c>
      <c r="C257" t="s">
        <v>8</v>
      </c>
      <c r="D257" t="s">
        <v>517</v>
      </c>
      <c r="E257" s="7">
        <v>100</v>
      </c>
      <c r="F257" s="7">
        <v>14</v>
      </c>
      <c r="G257" s="7">
        <v>3.9</v>
      </c>
      <c r="H257" s="7">
        <v>1.2</v>
      </c>
      <c r="I257" s="7">
        <v>0</v>
      </c>
      <c r="K257" s="3">
        <f t="shared" si="39"/>
        <v>20.399999999999999</v>
      </c>
      <c r="L257" s="3">
        <f t="shared" si="40"/>
        <v>1.46</v>
      </c>
      <c r="M257" s="3">
        <f t="shared" si="41"/>
        <v>100</v>
      </c>
      <c r="N257" s="8">
        <f t="shared" si="42"/>
        <v>14</v>
      </c>
      <c r="O257" s="3">
        <f t="shared" si="43"/>
        <v>5.0999999999999996</v>
      </c>
      <c r="P257" s="3">
        <f t="shared" si="44"/>
        <v>20.399999999999999</v>
      </c>
      <c r="Q257" s="3">
        <f t="shared" si="45"/>
        <v>1.02</v>
      </c>
      <c r="R257" s="2"/>
      <c r="S257" s="8">
        <f t="shared" si="46"/>
        <v>98.04</v>
      </c>
      <c r="T257" s="8"/>
      <c r="U257" s="8">
        <f t="shared" si="47"/>
        <v>98</v>
      </c>
      <c r="V257" s="8">
        <f t="shared" si="48"/>
        <v>100</v>
      </c>
      <c r="W257" s="9">
        <f t="shared" si="49"/>
        <v>100</v>
      </c>
      <c r="X257" s="9">
        <f t="shared" si="50"/>
        <v>100</v>
      </c>
      <c r="Y257" s="8"/>
      <c r="Z257" s="8">
        <f t="shared" si="51"/>
        <v>5</v>
      </c>
    </row>
    <row r="258" spans="1:26" x14ac:dyDescent="0.3">
      <c r="A258" s="1">
        <v>255</v>
      </c>
      <c r="B258" t="s">
        <v>518</v>
      </c>
      <c r="C258" t="s">
        <v>8</v>
      </c>
      <c r="D258" t="s">
        <v>519</v>
      </c>
      <c r="E258" s="7">
        <v>100</v>
      </c>
      <c r="F258" s="7">
        <v>14</v>
      </c>
      <c r="G258" s="7">
        <v>3.6</v>
      </c>
      <c r="H258" s="7">
        <v>1.1000000000000001</v>
      </c>
      <c r="I258" s="7">
        <v>0.1</v>
      </c>
      <c r="K258" s="3">
        <f t="shared" si="39"/>
        <v>19.7</v>
      </c>
      <c r="L258" s="3">
        <f t="shared" si="40"/>
        <v>1.41</v>
      </c>
      <c r="M258" s="3">
        <f t="shared" si="41"/>
        <v>99.9</v>
      </c>
      <c r="N258" s="8">
        <f t="shared" si="42"/>
        <v>13.1</v>
      </c>
      <c r="O258" s="3">
        <f t="shared" si="43"/>
        <v>4.7</v>
      </c>
      <c r="P258" s="3">
        <f t="shared" si="44"/>
        <v>18.8</v>
      </c>
      <c r="Q258" s="3">
        <f t="shared" si="45"/>
        <v>0.94</v>
      </c>
      <c r="R258" s="2"/>
      <c r="S258" s="8">
        <f t="shared" si="46"/>
        <v>106.28</v>
      </c>
      <c r="T258" s="8"/>
      <c r="U258" s="8">
        <f t="shared" si="47"/>
        <v>106</v>
      </c>
      <c r="V258" s="8">
        <f t="shared" si="48"/>
        <v>110</v>
      </c>
      <c r="W258" s="9">
        <f t="shared" si="49"/>
        <v>100</v>
      </c>
      <c r="X258" s="9">
        <f t="shared" si="50"/>
        <v>110</v>
      </c>
      <c r="Y258" s="8"/>
      <c r="Z258" s="8">
        <f t="shared" si="51"/>
        <v>5.0000000000000009</v>
      </c>
    </row>
    <row r="259" spans="1:26" x14ac:dyDescent="0.3">
      <c r="A259" s="1">
        <v>256</v>
      </c>
      <c r="B259" t="s">
        <v>520</v>
      </c>
      <c r="C259" t="s">
        <v>8</v>
      </c>
      <c r="D259" t="s">
        <v>521</v>
      </c>
      <c r="E259" s="7">
        <v>100</v>
      </c>
      <c r="F259" s="7">
        <v>10</v>
      </c>
      <c r="G259" s="7">
        <v>2.6</v>
      </c>
      <c r="H259" s="7">
        <v>1</v>
      </c>
      <c r="I259" s="7">
        <v>0</v>
      </c>
      <c r="K259" s="3">
        <f t="shared" si="39"/>
        <v>14.4</v>
      </c>
      <c r="L259" s="3">
        <f t="shared" si="40"/>
        <v>1.44</v>
      </c>
      <c r="M259" s="3">
        <f t="shared" si="41"/>
        <v>100</v>
      </c>
      <c r="N259" s="8">
        <f t="shared" si="42"/>
        <v>10</v>
      </c>
      <c r="O259" s="3">
        <f t="shared" si="43"/>
        <v>3.6</v>
      </c>
      <c r="P259" s="3">
        <f t="shared" si="44"/>
        <v>14.4</v>
      </c>
      <c r="Q259" s="3">
        <f t="shared" si="45"/>
        <v>0.72</v>
      </c>
      <c r="R259" s="2"/>
      <c r="S259" s="8">
        <f t="shared" si="46"/>
        <v>138.88999999999999</v>
      </c>
      <c r="T259" s="8">
        <v>30</v>
      </c>
      <c r="U259" s="8">
        <f t="shared" si="47"/>
        <v>139</v>
      </c>
      <c r="V259" s="8">
        <f t="shared" si="48"/>
        <v>140</v>
      </c>
      <c r="W259" s="9">
        <f t="shared" si="49"/>
        <v>100</v>
      </c>
      <c r="X259" s="9">
        <f t="shared" si="50"/>
        <v>140</v>
      </c>
      <c r="Y259" s="8"/>
      <c r="Z259" s="8">
        <f t="shared" si="51"/>
        <v>5</v>
      </c>
    </row>
    <row r="260" spans="1:26" x14ac:dyDescent="0.3">
      <c r="A260" s="1">
        <v>257</v>
      </c>
      <c r="B260" t="s">
        <v>522</v>
      </c>
      <c r="C260" t="s">
        <v>8</v>
      </c>
      <c r="D260" t="s">
        <v>523</v>
      </c>
      <c r="E260" s="7">
        <v>100</v>
      </c>
      <c r="F260" s="7">
        <v>12</v>
      </c>
      <c r="G260" s="7">
        <v>3.4</v>
      </c>
      <c r="H260" s="7">
        <v>1</v>
      </c>
      <c r="I260" s="7">
        <v>0</v>
      </c>
      <c r="K260" s="3">
        <f t="shared" ref="K260:K298" si="52">(G260 * 4 ) + (H260 * 4 ) +( I260 * 9)</f>
        <v>17.600000000000001</v>
      </c>
      <c r="L260" s="3">
        <f t="shared" ref="L260:L298" si="53">ROUND(K260/F260,2)</f>
        <v>1.47</v>
      </c>
      <c r="M260" s="3">
        <f t="shared" ref="M260:M298" si="54">E260 - I260</f>
        <v>100</v>
      </c>
      <c r="N260" s="8">
        <f t="shared" ref="N260:N298" si="55">F260 - (I260 * 9)</f>
        <v>12</v>
      </c>
      <c r="O260" s="3">
        <f t="shared" ref="O260:O298" si="56">G260 + H260</f>
        <v>4.4000000000000004</v>
      </c>
      <c r="P260" s="3">
        <f t="shared" ref="P260:P298" si="57">(G260 * 4) + (H260*4)</f>
        <v>17.600000000000001</v>
      </c>
      <c r="Q260" s="3">
        <f t="shared" ref="Q260:Q323" si="58">ROUND(P260/20, 2)</f>
        <v>0.88</v>
      </c>
      <c r="R260" s="2"/>
      <c r="S260" s="8">
        <f t="shared" ref="S260:S298" si="59">ROUND(M260/Q260, 2)</f>
        <v>113.64</v>
      </c>
      <c r="T260" s="8"/>
      <c r="U260" s="8">
        <f t="shared" ref="U260:U298" si="60">ROUND(S260,0)</f>
        <v>114</v>
      </c>
      <c r="V260" s="8">
        <f t="shared" ref="V260:V298" si="61">ROUND(S260,-1)</f>
        <v>110</v>
      </c>
      <c r="W260" s="9">
        <f t="shared" ref="W260:W323" si="62">IF(S260&lt;100,ROUND(S260,-1),IF(S260&gt;=100,ROUND(S260,-2)))</f>
        <v>100</v>
      </c>
      <c r="X260" s="9">
        <f t="shared" ref="X260:X323" si="63">IF(S260&lt;=10,ROUND(S260,0), IF(S260&lt;100, FLOOR(S260 + 5/2, 5),IF(S260&gt;=100, FLOOR(S260 + 10/2, 10))))</f>
        <v>110</v>
      </c>
      <c r="Y260" s="8"/>
      <c r="Z260" s="8">
        <f t="shared" ref="Z260:Z298" si="64">O260/Q260</f>
        <v>5</v>
      </c>
    </row>
    <row r="261" spans="1:26" x14ac:dyDescent="0.3">
      <c r="A261" s="1">
        <v>258</v>
      </c>
      <c r="B261" t="s">
        <v>524</v>
      </c>
      <c r="C261" t="s">
        <v>8</v>
      </c>
      <c r="D261" t="s">
        <v>525</v>
      </c>
      <c r="E261" s="7">
        <v>100</v>
      </c>
      <c r="F261" s="7">
        <v>12</v>
      </c>
      <c r="G261" s="7">
        <v>3.4</v>
      </c>
      <c r="H261" s="7">
        <v>1</v>
      </c>
      <c r="I261" s="7">
        <v>0</v>
      </c>
      <c r="K261" s="3">
        <f t="shared" si="52"/>
        <v>17.600000000000001</v>
      </c>
      <c r="L261" s="3">
        <f t="shared" si="53"/>
        <v>1.47</v>
      </c>
      <c r="M261" s="3">
        <f t="shared" si="54"/>
        <v>100</v>
      </c>
      <c r="N261" s="8">
        <f t="shared" si="55"/>
        <v>12</v>
      </c>
      <c r="O261" s="3">
        <f t="shared" si="56"/>
        <v>4.4000000000000004</v>
      </c>
      <c r="P261" s="3">
        <f t="shared" si="57"/>
        <v>17.600000000000001</v>
      </c>
      <c r="Q261" s="3">
        <f t="shared" si="58"/>
        <v>0.88</v>
      </c>
      <c r="R261" s="2"/>
      <c r="S261" s="8">
        <f t="shared" si="59"/>
        <v>113.64</v>
      </c>
      <c r="T261" s="8"/>
      <c r="U261" s="8">
        <f t="shared" si="60"/>
        <v>114</v>
      </c>
      <c r="V261" s="8">
        <f t="shared" si="61"/>
        <v>110</v>
      </c>
      <c r="W261" s="9">
        <f t="shared" si="62"/>
        <v>100</v>
      </c>
      <c r="X261" s="9">
        <f t="shared" si="63"/>
        <v>110</v>
      </c>
      <c r="Y261" s="8"/>
      <c r="Z261" s="8">
        <f t="shared" si="64"/>
        <v>5</v>
      </c>
    </row>
    <row r="262" spans="1:26" x14ac:dyDescent="0.3">
      <c r="A262" s="1">
        <v>259</v>
      </c>
      <c r="B262" t="s">
        <v>526</v>
      </c>
      <c r="C262" t="s">
        <v>8</v>
      </c>
      <c r="D262" t="s">
        <v>527</v>
      </c>
      <c r="E262" s="7">
        <v>100</v>
      </c>
      <c r="F262" s="7">
        <v>20</v>
      </c>
      <c r="G262" s="7">
        <v>4.78</v>
      </c>
      <c r="H262" s="7">
        <v>2.02</v>
      </c>
      <c r="I262" s="7">
        <v>0.17</v>
      </c>
      <c r="K262" s="3">
        <f t="shared" si="52"/>
        <v>28.730000000000004</v>
      </c>
      <c r="L262" s="3">
        <f t="shared" si="53"/>
        <v>1.44</v>
      </c>
      <c r="M262" s="3">
        <f t="shared" si="54"/>
        <v>99.83</v>
      </c>
      <c r="N262" s="8">
        <f t="shared" si="55"/>
        <v>18.47</v>
      </c>
      <c r="O262" s="3">
        <f t="shared" si="56"/>
        <v>6.8000000000000007</v>
      </c>
      <c r="P262" s="3">
        <f t="shared" si="57"/>
        <v>27.200000000000003</v>
      </c>
      <c r="Q262" s="3">
        <f t="shared" si="58"/>
        <v>1.36</v>
      </c>
      <c r="R262" s="2"/>
      <c r="S262" s="8">
        <f t="shared" si="59"/>
        <v>73.400000000000006</v>
      </c>
      <c r="T262" s="8"/>
      <c r="U262" s="8">
        <f t="shared" si="60"/>
        <v>73</v>
      </c>
      <c r="V262" s="8">
        <f t="shared" si="61"/>
        <v>70</v>
      </c>
      <c r="W262" s="9">
        <f t="shared" si="62"/>
        <v>70</v>
      </c>
      <c r="X262" s="9">
        <f t="shared" si="63"/>
        <v>75</v>
      </c>
      <c r="Y262" s="8"/>
      <c r="Z262" s="8">
        <f t="shared" si="64"/>
        <v>5</v>
      </c>
    </row>
    <row r="263" spans="1:26" x14ac:dyDescent="0.3">
      <c r="A263" s="1">
        <v>260</v>
      </c>
      <c r="B263" t="s">
        <v>528</v>
      </c>
      <c r="C263" t="s">
        <v>8</v>
      </c>
      <c r="D263" t="s">
        <v>529</v>
      </c>
      <c r="E263" s="7">
        <v>100</v>
      </c>
      <c r="F263" s="7">
        <v>19</v>
      </c>
      <c r="G263" s="7">
        <v>4.54</v>
      </c>
      <c r="H263" s="7">
        <v>1.84</v>
      </c>
      <c r="I263" s="7">
        <v>0.18</v>
      </c>
      <c r="K263" s="3">
        <f t="shared" si="52"/>
        <v>27.14</v>
      </c>
      <c r="L263" s="3">
        <f t="shared" si="53"/>
        <v>1.43</v>
      </c>
      <c r="M263" s="3">
        <f t="shared" si="54"/>
        <v>99.82</v>
      </c>
      <c r="N263" s="8">
        <f t="shared" si="55"/>
        <v>17.38</v>
      </c>
      <c r="O263" s="3">
        <f t="shared" si="56"/>
        <v>6.38</v>
      </c>
      <c r="P263" s="3">
        <f t="shared" si="57"/>
        <v>25.52</v>
      </c>
      <c r="Q263" s="3">
        <f t="shared" si="58"/>
        <v>1.28</v>
      </c>
      <c r="R263" s="2"/>
      <c r="S263" s="8">
        <f t="shared" si="59"/>
        <v>77.98</v>
      </c>
      <c r="T263" s="8"/>
      <c r="U263" s="8">
        <f t="shared" si="60"/>
        <v>78</v>
      </c>
      <c r="V263" s="8">
        <f t="shared" si="61"/>
        <v>80</v>
      </c>
      <c r="W263" s="9">
        <f t="shared" si="62"/>
        <v>80</v>
      </c>
      <c r="X263" s="9">
        <f t="shared" si="63"/>
        <v>80</v>
      </c>
      <c r="Y263" s="8"/>
      <c r="Z263" s="8">
        <f t="shared" si="64"/>
        <v>4.984375</v>
      </c>
    </row>
    <row r="264" spans="1:26" x14ac:dyDescent="0.3">
      <c r="A264" s="1">
        <v>261</v>
      </c>
      <c r="B264" t="s">
        <v>530</v>
      </c>
      <c r="C264" t="s">
        <v>8</v>
      </c>
      <c r="D264" t="s">
        <v>531</v>
      </c>
      <c r="E264" s="7">
        <v>100</v>
      </c>
      <c r="F264" s="7">
        <v>18</v>
      </c>
      <c r="G264" s="7">
        <v>5.7</v>
      </c>
      <c r="H264" s="7">
        <v>0.9</v>
      </c>
      <c r="I264" s="7">
        <v>0.1</v>
      </c>
      <c r="K264" s="3">
        <f t="shared" si="52"/>
        <v>27.3</v>
      </c>
      <c r="L264" s="3">
        <f t="shared" si="53"/>
        <v>1.52</v>
      </c>
      <c r="M264" s="3">
        <f t="shared" si="54"/>
        <v>99.9</v>
      </c>
      <c r="N264" s="8">
        <f t="shared" si="55"/>
        <v>17.100000000000001</v>
      </c>
      <c r="O264" s="3">
        <f t="shared" si="56"/>
        <v>6.6000000000000005</v>
      </c>
      <c r="P264" s="3">
        <f t="shared" si="57"/>
        <v>26.400000000000002</v>
      </c>
      <c r="Q264" s="3">
        <f t="shared" si="58"/>
        <v>1.32</v>
      </c>
      <c r="R264" s="2"/>
      <c r="S264" s="8">
        <f t="shared" si="59"/>
        <v>75.680000000000007</v>
      </c>
      <c r="T264" s="8"/>
      <c r="U264" s="8">
        <f t="shared" si="60"/>
        <v>76</v>
      </c>
      <c r="V264" s="8">
        <f t="shared" si="61"/>
        <v>80</v>
      </c>
      <c r="W264" s="9">
        <f t="shared" si="62"/>
        <v>80</v>
      </c>
      <c r="X264" s="9">
        <f t="shared" si="63"/>
        <v>75</v>
      </c>
      <c r="Y264" s="8"/>
      <c r="Z264" s="8">
        <f t="shared" si="64"/>
        <v>5</v>
      </c>
    </row>
    <row r="265" spans="1:26" x14ac:dyDescent="0.3">
      <c r="A265" s="1">
        <v>262</v>
      </c>
      <c r="B265" t="s">
        <v>532</v>
      </c>
      <c r="C265" t="s">
        <v>8</v>
      </c>
      <c r="D265" t="s">
        <v>533</v>
      </c>
      <c r="E265" s="7">
        <v>100</v>
      </c>
      <c r="F265" s="7">
        <v>25</v>
      </c>
      <c r="G265" s="7">
        <v>8.1999999999999993</v>
      </c>
      <c r="H265" s="7">
        <v>1.3</v>
      </c>
      <c r="I265" s="7">
        <v>0.1</v>
      </c>
      <c r="K265" s="3">
        <f t="shared" si="52"/>
        <v>38.9</v>
      </c>
      <c r="L265" s="3">
        <f t="shared" si="53"/>
        <v>1.56</v>
      </c>
      <c r="M265" s="3">
        <f t="shared" si="54"/>
        <v>99.9</v>
      </c>
      <c r="N265" s="8">
        <f t="shared" si="55"/>
        <v>24.1</v>
      </c>
      <c r="O265" s="3">
        <f t="shared" si="56"/>
        <v>9.5</v>
      </c>
      <c r="P265" s="3">
        <f t="shared" si="57"/>
        <v>38</v>
      </c>
      <c r="Q265" s="3">
        <f t="shared" si="58"/>
        <v>1.9</v>
      </c>
      <c r="R265" s="2"/>
      <c r="S265" s="8">
        <f t="shared" si="59"/>
        <v>52.58</v>
      </c>
      <c r="T265" s="8"/>
      <c r="U265" s="8">
        <f t="shared" si="60"/>
        <v>53</v>
      </c>
      <c r="V265" s="8">
        <f t="shared" si="61"/>
        <v>50</v>
      </c>
      <c r="W265" s="9">
        <f t="shared" si="62"/>
        <v>50</v>
      </c>
      <c r="X265" s="9">
        <f t="shared" si="63"/>
        <v>55</v>
      </c>
      <c r="Y265" s="8"/>
      <c r="Z265" s="8">
        <f t="shared" si="64"/>
        <v>5</v>
      </c>
    </row>
    <row r="266" spans="1:26" x14ac:dyDescent="0.3">
      <c r="A266" s="1">
        <v>263</v>
      </c>
      <c r="B266" t="s">
        <v>534</v>
      </c>
      <c r="C266" t="s">
        <v>8</v>
      </c>
      <c r="D266" t="s">
        <v>535</v>
      </c>
      <c r="E266" s="7">
        <v>100</v>
      </c>
      <c r="F266" s="7">
        <v>23</v>
      </c>
      <c r="G266" s="7">
        <v>7.4</v>
      </c>
      <c r="H266" s="7">
        <v>1.2</v>
      </c>
      <c r="I266" s="7">
        <v>0.1</v>
      </c>
      <c r="K266" s="3">
        <f t="shared" si="52"/>
        <v>35.299999999999997</v>
      </c>
      <c r="L266" s="3">
        <f t="shared" si="53"/>
        <v>1.53</v>
      </c>
      <c r="M266" s="3">
        <f t="shared" si="54"/>
        <v>99.9</v>
      </c>
      <c r="N266" s="8">
        <f t="shared" si="55"/>
        <v>22.1</v>
      </c>
      <c r="O266" s="3">
        <f t="shared" si="56"/>
        <v>8.6</v>
      </c>
      <c r="P266" s="3">
        <f t="shared" si="57"/>
        <v>34.4</v>
      </c>
      <c r="Q266" s="3">
        <f t="shared" si="58"/>
        <v>1.72</v>
      </c>
      <c r="R266" s="2"/>
      <c r="S266" s="8">
        <f t="shared" si="59"/>
        <v>58.08</v>
      </c>
      <c r="T266" s="8">
        <v>30</v>
      </c>
      <c r="U266" s="8">
        <f t="shared" si="60"/>
        <v>58</v>
      </c>
      <c r="V266" s="8">
        <f t="shared" si="61"/>
        <v>60</v>
      </c>
      <c r="W266" s="9">
        <f t="shared" si="62"/>
        <v>60</v>
      </c>
      <c r="X266" s="9">
        <f t="shared" si="63"/>
        <v>60</v>
      </c>
      <c r="Y266" s="8"/>
      <c r="Z266" s="8">
        <f t="shared" si="64"/>
        <v>5</v>
      </c>
    </row>
    <row r="267" spans="1:26" x14ac:dyDescent="0.3">
      <c r="A267" s="1">
        <v>264</v>
      </c>
      <c r="B267" t="s">
        <v>536</v>
      </c>
      <c r="C267" t="s">
        <v>8</v>
      </c>
      <c r="D267" t="s">
        <v>537</v>
      </c>
      <c r="E267" s="7">
        <v>100</v>
      </c>
      <c r="F267" s="7">
        <v>11</v>
      </c>
      <c r="G267" s="7">
        <v>2.8</v>
      </c>
      <c r="H267" s="7">
        <v>1</v>
      </c>
      <c r="I267" s="7">
        <v>0.1</v>
      </c>
      <c r="K267" s="3">
        <f t="shared" si="52"/>
        <v>16.099999999999998</v>
      </c>
      <c r="L267" s="3">
        <f t="shared" si="53"/>
        <v>1.46</v>
      </c>
      <c r="M267" s="3">
        <f t="shared" si="54"/>
        <v>99.9</v>
      </c>
      <c r="N267" s="8">
        <f t="shared" si="55"/>
        <v>10.1</v>
      </c>
      <c r="O267" s="3">
        <f t="shared" si="56"/>
        <v>3.8</v>
      </c>
      <c r="P267" s="3">
        <f t="shared" si="57"/>
        <v>15.2</v>
      </c>
      <c r="Q267" s="3">
        <f t="shared" si="58"/>
        <v>0.76</v>
      </c>
      <c r="R267" s="2"/>
      <c r="S267" s="8">
        <f t="shared" si="59"/>
        <v>131.44999999999999</v>
      </c>
      <c r="T267" s="8">
        <v>30</v>
      </c>
      <c r="U267" s="8">
        <f t="shared" si="60"/>
        <v>131</v>
      </c>
      <c r="V267" s="8">
        <f t="shared" si="61"/>
        <v>130</v>
      </c>
      <c r="W267" s="9">
        <f t="shared" si="62"/>
        <v>100</v>
      </c>
      <c r="X267" s="9">
        <f t="shared" si="63"/>
        <v>130</v>
      </c>
      <c r="Y267" s="8"/>
      <c r="Z267" s="8">
        <f t="shared" si="64"/>
        <v>5</v>
      </c>
    </row>
    <row r="268" spans="1:26" x14ac:dyDescent="0.3">
      <c r="A268" s="1">
        <v>265</v>
      </c>
      <c r="B268" t="s">
        <v>538</v>
      </c>
      <c r="C268" t="s">
        <v>8</v>
      </c>
      <c r="D268" t="s">
        <v>539</v>
      </c>
      <c r="E268" s="7">
        <v>100</v>
      </c>
      <c r="F268" s="7">
        <v>15</v>
      </c>
      <c r="G268" s="7">
        <v>3.8</v>
      </c>
      <c r="H268" s="7">
        <v>1.3</v>
      </c>
      <c r="I268" s="7">
        <v>0.1</v>
      </c>
      <c r="K268" s="3">
        <f t="shared" si="52"/>
        <v>21.299999999999997</v>
      </c>
      <c r="L268" s="3">
        <f t="shared" si="53"/>
        <v>1.42</v>
      </c>
      <c r="M268" s="3">
        <f t="shared" si="54"/>
        <v>99.9</v>
      </c>
      <c r="N268" s="8">
        <f t="shared" si="55"/>
        <v>14.1</v>
      </c>
      <c r="O268" s="3">
        <f t="shared" si="56"/>
        <v>5.0999999999999996</v>
      </c>
      <c r="P268" s="3">
        <f t="shared" si="57"/>
        <v>20.399999999999999</v>
      </c>
      <c r="Q268" s="3">
        <f t="shared" si="58"/>
        <v>1.02</v>
      </c>
      <c r="R268" s="2"/>
      <c r="S268" s="8">
        <f t="shared" si="59"/>
        <v>97.94</v>
      </c>
      <c r="T268" s="8"/>
      <c r="U268" s="8">
        <f t="shared" si="60"/>
        <v>98</v>
      </c>
      <c r="V268" s="8">
        <f t="shared" si="61"/>
        <v>100</v>
      </c>
      <c r="W268" s="9">
        <f t="shared" si="62"/>
        <v>100</v>
      </c>
      <c r="X268" s="9">
        <f t="shared" si="63"/>
        <v>100</v>
      </c>
      <c r="Y268" s="8"/>
      <c r="Z268" s="8">
        <f t="shared" si="64"/>
        <v>5</v>
      </c>
    </row>
    <row r="269" spans="1:26" x14ac:dyDescent="0.3">
      <c r="A269" s="1">
        <v>266</v>
      </c>
      <c r="B269" t="s">
        <v>540</v>
      </c>
      <c r="C269" t="s">
        <v>8</v>
      </c>
      <c r="D269" t="s">
        <v>541</v>
      </c>
      <c r="E269" s="7">
        <v>100</v>
      </c>
      <c r="F269" s="7">
        <v>15</v>
      </c>
      <c r="G269" s="7">
        <v>4</v>
      </c>
      <c r="H269" s="7">
        <v>1.1000000000000001</v>
      </c>
      <c r="I269" s="7">
        <v>0.1</v>
      </c>
      <c r="K269" s="3">
        <f t="shared" si="52"/>
        <v>21.299999999999997</v>
      </c>
      <c r="L269" s="3">
        <f t="shared" si="53"/>
        <v>1.42</v>
      </c>
      <c r="M269" s="3">
        <f t="shared" si="54"/>
        <v>99.9</v>
      </c>
      <c r="N269" s="8">
        <f t="shared" si="55"/>
        <v>14.1</v>
      </c>
      <c r="O269" s="3">
        <f t="shared" si="56"/>
        <v>5.0999999999999996</v>
      </c>
      <c r="P269" s="3">
        <f t="shared" si="57"/>
        <v>20.399999999999999</v>
      </c>
      <c r="Q269" s="3">
        <f t="shared" si="58"/>
        <v>1.02</v>
      </c>
      <c r="R269" s="2"/>
      <c r="S269" s="8">
        <f t="shared" si="59"/>
        <v>97.94</v>
      </c>
      <c r="T269" s="8">
        <v>30</v>
      </c>
      <c r="U269" s="8">
        <f t="shared" si="60"/>
        <v>98</v>
      </c>
      <c r="V269" s="8">
        <f t="shared" si="61"/>
        <v>100</v>
      </c>
      <c r="W269" s="9">
        <f t="shared" si="62"/>
        <v>100</v>
      </c>
      <c r="X269" s="9">
        <f t="shared" si="63"/>
        <v>100</v>
      </c>
      <c r="Y269" s="8"/>
      <c r="Z269" s="8">
        <f t="shared" si="64"/>
        <v>5</v>
      </c>
    </row>
    <row r="270" spans="1:26" x14ac:dyDescent="0.3">
      <c r="A270" s="1">
        <v>267</v>
      </c>
      <c r="B270" t="s">
        <v>542</v>
      </c>
      <c r="C270" t="s">
        <v>8</v>
      </c>
      <c r="D270" t="s">
        <v>543</v>
      </c>
      <c r="E270" s="7">
        <v>100</v>
      </c>
      <c r="F270" s="7">
        <v>9</v>
      </c>
      <c r="G270" s="7">
        <v>2.2000000000000002</v>
      </c>
      <c r="H270" s="7">
        <v>1</v>
      </c>
      <c r="I270" s="7">
        <v>0</v>
      </c>
      <c r="K270" s="3">
        <f t="shared" si="52"/>
        <v>12.8</v>
      </c>
      <c r="L270" s="3">
        <f t="shared" si="53"/>
        <v>1.42</v>
      </c>
      <c r="M270" s="3">
        <f t="shared" si="54"/>
        <v>100</v>
      </c>
      <c r="N270" s="8">
        <f t="shared" si="55"/>
        <v>9</v>
      </c>
      <c r="O270" s="3">
        <f t="shared" si="56"/>
        <v>3.2</v>
      </c>
      <c r="P270" s="3">
        <f t="shared" si="57"/>
        <v>12.8</v>
      </c>
      <c r="Q270" s="3">
        <f t="shared" si="58"/>
        <v>0.64</v>
      </c>
      <c r="R270" s="2"/>
      <c r="S270" s="8">
        <f t="shared" si="59"/>
        <v>156.25</v>
      </c>
      <c r="T270" s="8"/>
      <c r="U270" s="8">
        <f t="shared" si="60"/>
        <v>156</v>
      </c>
      <c r="V270" s="8">
        <f t="shared" si="61"/>
        <v>160</v>
      </c>
      <c r="W270" s="9">
        <f t="shared" si="62"/>
        <v>200</v>
      </c>
      <c r="X270" s="9">
        <f t="shared" si="63"/>
        <v>160</v>
      </c>
      <c r="Y270" s="8"/>
      <c r="Z270" s="8">
        <f t="shared" si="64"/>
        <v>5</v>
      </c>
    </row>
    <row r="271" spans="1:26" x14ac:dyDescent="0.3">
      <c r="A271" s="1">
        <v>268</v>
      </c>
      <c r="B271" t="s">
        <v>544</v>
      </c>
      <c r="C271" t="s">
        <v>8</v>
      </c>
      <c r="D271" t="s">
        <v>545</v>
      </c>
      <c r="E271" s="7">
        <v>100</v>
      </c>
      <c r="F271" s="7">
        <v>10</v>
      </c>
      <c r="G271" s="7">
        <v>2.6</v>
      </c>
      <c r="H271" s="7">
        <v>0.8</v>
      </c>
      <c r="I271" s="7">
        <v>0.1</v>
      </c>
      <c r="K271" s="3">
        <f t="shared" si="52"/>
        <v>14.500000000000002</v>
      </c>
      <c r="L271" s="3">
        <f t="shared" si="53"/>
        <v>1.45</v>
      </c>
      <c r="M271" s="3">
        <f t="shared" si="54"/>
        <v>99.9</v>
      </c>
      <c r="N271" s="8">
        <f t="shared" si="55"/>
        <v>9.1</v>
      </c>
      <c r="O271" s="3">
        <f t="shared" si="56"/>
        <v>3.4000000000000004</v>
      </c>
      <c r="P271" s="3">
        <f t="shared" si="57"/>
        <v>13.600000000000001</v>
      </c>
      <c r="Q271" s="3">
        <f t="shared" si="58"/>
        <v>0.68</v>
      </c>
      <c r="R271" s="2"/>
      <c r="S271" s="8">
        <f t="shared" si="59"/>
        <v>146.91</v>
      </c>
      <c r="T271" s="8"/>
      <c r="U271" s="8">
        <f t="shared" si="60"/>
        <v>147</v>
      </c>
      <c r="V271" s="8">
        <f t="shared" si="61"/>
        <v>150</v>
      </c>
      <c r="W271" s="9">
        <f t="shared" si="62"/>
        <v>100</v>
      </c>
      <c r="X271" s="9">
        <f t="shared" si="63"/>
        <v>150</v>
      </c>
      <c r="Y271" s="8"/>
      <c r="Z271" s="8">
        <f t="shared" si="64"/>
        <v>5</v>
      </c>
    </row>
    <row r="272" spans="1:26" x14ac:dyDescent="0.3">
      <c r="A272" s="1">
        <v>269</v>
      </c>
      <c r="B272" t="s">
        <v>546</v>
      </c>
      <c r="C272" t="s">
        <v>8</v>
      </c>
      <c r="D272" t="s">
        <v>547</v>
      </c>
      <c r="E272" s="7">
        <v>100</v>
      </c>
      <c r="F272" s="7">
        <v>9</v>
      </c>
      <c r="G272" s="7">
        <v>2.2999999999999998</v>
      </c>
      <c r="H272" s="7">
        <v>0.8</v>
      </c>
      <c r="I272" s="7">
        <v>0.1</v>
      </c>
      <c r="K272" s="3">
        <f t="shared" si="52"/>
        <v>13.299999999999999</v>
      </c>
      <c r="L272" s="3">
        <f t="shared" si="53"/>
        <v>1.48</v>
      </c>
      <c r="M272" s="3">
        <f t="shared" si="54"/>
        <v>99.9</v>
      </c>
      <c r="N272" s="8">
        <f t="shared" si="55"/>
        <v>8.1</v>
      </c>
      <c r="O272" s="3">
        <f t="shared" si="56"/>
        <v>3.0999999999999996</v>
      </c>
      <c r="P272" s="3">
        <f t="shared" si="57"/>
        <v>12.399999999999999</v>
      </c>
      <c r="Q272" s="3">
        <f t="shared" si="58"/>
        <v>0.62</v>
      </c>
      <c r="R272" s="2"/>
      <c r="S272" s="8">
        <f t="shared" si="59"/>
        <v>161.13</v>
      </c>
      <c r="T272" s="8">
        <v>30</v>
      </c>
      <c r="U272" s="8">
        <f t="shared" si="60"/>
        <v>161</v>
      </c>
      <c r="V272" s="8">
        <f t="shared" si="61"/>
        <v>160</v>
      </c>
      <c r="W272" s="9">
        <f t="shared" si="62"/>
        <v>200</v>
      </c>
      <c r="X272" s="9">
        <f t="shared" si="63"/>
        <v>160</v>
      </c>
      <c r="Y272" s="8"/>
      <c r="Z272" s="8">
        <f t="shared" si="64"/>
        <v>4.9999999999999991</v>
      </c>
    </row>
    <row r="273" spans="1:26" x14ac:dyDescent="0.3">
      <c r="A273" s="1">
        <v>270</v>
      </c>
      <c r="B273" t="s">
        <v>548</v>
      </c>
      <c r="C273" t="s">
        <v>8</v>
      </c>
      <c r="D273" t="s">
        <v>549</v>
      </c>
      <c r="E273" s="7">
        <v>100</v>
      </c>
      <c r="F273" s="7">
        <v>12</v>
      </c>
      <c r="G273" s="7">
        <v>3.2</v>
      </c>
      <c r="H273" s="7">
        <v>1.1000000000000001</v>
      </c>
      <c r="I273" s="7">
        <v>0</v>
      </c>
      <c r="K273" s="3">
        <f t="shared" si="52"/>
        <v>17.200000000000003</v>
      </c>
      <c r="L273" s="3">
        <f t="shared" si="53"/>
        <v>1.43</v>
      </c>
      <c r="M273" s="3">
        <f t="shared" si="54"/>
        <v>100</v>
      </c>
      <c r="N273" s="8">
        <f t="shared" si="55"/>
        <v>12</v>
      </c>
      <c r="O273" s="3">
        <f t="shared" si="56"/>
        <v>4.3000000000000007</v>
      </c>
      <c r="P273" s="3">
        <f t="shared" si="57"/>
        <v>17.200000000000003</v>
      </c>
      <c r="Q273" s="3">
        <f t="shared" si="58"/>
        <v>0.86</v>
      </c>
      <c r="R273" s="2"/>
      <c r="S273" s="8">
        <f t="shared" si="59"/>
        <v>116.28</v>
      </c>
      <c r="T273" s="8">
        <v>30</v>
      </c>
      <c r="U273" s="8">
        <f t="shared" si="60"/>
        <v>116</v>
      </c>
      <c r="V273" s="8">
        <f t="shared" si="61"/>
        <v>120</v>
      </c>
      <c r="W273" s="9">
        <f t="shared" si="62"/>
        <v>100</v>
      </c>
      <c r="X273" s="9">
        <f t="shared" si="63"/>
        <v>120</v>
      </c>
      <c r="Y273" s="8"/>
      <c r="Z273" s="8">
        <f t="shared" si="64"/>
        <v>5.0000000000000009</v>
      </c>
    </row>
    <row r="274" spans="1:26" x14ac:dyDescent="0.3">
      <c r="A274" s="1">
        <v>271</v>
      </c>
      <c r="B274" t="s">
        <v>550</v>
      </c>
      <c r="C274" t="s">
        <v>8</v>
      </c>
      <c r="D274" t="s">
        <v>551</v>
      </c>
      <c r="E274" s="7">
        <v>100</v>
      </c>
      <c r="F274" s="7">
        <v>103</v>
      </c>
      <c r="G274" s="7">
        <v>34.6</v>
      </c>
      <c r="H274" s="7">
        <v>1.1000000000000001</v>
      </c>
      <c r="I274" s="7">
        <v>0.3</v>
      </c>
      <c r="K274" s="3">
        <f t="shared" si="52"/>
        <v>145.5</v>
      </c>
      <c r="L274" s="3">
        <f t="shared" si="53"/>
        <v>1.41</v>
      </c>
      <c r="M274" s="3">
        <f t="shared" si="54"/>
        <v>99.7</v>
      </c>
      <c r="N274" s="8">
        <f t="shared" si="55"/>
        <v>100.3</v>
      </c>
      <c r="O274" s="3">
        <f t="shared" si="56"/>
        <v>35.700000000000003</v>
      </c>
      <c r="P274" s="3">
        <f t="shared" si="57"/>
        <v>142.80000000000001</v>
      </c>
      <c r="Q274" s="3">
        <f t="shared" si="58"/>
        <v>7.14</v>
      </c>
      <c r="R274" s="2"/>
      <c r="S274" s="8">
        <f t="shared" si="59"/>
        <v>13.96</v>
      </c>
      <c r="T274" s="8">
        <v>30</v>
      </c>
      <c r="U274" s="8">
        <f t="shared" si="60"/>
        <v>14</v>
      </c>
      <c r="V274" s="8">
        <f t="shared" si="61"/>
        <v>10</v>
      </c>
      <c r="W274" s="9">
        <f t="shared" si="62"/>
        <v>10</v>
      </c>
      <c r="X274" s="9">
        <f t="shared" si="63"/>
        <v>15</v>
      </c>
      <c r="Y274" s="8"/>
      <c r="Z274" s="8">
        <f t="shared" si="64"/>
        <v>5.0000000000000009</v>
      </c>
    </row>
    <row r="275" spans="1:26" x14ac:dyDescent="0.3">
      <c r="A275" s="1">
        <v>272</v>
      </c>
      <c r="B275" t="s">
        <v>552</v>
      </c>
      <c r="C275" t="s">
        <v>8</v>
      </c>
      <c r="D275" t="s">
        <v>553</v>
      </c>
      <c r="E275" s="7">
        <v>100</v>
      </c>
      <c r="F275" s="7">
        <v>265</v>
      </c>
      <c r="G275" s="7">
        <v>77</v>
      </c>
      <c r="H275" s="7">
        <v>9</v>
      </c>
      <c r="I275" s="7">
        <v>2</v>
      </c>
      <c r="K275" s="3">
        <f t="shared" si="52"/>
        <v>362</v>
      </c>
      <c r="L275" s="3">
        <f t="shared" si="53"/>
        <v>1.37</v>
      </c>
      <c r="M275" s="3">
        <f t="shared" si="54"/>
        <v>98</v>
      </c>
      <c r="N275" s="8">
        <f t="shared" si="55"/>
        <v>247</v>
      </c>
      <c r="O275" s="3">
        <f t="shared" si="56"/>
        <v>86</v>
      </c>
      <c r="P275" s="3">
        <f t="shared" si="57"/>
        <v>344</v>
      </c>
      <c r="Q275" s="3">
        <f t="shared" si="58"/>
        <v>17.2</v>
      </c>
      <c r="R275" s="2"/>
      <c r="S275" s="8">
        <f t="shared" si="59"/>
        <v>5.7</v>
      </c>
      <c r="T275" s="8">
        <v>30</v>
      </c>
      <c r="U275" s="8">
        <f t="shared" si="60"/>
        <v>6</v>
      </c>
      <c r="V275" s="8">
        <f t="shared" si="61"/>
        <v>10</v>
      </c>
      <c r="W275" s="9">
        <f t="shared" si="62"/>
        <v>10</v>
      </c>
      <c r="X275" s="9">
        <f t="shared" si="63"/>
        <v>6</v>
      </c>
      <c r="Y275" s="8"/>
      <c r="Z275" s="8">
        <f t="shared" si="64"/>
        <v>5</v>
      </c>
    </row>
    <row r="276" spans="1:26" x14ac:dyDescent="0.3">
      <c r="A276" s="1">
        <v>273</v>
      </c>
      <c r="B276" t="s">
        <v>554</v>
      </c>
      <c r="C276" t="s">
        <v>8</v>
      </c>
      <c r="D276" t="s">
        <v>555</v>
      </c>
      <c r="E276" s="7">
        <v>100</v>
      </c>
      <c r="F276" s="7">
        <v>265</v>
      </c>
      <c r="G276" s="7">
        <v>66</v>
      </c>
      <c r="H276" s="7">
        <v>22</v>
      </c>
      <c r="I276" s="7">
        <v>3</v>
      </c>
      <c r="K276" s="3">
        <f t="shared" si="52"/>
        <v>379</v>
      </c>
      <c r="L276" s="3">
        <f t="shared" si="53"/>
        <v>1.43</v>
      </c>
      <c r="M276" s="3">
        <f t="shared" si="54"/>
        <v>97</v>
      </c>
      <c r="N276" s="8">
        <f t="shared" si="55"/>
        <v>238</v>
      </c>
      <c r="O276" s="3">
        <f t="shared" si="56"/>
        <v>88</v>
      </c>
      <c r="P276" s="3">
        <f t="shared" si="57"/>
        <v>352</v>
      </c>
      <c r="Q276" s="3">
        <f t="shared" si="58"/>
        <v>17.600000000000001</v>
      </c>
      <c r="R276" s="2"/>
      <c r="S276" s="8">
        <f t="shared" si="59"/>
        <v>5.51</v>
      </c>
      <c r="T276" s="8">
        <v>30</v>
      </c>
      <c r="U276" s="8">
        <f t="shared" si="60"/>
        <v>6</v>
      </c>
      <c r="V276" s="8">
        <f t="shared" si="61"/>
        <v>10</v>
      </c>
      <c r="W276" s="9">
        <f t="shared" si="62"/>
        <v>10</v>
      </c>
      <c r="X276" s="9">
        <f t="shared" si="63"/>
        <v>6</v>
      </c>
      <c r="Y276" s="8"/>
      <c r="Z276" s="8">
        <f t="shared" si="64"/>
        <v>5</v>
      </c>
    </row>
    <row r="277" spans="1:26" x14ac:dyDescent="0.3">
      <c r="A277" s="1">
        <v>274</v>
      </c>
      <c r="B277" t="s">
        <v>556</v>
      </c>
      <c r="C277" t="s">
        <v>8</v>
      </c>
      <c r="D277" t="s">
        <v>557</v>
      </c>
      <c r="E277" s="7">
        <v>100</v>
      </c>
      <c r="F277" s="7">
        <v>95</v>
      </c>
      <c r="G277" s="7">
        <v>24.91</v>
      </c>
      <c r="H277" s="7">
        <v>3.34</v>
      </c>
      <c r="I277" s="7">
        <v>1.52</v>
      </c>
      <c r="K277" s="3">
        <f t="shared" si="52"/>
        <v>126.68</v>
      </c>
      <c r="L277" s="3">
        <f t="shared" si="53"/>
        <v>1.33</v>
      </c>
      <c r="M277" s="3">
        <f t="shared" si="54"/>
        <v>98.48</v>
      </c>
      <c r="N277" s="8">
        <f t="shared" si="55"/>
        <v>81.319999999999993</v>
      </c>
      <c r="O277" s="3">
        <f t="shared" si="56"/>
        <v>28.25</v>
      </c>
      <c r="P277" s="3">
        <f t="shared" si="57"/>
        <v>113</v>
      </c>
      <c r="Q277" s="3">
        <f t="shared" si="58"/>
        <v>5.65</v>
      </c>
      <c r="R277" s="2"/>
      <c r="S277" s="8">
        <f t="shared" si="59"/>
        <v>17.43</v>
      </c>
      <c r="T277" s="8">
        <v>30</v>
      </c>
      <c r="U277" s="8">
        <f t="shared" si="60"/>
        <v>17</v>
      </c>
      <c r="V277" s="8">
        <f t="shared" si="61"/>
        <v>20</v>
      </c>
      <c r="W277" s="9">
        <f t="shared" si="62"/>
        <v>20</v>
      </c>
      <c r="X277" s="9">
        <f t="shared" si="63"/>
        <v>15</v>
      </c>
      <c r="Y277" s="8"/>
      <c r="Z277" s="8">
        <f t="shared" si="64"/>
        <v>5</v>
      </c>
    </row>
    <row r="278" spans="1:26" x14ac:dyDescent="0.3">
      <c r="A278" s="1">
        <v>275</v>
      </c>
      <c r="B278" t="s">
        <v>558</v>
      </c>
      <c r="C278" t="s">
        <v>8</v>
      </c>
      <c r="D278" t="s">
        <v>559</v>
      </c>
      <c r="E278" s="7">
        <v>100</v>
      </c>
      <c r="F278" s="7">
        <v>34</v>
      </c>
      <c r="G278" s="7">
        <v>7.6</v>
      </c>
      <c r="H278" s="7">
        <v>4</v>
      </c>
      <c r="I278" s="7">
        <v>0.1</v>
      </c>
      <c r="K278" s="3">
        <f t="shared" si="52"/>
        <v>47.3</v>
      </c>
      <c r="L278" s="3">
        <f t="shared" si="53"/>
        <v>1.39</v>
      </c>
      <c r="M278" s="3">
        <f t="shared" si="54"/>
        <v>99.9</v>
      </c>
      <c r="N278" s="8">
        <f t="shared" si="55"/>
        <v>33.1</v>
      </c>
      <c r="O278" s="3">
        <f t="shared" si="56"/>
        <v>11.6</v>
      </c>
      <c r="P278" s="3">
        <f t="shared" si="57"/>
        <v>46.4</v>
      </c>
      <c r="Q278" s="3">
        <f t="shared" si="58"/>
        <v>2.3199999999999998</v>
      </c>
      <c r="R278" s="2"/>
      <c r="S278" s="8">
        <f t="shared" si="59"/>
        <v>43.06</v>
      </c>
      <c r="T278" s="8">
        <v>30</v>
      </c>
      <c r="U278" s="8">
        <f t="shared" si="60"/>
        <v>43</v>
      </c>
      <c r="V278" s="8">
        <f t="shared" si="61"/>
        <v>40</v>
      </c>
      <c r="W278" s="9">
        <f t="shared" si="62"/>
        <v>40</v>
      </c>
      <c r="X278" s="9">
        <f t="shared" si="63"/>
        <v>45</v>
      </c>
      <c r="Y278" s="8"/>
      <c r="Z278" s="8">
        <f t="shared" si="64"/>
        <v>5</v>
      </c>
    </row>
    <row r="279" spans="1:26" x14ac:dyDescent="0.3">
      <c r="A279" s="1">
        <v>276</v>
      </c>
      <c r="B279" t="s">
        <v>560</v>
      </c>
      <c r="C279" t="s">
        <v>8</v>
      </c>
      <c r="D279" t="s">
        <v>561</v>
      </c>
      <c r="E279" s="7">
        <v>100</v>
      </c>
      <c r="F279" s="7">
        <v>278</v>
      </c>
      <c r="G279" s="7">
        <v>58.5</v>
      </c>
      <c r="H279" s="7">
        <v>26.6</v>
      </c>
      <c r="I279" s="7">
        <v>4.8</v>
      </c>
      <c r="K279" s="3">
        <f t="shared" si="52"/>
        <v>383.59999999999997</v>
      </c>
      <c r="L279" s="3">
        <f t="shared" si="53"/>
        <v>1.38</v>
      </c>
      <c r="M279" s="3">
        <f t="shared" si="54"/>
        <v>95.2</v>
      </c>
      <c r="N279" s="8">
        <f t="shared" si="55"/>
        <v>234.8</v>
      </c>
      <c r="O279" s="3">
        <f t="shared" si="56"/>
        <v>85.1</v>
      </c>
      <c r="P279" s="3">
        <f t="shared" si="57"/>
        <v>340.4</v>
      </c>
      <c r="Q279" s="3">
        <f t="shared" si="58"/>
        <v>17.02</v>
      </c>
      <c r="R279" s="2"/>
      <c r="S279" s="8">
        <f t="shared" si="59"/>
        <v>5.59</v>
      </c>
      <c r="T279" s="8">
        <v>30</v>
      </c>
      <c r="U279" s="8">
        <f t="shared" si="60"/>
        <v>6</v>
      </c>
      <c r="V279" s="8">
        <f t="shared" si="61"/>
        <v>10</v>
      </c>
      <c r="W279" s="9">
        <f t="shared" si="62"/>
        <v>10</v>
      </c>
      <c r="X279" s="9">
        <f t="shared" si="63"/>
        <v>6</v>
      </c>
      <c r="Y279" s="8"/>
      <c r="Z279" s="8">
        <f t="shared" si="64"/>
        <v>5</v>
      </c>
    </row>
    <row r="280" spans="1:26" x14ac:dyDescent="0.3">
      <c r="A280" s="1">
        <v>277</v>
      </c>
      <c r="B280" t="s">
        <v>562</v>
      </c>
      <c r="C280" t="s">
        <v>8</v>
      </c>
      <c r="D280" t="s">
        <v>563</v>
      </c>
      <c r="E280" s="7">
        <v>100</v>
      </c>
      <c r="F280" s="7">
        <v>21</v>
      </c>
      <c r="G280" s="7">
        <v>4.5999999999999996</v>
      </c>
      <c r="H280" s="7">
        <v>2</v>
      </c>
      <c r="I280" s="7">
        <v>0.3</v>
      </c>
      <c r="K280" s="3">
        <f t="shared" si="52"/>
        <v>29.099999999999998</v>
      </c>
      <c r="L280" s="3">
        <f t="shared" si="53"/>
        <v>1.39</v>
      </c>
      <c r="M280" s="3">
        <f t="shared" si="54"/>
        <v>99.7</v>
      </c>
      <c r="N280" s="8">
        <f t="shared" si="55"/>
        <v>18.3</v>
      </c>
      <c r="O280" s="3">
        <f t="shared" si="56"/>
        <v>6.6</v>
      </c>
      <c r="P280" s="3">
        <f t="shared" si="57"/>
        <v>26.4</v>
      </c>
      <c r="Q280" s="3">
        <f t="shared" si="58"/>
        <v>1.32</v>
      </c>
      <c r="R280" s="2"/>
      <c r="S280" s="8">
        <f t="shared" si="59"/>
        <v>75.53</v>
      </c>
      <c r="T280" s="8">
        <v>30</v>
      </c>
      <c r="U280" s="8">
        <f t="shared" si="60"/>
        <v>76</v>
      </c>
      <c r="V280" s="8">
        <f t="shared" si="61"/>
        <v>80</v>
      </c>
      <c r="W280" s="9">
        <f t="shared" si="62"/>
        <v>80</v>
      </c>
      <c r="X280" s="9">
        <f t="shared" si="63"/>
        <v>75</v>
      </c>
      <c r="Y280" s="8"/>
      <c r="Z280" s="8">
        <f t="shared" si="64"/>
        <v>4.9999999999999991</v>
      </c>
    </row>
    <row r="281" spans="1:26" x14ac:dyDescent="0.3">
      <c r="A281" s="1">
        <v>278</v>
      </c>
      <c r="B281" t="s">
        <v>564</v>
      </c>
      <c r="C281" t="s">
        <v>8</v>
      </c>
      <c r="D281" t="s">
        <v>565</v>
      </c>
      <c r="E281" s="7">
        <v>100</v>
      </c>
      <c r="F281" s="7">
        <v>54</v>
      </c>
      <c r="G281" s="7">
        <v>13.9</v>
      </c>
      <c r="H281" s="7">
        <v>3.1</v>
      </c>
      <c r="I281" s="7">
        <v>1.1000000000000001</v>
      </c>
      <c r="K281" s="3">
        <f t="shared" si="52"/>
        <v>77.900000000000006</v>
      </c>
      <c r="L281" s="3">
        <f t="shared" si="53"/>
        <v>1.44</v>
      </c>
      <c r="M281" s="3">
        <f t="shared" si="54"/>
        <v>98.9</v>
      </c>
      <c r="N281" s="8">
        <f t="shared" si="55"/>
        <v>44.1</v>
      </c>
      <c r="O281" s="3">
        <f t="shared" si="56"/>
        <v>17</v>
      </c>
      <c r="P281" s="3">
        <f t="shared" si="57"/>
        <v>68</v>
      </c>
      <c r="Q281" s="3">
        <f t="shared" si="58"/>
        <v>3.4</v>
      </c>
      <c r="R281" s="2"/>
      <c r="S281" s="8">
        <f t="shared" si="59"/>
        <v>29.09</v>
      </c>
      <c r="T281" s="8">
        <v>30</v>
      </c>
      <c r="U281" s="8">
        <f t="shared" si="60"/>
        <v>29</v>
      </c>
      <c r="V281" s="8">
        <f t="shared" si="61"/>
        <v>30</v>
      </c>
      <c r="W281" s="9">
        <f t="shared" si="62"/>
        <v>30</v>
      </c>
      <c r="X281" s="9">
        <f t="shared" si="63"/>
        <v>30</v>
      </c>
      <c r="Y281" s="8"/>
      <c r="Z281" s="8">
        <f t="shared" si="64"/>
        <v>5</v>
      </c>
    </row>
    <row r="282" spans="1:26" x14ac:dyDescent="0.3">
      <c r="A282" s="1">
        <v>279</v>
      </c>
      <c r="B282" t="s">
        <v>566</v>
      </c>
      <c r="C282" t="s">
        <v>8</v>
      </c>
      <c r="D282" t="s">
        <v>567</v>
      </c>
      <c r="E282" s="7">
        <v>100</v>
      </c>
      <c r="F282" s="7">
        <v>22</v>
      </c>
      <c r="G282" s="7">
        <v>3.99</v>
      </c>
      <c r="H282" s="7">
        <v>2.91</v>
      </c>
      <c r="I282" s="7">
        <v>0.27</v>
      </c>
      <c r="K282" s="3">
        <f t="shared" si="52"/>
        <v>30.03</v>
      </c>
      <c r="L282" s="3">
        <f t="shared" si="53"/>
        <v>1.37</v>
      </c>
      <c r="M282" s="3">
        <f t="shared" si="54"/>
        <v>99.73</v>
      </c>
      <c r="N282" s="8">
        <f t="shared" si="55"/>
        <v>19.57</v>
      </c>
      <c r="O282" s="3">
        <f t="shared" si="56"/>
        <v>6.9</v>
      </c>
      <c r="P282" s="3">
        <f t="shared" si="57"/>
        <v>27.6</v>
      </c>
      <c r="Q282" s="3">
        <f t="shared" si="58"/>
        <v>1.38</v>
      </c>
      <c r="R282" s="2"/>
      <c r="S282" s="8">
        <f t="shared" si="59"/>
        <v>72.27</v>
      </c>
      <c r="T282" s="8">
        <v>30</v>
      </c>
      <c r="U282" s="8">
        <f t="shared" si="60"/>
        <v>72</v>
      </c>
      <c r="V282" s="8">
        <f t="shared" si="61"/>
        <v>70</v>
      </c>
      <c r="W282" s="9">
        <f t="shared" si="62"/>
        <v>70</v>
      </c>
      <c r="X282" s="9">
        <f t="shared" si="63"/>
        <v>70</v>
      </c>
      <c r="Y282" s="8"/>
      <c r="Z282" s="8">
        <f t="shared" si="64"/>
        <v>5.0000000000000009</v>
      </c>
    </row>
    <row r="283" spans="1:26" x14ac:dyDescent="0.3">
      <c r="A283" s="1">
        <v>280</v>
      </c>
      <c r="B283" t="s">
        <v>568</v>
      </c>
      <c r="C283" t="s">
        <v>8</v>
      </c>
      <c r="D283" t="s">
        <v>569</v>
      </c>
      <c r="E283" s="7">
        <v>100</v>
      </c>
      <c r="F283" s="7">
        <v>256</v>
      </c>
      <c r="G283" s="7">
        <v>51.96</v>
      </c>
      <c r="H283" s="7">
        <v>28.3</v>
      </c>
      <c r="I283" s="7">
        <v>3.39</v>
      </c>
      <c r="K283" s="3">
        <f t="shared" si="52"/>
        <v>351.55</v>
      </c>
      <c r="L283" s="3">
        <f t="shared" si="53"/>
        <v>1.37</v>
      </c>
      <c r="M283" s="3">
        <f t="shared" si="54"/>
        <v>96.61</v>
      </c>
      <c r="N283" s="8">
        <f t="shared" si="55"/>
        <v>225.49</v>
      </c>
      <c r="O283" s="3">
        <f t="shared" si="56"/>
        <v>80.260000000000005</v>
      </c>
      <c r="P283" s="3">
        <f t="shared" si="57"/>
        <v>321.04000000000002</v>
      </c>
      <c r="Q283" s="3">
        <f t="shared" si="58"/>
        <v>16.05</v>
      </c>
      <c r="R283" s="2"/>
      <c r="S283" s="8">
        <f t="shared" si="59"/>
        <v>6.02</v>
      </c>
      <c r="T283" s="8">
        <v>30</v>
      </c>
      <c r="U283" s="8">
        <f t="shared" si="60"/>
        <v>6</v>
      </c>
      <c r="V283" s="8">
        <f t="shared" si="61"/>
        <v>10</v>
      </c>
      <c r="W283" s="9">
        <f t="shared" si="62"/>
        <v>10</v>
      </c>
      <c r="X283" s="9">
        <f t="shared" si="63"/>
        <v>6</v>
      </c>
      <c r="Y283" s="8"/>
      <c r="Z283" s="8">
        <f t="shared" si="64"/>
        <v>5.0006230529595017</v>
      </c>
    </row>
    <row r="284" spans="1:26" x14ac:dyDescent="0.3">
      <c r="A284" s="1">
        <v>281</v>
      </c>
      <c r="B284" t="s">
        <v>570</v>
      </c>
      <c r="C284" t="s">
        <v>8</v>
      </c>
      <c r="D284" t="s">
        <v>571</v>
      </c>
      <c r="E284" s="7">
        <v>100</v>
      </c>
      <c r="F284" s="7">
        <v>248</v>
      </c>
      <c r="G284" s="7">
        <v>53.22</v>
      </c>
      <c r="H284" s="7">
        <v>26.22</v>
      </c>
      <c r="I284" s="7">
        <v>2.98</v>
      </c>
      <c r="K284" s="3">
        <f t="shared" si="52"/>
        <v>344.58</v>
      </c>
      <c r="L284" s="3">
        <f t="shared" si="53"/>
        <v>1.39</v>
      </c>
      <c r="M284" s="3">
        <f t="shared" si="54"/>
        <v>97.02</v>
      </c>
      <c r="N284" s="8">
        <f t="shared" si="55"/>
        <v>221.18</v>
      </c>
      <c r="O284" s="3">
        <f t="shared" si="56"/>
        <v>79.44</v>
      </c>
      <c r="P284" s="3">
        <f t="shared" si="57"/>
        <v>317.76</v>
      </c>
      <c r="Q284" s="3">
        <f t="shared" si="58"/>
        <v>15.89</v>
      </c>
      <c r="R284" s="2"/>
      <c r="S284" s="8">
        <f t="shared" si="59"/>
        <v>6.11</v>
      </c>
      <c r="T284" s="8">
        <v>30</v>
      </c>
      <c r="U284" s="8">
        <f t="shared" si="60"/>
        <v>6</v>
      </c>
      <c r="V284" s="8">
        <f t="shared" si="61"/>
        <v>10</v>
      </c>
      <c r="W284" s="9">
        <f t="shared" si="62"/>
        <v>10</v>
      </c>
      <c r="X284" s="9">
        <f t="shared" si="63"/>
        <v>6</v>
      </c>
      <c r="Y284" s="8"/>
      <c r="Z284" s="8">
        <f t="shared" si="64"/>
        <v>4.9993706733794836</v>
      </c>
    </row>
    <row r="285" spans="1:26" x14ac:dyDescent="0.3">
      <c r="A285" s="1">
        <v>282</v>
      </c>
      <c r="B285" t="s">
        <v>572</v>
      </c>
      <c r="C285" t="s">
        <v>8</v>
      </c>
      <c r="D285" t="s">
        <v>573</v>
      </c>
      <c r="E285" s="7">
        <v>100</v>
      </c>
      <c r="F285" s="7">
        <v>47</v>
      </c>
      <c r="G285" s="7">
        <v>8.92</v>
      </c>
      <c r="H285" s="7">
        <v>5.9</v>
      </c>
      <c r="I285" s="7">
        <v>0.55000000000000004</v>
      </c>
      <c r="K285" s="3">
        <f t="shared" si="52"/>
        <v>64.23</v>
      </c>
      <c r="L285" s="3">
        <f t="shared" si="53"/>
        <v>1.37</v>
      </c>
      <c r="M285" s="3">
        <f t="shared" si="54"/>
        <v>99.45</v>
      </c>
      <c r="N285" s="8">
        <f t="shared" si="55"/>
        <v>42.05</v>
      </c>
      <c r="O285" s="3">
        <f t="shared" si="56"/>
        <v>14.82</v>
      </c>
      <c r="P285" s="3">
        <f t="shared" si="57"/>
        <v>59.28</v>
      </c>
      <c r="Q285" s="3">
        <f t="shared" si="58"/>
        <v>2.96</v>
      </c>
      <c r="R285" s="2"/>
      <c r="S285" s="8">
        <f t="shared" si="59"/>
        <v>33.6</v>
      </c>
      <c r="T285" s="8">
        <v>30</v>
      </c>
      <c r="U285" s="8">
        <f t="shared" si="60"/>
        <v>34</v>
      </c>
      <c r="V285" s="8">
        <f t="shared" si="61"/>
        <v>30</v>
      </c>
      <c r="W285" s="9">
        <f t="shared" si="62"/>
        <v>30</v>
      </c>
      <c r="X285" s="9">
        <f t="shared" si="63"/>
        <v>35</v>
      </c>
      <c r="Y285" s="8"/>
      <c r="Z285" s="8">
        <f t="shared" si="64"/>
        <v>5.006756756756757</v>
      </c>
    </row>
    <row r="286" spans="1:26" x14ac:dyDescent="0.3">
      <c r="A286" s="1">
        <v>283</v>
      </c>
      <c r="B286" t="s">
        <v>574</v>
      </c>
      <c r="C286" t="s">
        <v>8</v>
      </c>
      <c r="D286" t="s">
        <v>575</v>
      </c>
      <c r="E286" s="7">
        <v>100</v>
      </c>
      <c r="F286" s="7">
        <v>44</v>
      </c>
      <c r="G286" s="7">
        <v>9</v>
      </c>
      <c r="H286" s="7">
        <v>4.8600000000000003</v>
      </c>
      <c r="I286" s="7">
        <v>0.53</v>
      </c>
      <c r="K286" s="3">
        <f t="shared" si="52"/>
        <v>60.21</v>
      </c>
      <c r="L286" s="3">
        <f t="shared" si="53"/>
        <v>1.37</v>
      </c>
      <c r="M286" s="3">
        <f t="shared" si="54"/>
        <v>99.47</v>
      </c>
      <c r="N286" s="8">
        <f t="shared" si="55"/>
        <v>39.229999999999997</v>
      </c>
      <c r="O286" s="3">
        <f t="shared" si="56"/>
        <v>13.86</v>
      </c>
      <c r="P286" s="3">
        <f t="shared" si="57"/>
        <v>55.44</v>
      </c>
      <c r="Q286" s="3">
        <f t="shared" si="58"/>
        <v>2.77</v>
      </c>
      <c r="R286" s="2"/>
      <c r="S286" s="8">
        <f t="shared" si="59"/>
        <v>35.909999999999997</v>
      </c>
      <c r="T286" s="8"/>
      <c r="U286" s="8">
        <f t="shared" si="60"/>
        <v>36</v>
      </c>
      <c r="V286" s="8">
        <f t="shared" si="61"/>
        <v>40</v>
      </c>
      <c r="W286" s="9">
        <f t="shared" si="62"/>
        <v>40</v>
      </c>
      <c r="X286" s="9">
        <f t="shared" si="63"/>
        <v>35</v>
      </c>
      <c r="Y286" s="8"/>
      <c r="Z286" s="8">
        <f t="shared" si="64"/>
        <v>5.0036101083032491</v>
      </c>
    </row>
    <row r="287" spans="1:26" x14ac:dyDescent="0.3">
      <c r="A287" s="1">
        <v>284</v>
      </c>
      <c r="B287" t="s">
        <v>576</v>
      </c>
      <c r="C287" t="s">
        <v>8</v>
      </c>
      <c r="D287" t="s">
        <v>577</v>
      </c>
      <c r="E287" s="7">
        <v>100</v>
      </c>
      <c r="F287" s="7">
        <v>58</v>
      </c>
      <c r="G287" s="7">
        <v>12.82</v>
      </c>
      <c r="H287" s="7">
        <v>6.28</v>
      </c>
      <c r="I287" s="7">
        <v>0.5</v>
      </c>
      <c r="K287" s="3">
        <f t="shared" si="52"/>
        <v>80.900000000000006</v>
      </c>
      <c r="L287" s="3">
        <f t="shared" si="53"/>
        <v>1.39</v>
      </c>
      <c r="M287" s="3">
        <f t="shared" si="54"/>
        <v>99.5</v>
      </c>
      <c r="N287" s="8">
        <f t="shared" si="55"/>
        <v>53.5</v>
      </c>
      <c r="O287" s="3">
        <f t="shared" si="56"/>
        <v>19.100000000000001</v>
      </c>
      <c r="P287" s="3">
        <f t="shared" si="57"/>
        <v>76.400000000000006</v>
      </c>
      <c r="Q287" s="3">
        <f t="shared" si="58"/>
        <v>3.82</v>
      </c>
      <c r="R287" s="2"/>
      <c r="S287" s="8">
        <f t="shared" si="59"/>
        <v>26.05</v>
      </c>
      <c r="T287" s="8"/>
      <c r="U287" s="8">
        <f t="shared" si="60"/>
        <v>26</v>
      </c>
      <c r="V287" s="8">
        <f t="shared" si="61"/>
        <v>30</v>
      </c>
      <c r="W287" s="9">
        <f t="shared" si="62"/>
        <v>30</v>
      </c>
      <c r="X287" s="9">
        <f t="shared" si="63"/>
        <v>25</v>
      </c>
      <c r="Y287" s="8"/>
      <c r="Z287" s="8">
        <f t="shared" si="64"/>
        <v>5.0000000000000009</v>
      </c>
    </row>
    <row r="288" spans="1:26" x14ac:dyDescent="0.3">
      <c r="A288" s="1">
        <v>285</v>
      </c>
      <c r="B288" t="s">
        <v>578</v>
      </c>
      <c r="C288" t="s">
        <v>8</v>
      </c>
      <c r="D288" t="s">
        <v>579</v>
      </c>
      <c r="E288" s="7">
        <v>100</v>
      </c>
      <c r="F288" s="7">
        <v>29</v>
      </c>
      <c r="G288" s="7">
        <v>4.9000000000000004</v>
      </c>
      <c r="H288" s="7">
        <v>3.65</v>
      </c>
      <c r="I288" s="7">
        <v>0.43</v>
      </c>
      <c r="K288" s="3">
        <f t="shared" si="52"/>
        <v>38.07</v>
      </c>
      <c r="L288" s="3">
        <f t="shared" si="53"/>
        <v>1.31</v>
      </c>
      <c r="M288" s="3">
        <f t="shared" si="54"/>
        <v>99.57</v>
      </c>
      <c r="N288" s="8">
        <f t="shared" si="55"/>
        <v>25.13</v>
      </c>
      <c r="O288" s="3">
        <f t="shared" si="56"/>
        <v>8.5500000000000007</v>
      </c>
      <c r="P288" s="3">
        <f t="shared" si="57"/>
        <v>34.200000000000003</v>
      </c>
      <c r="Q288" s="3">
        <f t="shared" si="58"/>
        <v>1.71</v>
      </c>
      <c r="R288" s="2"/>
      <c r="S288" s="8">
        <f t="shared" si="59"/>
        <v>58.23</v>
      </c>
      <c r="T288" s="8"/>
      <c r="U288" s="8">
        <f t="shared" si="60"/>
        <v>58</v>
      </c>
      <c r="V288" s="8">
        <f t="shared" si="61"/>
        <v>60</v>
      </c>
      <c r="W288" s="9">
        <f t="shared" si="62"/>
        <v>60</v>
      </c>
      <c r="X288" s="9">
        <f t="shared" si="63"/>
        <v>60</v>
      </c>
      <c r="Y288" s="8"/>
      <c r="Z288" s="8">
        <f t="shared" si="64"/>
        <v>5.0000000000000009</v>
      </c>
    </row>
    <row r="289" spans="1:26" x14ac:dyDescent="0.3">
      <c r="A289" s="1">
        <v>286</v>
      </c>
      <c r="B289" t="s">
        <v>580</v>
      </c>
      <c r="C289" t="s">
        <v>8</v>
      </c>
      <c r="D289" t="s">
        <v>581</v>
      </c>
      <c r="E289" s="7">
        <v>100</v>
      </c>
      <c r="F289" s="7">
        <v>230</v>
      </c>
      <c r="G289" s="7">
        <v>50</v>
      </c>
      <c r="H289" s="7">
        <v>25.7</v>
      </c>
      <c r="I289" s="7">
        <v>2</v>
      </c>
      <c r="K289" s="3">
        <f t="shared" si="52"/>
        <v>320.8</v>
      </c>
      <c r="L289" s="3">
        <f t="shared" si="53"/>
        <v>1.39</v>
      </c>
      <c r="M289" s="3">
        <f t="shared" si="54"/>
        <v>98</v>
      </c>
      <c r="N289" s="8">
        <f t="shared" si="55"/>
        <v>212</v>
      </c>
      <c r="O289" s="3">
        <f t="shared" si="56"/>
        <v>75.7</v>
      </c>
      <c r="P289" s="3">
        <f t="shared" si="57"/>
        <v>302.8</v>
      </c>
      <c r="Q289" s="3">
        <f t="shared" si="58"/>
        <v>15.14</v>
      </c>
      <c r="R289" s="2"/>
      <c r="S289" s="8">
        <f t="shared" si="59"/>
        <v>6.47</v>
      </c>
      <c r="T289" s="8"/>
      <c r="U289" s="8">
        <f t="shared" si="60"/>
        <v>6</v>
      </c>
      <c r="V289" s="8">
        <f t="shared" si="61"/>
        <v>10</v>
      </c>
      <c r="W289" s="9">
        <f t="shared" si="62"/>
        <v>10</v>
      </c>
      <c r="X289" s="9">
        <f t="shared" si="63"/>
        <v>6</v>
      </c>
      <c r="Y289" s="8"/>
      <c r="Z289" s="8">
        <f t="shared" si="64"/>
        <v>5</v>
      </c>
    </row>
    <row r="290" spans="1:26" x14ac:dyDescent="0.3">
      <c r="A290" s="1">
        <v>287</v>
      </c>
      <c r="B290" t="s">
        <v>582</v>
      </c>
      <c r="C290" t="s">
        <v>8</v>
      </c>
      <c r="D290" t="s">
        <v>583</v>
      </c>
      <c r="E290" s="7">
        <v>100</v>
      </c>
      <c r="F290" s="7">
        <v>258</v>
      </c>
      <c r="G290" s="7">
        <v>59.07</v>
      </c>
      <c r="H290" s="7">
        <v>25.09</v>
      </c>
      <c r="I290" s="7">
        <v>2.88</v>
      </c>
      <c r="K290" s="3">
        <f t="shared" si="52"/>
        <v>362.56</v>
      </c>
      <c r="L290" s="3">
        <f t="shared" si="53"/>
        <v>1.41</v>
      </c>
      <c r="M290" s="3">
        <f t="shared" si="54"/>
        <v>97.12</v>
      </c>
      <c r="N290" s="8">
        <f t="shared" si="55"/>
        <v>232.08</v>
      </c>
      <c r="O290" s="3">
        <f t="shared" si="56"/>
        <v>84.16</v>
      </c>
      <c r="P290" s="3">
        <f t="shared" si="57"/>
        <v>336.64</v>
      </c>
      <c r="Q290" s="3">
        <f t="shared" si="58"/>
        <v>16.829999999999998</v>
      </c>
      <c r="R290" s="2"/>
      <c r="S290" s="8">
        <f t="shared" si="59"/>
        <v>5.77</v>
      </c>
      <c r="T290" s="8">
        <v>50</v>
      </c>
      <c r="U290" s="8">
        <f t="shared" si="60"/>
        <v>6</v>
      </c>
      <c r="V290" s="8">
        <f t="shared" si="61"/>
        <v>10</v>
      </c>
      <c r="W290" s="9">
        <f t="shared" si="62"/>
        <v>10</v>
      </c>
      <c r="X290" s="9">
        <f t="shared" si="63"/>
        <v>6</v>
      </c>
      <c r="Y290" s="8"/>
      <c r="Z290" s="8">
        <f t="shared" si="64"/>
        <v>5.0005941770647659</v>
      </c>
    </row>
    <row r="291" spans="1:26" x14ac:dyDescent="0.3">
      <c r="A291" s="1">
        <v>288</v>
      </c>
      <c r="B291" t="s">
        <v>584</v>
      </c>
      <c r="C291" t="s">
        <v>8</v>
      </c>
      <c r="D291" t="s">
        <v>585</v>
      </c>
      <c r="E291" s="7">
        <v>100</v>
      </c>
      <c r="F291" s="7">
        <v>44</v>
      </c>
      <c r="G291" s="7">
        <v>8.24</v>
      </c>
      <c r="H291" s="7">
        <v>5.17</v>
      </c>
      <c r="I291" s="7">
        <v>0.68</v>
      </c>
      <c r="K291" s="3">
        <f t="shared" si="52"/>
        <v>59.76</v>
      </c>
      <c r="L291" s="3">
        <f t="shared" si="53"/>
        <v>1.36</v>
      </c>
      <c r="M291" s="3">
        <f t="shared" si="54"/>
        <v>99.32</v>
      </c>
      <c r="N291" s="8">
        <f t="shared" si="55"/>
        <v>37.880000000000003</v>
      </c>
      <c r="O291" s="3">
        <f t="shared" si="56"/>
        <v>13.41</v>
      </c>
      <c r="P291" s="3">
        <f t="shared" si="57"/>
        <v>53.64</v>
      </c>
      <c r="Q291" s="3">
        <f t="shared" si="58"/>
        <v>2.68</v>
      </c>
      <c r="R291" s="2"/>
      <c r="S291" s="8">
        <f t="shared" si="59"/>
        <v>37.06</v>
      </c>
      <c r="T291" s="8">
        <v>40</v>
      </c>
      <c r="U291" s="8">
        <f t="shared" si="60"/>
        <v>37</v>
      </c>
      <c r="V291" s="8">
        <f t="shared" si="61"/>
        <v>40</v>
      </c>
      <c r="W291" s="9">
        <f t="shared" si="62"/>
        <v>40</v>
      </c>
      <c r="X291" s="9">
        <f t="shared" si="63"/>
        <v>35</v>
      </c>
      <c r="Y291" s="8"/>
      <c r="Z291" s="8">
        <f t="shared" si="64"/>
        <v>5.0037313432835822</v>
      </c>
    </row>
    <row r="292" spans="1:26" x14ac:dyDescent="0.3">
      <c r="A292" s="1">
        <v>289</v>
      </c>
      <c r="B292" t="s">
        <v>586</v>
      </c>
      <c r="C292" t="s">
        <v>8</v>
      </c>
      <c r="D292" t="s">
        <v>587</v>
      </c>
      <c r="E292" s="7">
        <v>100</v>
      </c>
      <c r="F292" s="7">
        <v>32</v>
      </c>
      <c r="G292" s="7">
        <v>4.92</v>
      </c>
      <c r="H292" s="7">
        <v>4</v>
      </c>
      <c r="I292" s="7">
        <v>0.65</v>
      </c>
      <c r="K292" s="3">
        <f t="shared" si="52"/>
        <v>41.53</v>
      </c>
      <c r="L292" s="3">
        <f t="shared" si="53"/>
        <v>1.3</v>
      </c>
      <c r="M292" s="3">
        <f t="shared" si="54"/>
        <v>99.35</v>
      </c>
      <c r="N292" s="8">
        <f t="shared" si="55"/>
        <v>26.15</v>
      </c>
      <c r="O292" s="3">
        <f t="shared" si="56"/>
        <v>8.92</v>
      </c>
      <c r="P292" s="3">
        <f t="shared" si="57"/>
        <v>35.68</v>
      </c>
      <c r="Q292" s="3">
        <f t="shared" si="58"/>
        <v>1.78</v>
      </c>
      <c r="R292" s="2"/>
      <c r="S292" s="8">
        <f t="shared" si="59"/>
        <v>55.81</v>
      </c>
      <c r="T292" s="8"/>
      <c r="U292" s="8">
        <f t="shared" si="60"/>
        <v>56</v>
      </c>
      <c r="V292" s="8">
        <f t="shared" si="61"/>
        <v>60</v>
      </c>
      <c r="W292" s="9">
        <f t="shared" si="62"/>
        <v>60</v>
      </c>
      <c r="X292" s="9">
        <f t="shared" si="63"/>
        <v>55</v>
      </c>
      <c r="Y292" s="8"/>
      <c r="Z292" s="8">
        <f t="shared" si="64"/>
        <v>5.01123595505618</v>
      </c>
    </row>
    <row r="293" spans="1:26" x14ac:dyDescent="0.3">
      <c r="A293" s="1">
        <v>290</v>
      </c>
      <c r="B293" t="s">
        <v>588</v>
      </c>
      <c r="C293" t="s">
        <v>8</v>
      </c>
      <c r="D293" t="s">
        <v>589</v>
      </c>
      <c r="E293" s="7">
        <v>100</v>
      </c>
      <c r="F293" s="7">
        <v>34</v>
      </c>
      <c r="G293" s="7">
        <v>11.9</v>
      </c>
      <c r="H293" s="7">
        <v>1.2</v>
      </c>
      <c r="I293" s="7">
        <v>0.1</v>
      </c>
      <c r="K293" s="3">
        <f t="shared" si="52"/>
        <v>53.3</v>
      </c>
      <c r="L293" s="3">
        <f t="shared" si="53"/>
        <v>1.57</v>
      </c>
      <c r="M293" s="3">
        <f t="shared" si="54"/>
        <v>99.9</v>
      </c>
      <c r="N293" s="8">
        <f t="shared" si="55"/>
        <v>33.1</v>
      </c>
      <c r="O293" s="3">
        <f t="shared" si="56"/>
        <v>13.1</v>
      </c>
      <c r="P293" s="3">
        <f t="shared" si="57"/>
        <v>52.4</v>
      </c>
      <c r="Q293" s="3">
        <f t="shared" si="58"/>
        <v>2.62</v>
      </c>
      <c r="R293" s="2"/>
      <c r="S293" s="8">
        <f t="shared" si="59"/>
        <v>38.130000000000003</v>
      </c>
      <c r="T293" s="8"/>
      <c r="U293" s="8">
        <f t="shared" si="60"/>
        <v>38</v>
      </c>
      <c r="V293" s="8">
        <f t="shared" si="61"/>
        <v>40</v>
      </c>
      <c r="W293" s="9">
        <f t="shared" si="62"/>
        <v>40</v>
      </c>
      <c r="X293" s="9">
        <f t="shared" si="63"/>
        <v>40</v>
      </c>
      <c r="Y293" s="8"/>
      <c r="Z293" s="8">
        <f t="shared" si="64"/>
        <v>5</v>
      </c>
    </row>
    <row r="294" spans="1:26" x14ac:dyDescent="0.3">
      <c r="A294" s="1">
        <v>291</v>
      </c>
      <c r="B294" t="s">
        <v>590</v>
      </c>
      <c r="C294" t="s">
        <v>8</v>
      </c>
      <c r="D294" t="s">
        <v>591</v>
      </c>
      <c r="E294" s="7">
        <v>100</v>
      </c>
      <c r="F294" s="7">
        <v>35</v>
      </c>
      <c r="G294" s="7">
        <v>8.8000000000000007</v>
      </c>
      <c r="H294" s="7">
        <v>3.5</v>
      </c>
      <c r="I294" s="7">
        <v>0.1</v>
      </c>
      <c r="K294" s="3">
        <f t="shared" si="52"/>
        <v>50.1</v>
      </c>
      <c r="L294" s="3">
        <f t="shared" si="53"/>
        <v>1.43</v>
      </c>
      <c r="M294" s="3">
        <f t="shared" si="54"/>
        <v>99.9</v>
      </c>
      <c r="N294" s="8">
        <f t="shared" si="55"/>
        <v>34.1</v>
      </c>
      <c r="O294" s="3">
        <f t="shared" si="56"/>
        <v>12.3</v>
      </c>
      <c r="P294" s="3">
        <f t="shared" si="57"/>
        <v>49.2</v>
      </c>
      <c r="Q294" s="3">
        <f t="shared" si="58"/>
        <v>2.46</v>
      </c>
      <c r="R294" s="2"/>
      <c r="S294" s="8">
        <f t="shared" si="59"/>
        <v>40.61</v>
      </c>
      <c r="T294" s="8"/>
      <c r="U294" s="8">
        <f t="shared" si="60"/>
        <v>41</v>
      </c>
      <c r="V294" s="8">
        <f t="shared" si="61"/>
        <v>40</v>
      </c>
      <c r="W294" s="9">
        <f t="shared" si="62"/>
        <v>40</v>
      </c>
      <c r="X294" s="9">
        <f t="shared" si="63"/>
        <v>40</v>
      </c>
      <c r="Y294" s="8"/>
      <c r="Z294" s="8">
        <f t="shared" si="64"/>
        <v>5</v>
      </c>
    </row>
    <row r="295" spans="1:26" x14ac:dyDescent="0.3">
      <c r="A295" s="1">
        <v>292</v>
      </c>
      <c r="B295" t="s">
        <v>592</v>
      </c>
      <c r="C295" t="s">
        <v>8</v>
      </c>
      <c r="D295" t="s">
        <v>593</v>
      </c>
      <c r="E295" s="7">
        <v>100</v>
      </c>
      <c r="F295" s="7">
        <v>19</v>
      </c>
      <c r="G295" s="7">
        <v>4.0999999999999996</v>
      </c>
      <c r="H295" s="7">
        <v>1.8</v>
      </c>
      <c r="I295" s="7">
        <v>0.3</v>
      </c>
      <c r="K295" s="3">
        <f t="shared" si="52"/>
        <v>26.299999999999997</v>
      </c>
      <c r="L295" s="3">
        <f t="shared" si="53"/>
        <v>1.38</v>
      </c>
      <c r="M295" s="3">
        <f t="shared" si="54"/>
        <v>99.7</v>
      </c>
      <c r="N295" s="8">
        <f t="shared" si="55"/>
        <v>16.3</v>
      </c>
      <c r="O295" s="3">
        <f t="shared" si="56"/>
        <v>5.8999999999999995</v>
      </c>
      <c r="P295" s="3">
        <f t="shared" si="57"/>
        <v>23.599999999999998</v>
      </c>
      <c r="Q295" s="3">
        <f t="shared" si="58"/>
        <v>1.18</v>
      </c>
      <c r="R295" s="2"/>
      <c r="S295" s="8">
        <f t="shared" si="59"/>
        <v>84.49</v>
      </c>
      <c r="T295" s="8"/>
      <c r="U295" s="8">
        <f t="shared" si="60"/>
        <v>84</v>
      </c>
      <c r="V295" s="8">
        <f t="shared" si="61"/>
        <v>80</v>
      </c>
      <c r="W295" s="9">
        <f t="shared" si="62"/>
        <v>80</v>
      </c>
      <c r="X295" s="9">
        <f t="shared" si="63"/>
        <v>85</v>
      </c>
      <c r="Y295" s="8"/>
      <c r="Z295" s="8">
        <f t="shared" si="64"/>
        <v>5</v>
      </c>
    </row>
    <row r="296" spans="1:26" x14ac:dyDescent="0.3">
      <c r="A296" s="1">
        <v>293</v>
      </c>
      <c r="B296" t="s">
        <v>594</v>
      </c>
      <c r="C296" t="s">
        <v>8</v>
      </c>
      <c r="D296" t="s">
        <v>595</v>
      </c>
      <c r="E296" s="7">
        <v>100</v>
      </c>
      <c r="F296" s="7">
        <v>19</v>
      </c>
      <c r="G296" s="7">
        <v>3.6</v>
      </c>
      <c r="H296" s="7">
        <v>2.2999999999999998</v>
      </c>
      <c r="I296" s="7">
        <v>0.2</v>
      </c>
      <c r="K296" s="3">
        <f t="shared" si="52"/>
        <v>25.400000000000002</v>
      </c>
      <c r="L296" s="3">
        <f t="shared" si="53"/>
        <v>1.34</v>
      </c>
      <c r="M296" s="3">
        <f t="shared" si="54"/>
        <v>99.8</v>
      </c>
      <c r="N296" s="8">
        <f t="shared" si="55"/>
        <v>17.2</v>
      </c>
      <c r="O296" s="3">
        <f t="shared" si="56"/>
        <v>5.9</v>
      </c>
      <c r="P296" s="3">
        <f t="shared" si="57"/>
        <v>23.6</v>
      </c>
      <c r="Q296" s="3">
        <f t="shared" si="58"/>
        <v>1.18</v>
      </c>
      <c r="R296" s="2"/>
      <c r="S296" s="8">
        <f t="shared" si="59"/>
        <v>84.58</v>
      </c>
      <c r="T296" s="8"/>
      <c r="U296" s="8">
        <f t="shared" si="60"/>
        <v>85</v>
      </c>
      <c r="V296" s="8">
        <f t="shared" si="61"/>
        <v>80</v>
      </c>
      <c r="W296" s="9">
        <f t="shared" si="62"/>
        <v>80</v>
      </c>
      <c r="X296" s="9">
        <f t="shared" si="63"/>
        <v>85</v>
      </c>
      <c r="Y296" s="8"/>
      <c r="Z296" s="8">
        <f t="shared" si="64"/>
        <v>5.0000000000000009</v>
      </c>
    </row>
    <row r="297" spans="1:26" x14ac:dyDescent="0.3">
      <c r="A297" s="1">
        <v>294</v>
      </c>
      <c r="B297" t="s">
        <v>596</v>
      </c>
      <c r="C297" t="s">
        <v>8</v>
      </c>
      <c r="D297" t="s">
        <v>597</v>
      </c>
      <c r="E297" s="7">
        <v>100</v>
      </c>
      <c r="F297" s="7">
        <v>25</v>
      </c>
      <c r="G297" s="7">
        <v>6.23</v>
      </c>
      <c r="H297" s="7">
        <v>2.06</v>
      </c>
      <c r="I297" s="7">
        <v>0.33</v>
      </c>
      <c r="K297" s="3">
        <f t="shared" si="52"/>
        <v>36.130000000000003</v>
      </c>
      <c r="L297" s="3">
        <f t="shared" si="53"/>
        <v>1.45</v>
      </c>
      <c r="M297" s="3">
        <f t="shared" si="54"/>
        <v>99.67</v>
      </c>
      <c r="N297" s="8">
        <f t="shared" si="55"/>
        <v>22.03</v>
      </c>
      <c r="O297" s="3">
        <f t="shared" si="56"/>
        <v>8.2900000000000009</v>
      </c>
      <c r="P297" s="3">
        <f t="shared" si="57"/>
        <v>33.160000000000004</v>
      </c>
      <c r="Q297" s="3">
        <f t="shared" si="58"/>
        <v>1.66</v>
      </c>
      <c r="R297" s="2"/>
      <c r="S297" s="8">
        <f t="shared" si="59"/>
        <v>60.04</v>
      </c>
      <c r="T297" s="8"/>
      <c r="U297" s="8">
        <f t="shared" si="60"/>
        <v>60</v>
      </c>
      <c r="V297" s="8">
        <f t="shared" si="61"/>
        <v>60</v>
      </c>
      <c r="W297" s="9">
        <f t="shared" si="62"/>
        <v>60</v>
      </c>
      <c r="X297" s="9">
        <f t="shared" si="63"/>
        <v>60</v>
      </c>
      <c r="Y297" s="8"/>
      <c r="Z297" s="8">
        <f t="shared" si="64"/>
        <v>4.9939759036144586</v>
      </c>
    </row>
    <row r="298" spans="1:26" x14ac:dyDescent="0.3">
      <c r="A298" s="1">
        <v>295</v>
      </c>
      <c r="B298" t="s">
        <v>598</v>
      </c>
      <c r="C298" t="s">
        <v>8</v>
      </c>
      <c r="D298" t="s">
        <v>599</v>
      </c>
      <c r="E298" s="7">
        <v>100</v>
      </c>
      <c r="F298" s="7">
        <v>27</v>
      </c>
      <c r="G298" s="7">
        <v>6.42</v>
      </c>
      <c r="H298" s="7">
        <v>2.37</v>
      </c>
      <c r="I298" s="7">
        <v>0.35</v>
      </c>
      <c r="K298" s="3">
        <f t="shared" si="52"/>
        <v>38.309999999999995</v>
      </c>
      <c r="L298" s="3">
        <f t="shared" si="53"/>
        <v>1.42</v>
      </c>
      <c r="M298" s="3">
        <f t="shared" si="54"/>
        <v>99.65</v>
      </c>
      <c r="N298" s="8">
        <f t="shared" si="55"/>
        <v>23.85</v>
      </c>
      <c r="O298" s="3">
        <f t="shared" si="56"/>
        <v>8.7899999999999991</v>
      </c>
      <c r="P298" s="3">
        <f t="shared" si="57"/>
        <v>35.159999999999997</v>
      </c>
      <c r="Q298" s="3">
        <f t="shared" si="58"/>
        <v>1.76</v>
      </c>
      <c r="R298" s="2"/>
      <c r="S298" s="8">
        <f t="shared" si="59"/>
        <v>56.62</v>
      </c>
      <c r="T298" s="8"/>
      <c r="U298" s="8">
        <f t="shared" si="60"/>
        <v>57</v>
      </c>
      <c r="V298" s="8">
        <f t="shared" si="61"/>
        <v>60</v>
      </c>
      <c r="W298" s="9">
        <f t="shared" si="62"/>
        <v>60</v>
      </c>
      <c r="X298" s="9">
        <f t="shared" si="63"/>
        <v>55</v>
      </c>
      <c r="Y298" s="8"/>
      <c r="Z298" s="8">
        <f t="shared" si="64"/>
        <v>4.9943181818181817</v>
      </c>
    </row>
    <row r="299" spans="1:26" x14ac:dyDescent="0.3">
      <c r="A299" s="1">
        <v>296</v>
      </c>
      <c r="B299" t="s">
        <v>600</v>
      </c>
      <c r="C299" t="s">
        <v>8</v>
      </c>
      <c r="D299" t="s">
        <v>601</v>
      </c>
      <c r="E299" s="7">
        <v>100</v>
      </c>
      <c r="F299" s="7">
        <v>28</v>
      </c>
      <c r="G299" s="7">
        <v>6.32</v>
      </c>
      <c r="H299" s="7">
        <v>3.08</v>
      </c>
      <c r="I299" s="7">
        <v>0.2</v>
      </c>
      <c r="K299" s="3">
        <f t="shared" ref="K299:K362" si="65">(G299 * 4 ) + (H299 * 4 ) +( I299 * 9)</f>
        <v>39.4</v>
      </c>
      <c r="L299" s="3">
        <f t="shared" ref="L299:L362" si="66">ROUND(K299/F299,2)</f>
        <v>1.41</v>
      </c>
      <c r="M299" s="3">
        <f t="shared" ref="M299:M362" si="67">E299 - I299</f>
        <v>99.8</v>
      </c>
      <c r="N299" s="8">
        <f t="shared" ref="N299:N362" si="68">F299 - (I299 * 9)</f>
        <v>26.2</v>
      </c>
      <c r="O299" s="3">
        <f t="shared" ref="O299:O362" si="69">G299 + H299</f>
        <v>9.4</v>
      </c>
      <c r="P299" s="3">
        <f t="shared" ref="P299:P362" si="70">(G299 * 4) + (H299*4)</f>
        <v>37.6</v>
      </c>
      <c r="Q299" s="3">
        <f t="shared" si="58"/>
        <v>1.88</v>
      </c>
      <c r="R299" s="2"/>
      <c r="S299" s="8">
        <f t="shared" ref="S299:S362" si="71">ROUND(M299/Q299, 2)</f>
        <v>53.09</v>
      </c>
      <c r="T299" s="8"/>
      <c r="U299" s="8">
        <f t="shared" ref="U299:U362" si="72">ROUND(S299,0)</f>
        <v>53</v>
      </c>
      <c r="V299" s="8">
        <f t="shared" ref="V299:V362" si="73">ROUND(S299,-1)</f>
        <v>50</v>
      </c>
      <c r="W299" s="9">
        <f t="shared" si="62"/>
        <v>50</v>
      </c>
      <c r="X299" s="9">
        <f t="shared" si="63"/>
        <v>55</v>
      </c>
      <c r="Y299" s="8"/>
      <c r="Z299" s="8">
        <f t="shared" ref="Z299:Z362" si="74">O299/Q299</f>
        <v>5.0000000000000009</v>
      </c>
    </row>
    <row r="300" spans="1:26" x14ac:dyDescent="0.3">
      <c r="A300" s="1">
        <v>297</v>
      </c>
      <c r="B300" t="s">
        <v>602</v>
      </c>
      <c r="C300" t="s">
        <v>8</v>
      </c>
      <c r="D300" t="s">
        <v>603</v>
      </c>
      <c r="E300" s="7">
        <v>100</v>
      </c>
      <c r="F300" s="7">
        <v>238</v>
      </c>
      <c r="G300" s="7">
        <v>58.4</v>
      </c>
      <c r="H300" s="7">
        <v>17.5</v>
      </c>
      <c r="I300" s="7">
        <v>3.9</v>
      </c>
      <c r="K300" s="3">
        <f t="shared" si="65"/>
        <v>338.70000000000005</v>
      </c>
      <c r="L300" s="3">
        <f t="shared" si="66"/>
        <v>1.42</v>
      </c>
      <c r="M300" s="3">
        <f t="shared" si="67"/>
        <v>96.1</v>
      </c>
      <c r="N300" s="8">
        <f t="shared" si="68"/>
        <v>202.9</v>
      </c>
      <c r="O300" s="3">
        <f t="shared" si="69"/>
        <v>75.900000000000006</v>
      </c>
      <c r="P300" s="3">
        <f t="shared" si="70"/>
        <v>303.60000000000002</v>
      </c>
      <c r="Q300" s="3">
        <f t="shared" si="58"/>
        <v>15.18</v>
      </c>
      <c r="R300" s="2"/>
      <c r="S300" s="8">
        <f t="shared" si="71"/>
        <v>6.33</v>
      </c>
      <c r="T300" s="8"/>
      <c r="U300" s="8">
        <f t="shared" si="72"/>
        <v>6</v>
      </c>
      <c r="V300" s="8">
        <f t="shared" si="73"/>
        <v>10</v>
      </c>
      <c r="W300" s="9">
        <f t="shared" si="62"/>
        <v>10</v>
      </c>
      <c r="X300" s="9">
        <f t="shared" si="63"/>
        <v>6</v>
      </c>
      <c r="Y300" s="8"/>
      <c r="Z300" s="8">
        <f t="shared" si="74"/>
        <v>5.0000000000000009</v>
      </c>
    </row>
    <row r="301" spans="1:26" x14ac:dyDescent="0.3">
      <c r="A301" s="1">
        <v>298</v>
      </c>
      <c r="B301" t="s">
        <v>604</v>
      </c>
      <c r="C301" t="s">
        <v>8</v>
      </c>
      <c r="D301" t="s">
        <v>605</v>
      </c>
      <c r="E301" s="7">
        <v>100</v>
      </c>
      <c r="F301" s="7">
        <v>27</v>
      </c>
      <c r="G301" s="7">
        <v>4.3</v>
      </c>
      <c r="H301" s="7">
        <v>3.5</v>
      </c>
      <c r="I301" s="7">
        <v>0.4</v>
      </c>
      <c r="K301" s="3">
        <f t="shared" si="65"/>
        <v>34.799999999999997</v>
      </c>
      <c r="L301" s="3">
        <f t="shared" si="66"/>
        <v>1.29</v>
      </c>
      <c r="M301" s="3">
        <f t="shared" si="67"/>
        <v>99.6</v>
      </c>
      <c r="N301" s="8">
        <f t="shared" si="68"/>
        <v>23.4</v>
      </c>
      <c r="O301" s="3">
        <f t="shared" si="69"/>
        <v>7.8</v>
      </c>
      <c r="P301" s="3">
        <f t="shared" si="70"/>
        <v>31.2</v>
      </c>
      <c r="Q301" s="3">
        <f t="shared" si="58"/>
        <v>1.56</v>
      </c>
      <c r="R301" s="2"/>
      <c r="S301" s="8">
        <f t="shared" si="71"/>
        <v>63.85</v>
      </c>
      <c r="T301" s="8"/>
      <c r="U301" s="8">
        <f t="shared" si="72"/>
        <v>64</v>
      </c>
      <c r="V301" s="8">
        <f t="shared" si="73"/>
        <v>60</v>
      </c>
      <c r="W301" s="9">
        <f t="shared" si="62"/>
        <v>60</v>
      </c>
      <c r="X301" s="9">
        <f t="shared" si="63"/>
        <v>65</v>
      </c>
      <c r="Y301" s="8"/>
      <c r="Z301" s="8">
        <f t="shared" si="74"/>
        <v>5</v>
      </c>
    </row>
    <row r="302" spans="1:26" x14ac:dyDescent="0.3">
      <c r="A302" s="1">
        <v>299</v>
      </c>
      <c r="B302" t="s">
        <v>606</v>
      </c>
      <c r="C302" t="s">
        <v>8</v>
      </c>
      <c r="D302" t="s">
        <v>607</v>
      </c>
      <c r="E302" s="7">
        <v>100</v>
      </c>
      <c r="F302" s="7">
        <v>26</v>
      </c>
      <c r="G302" s="7">
        <v>5.34</v>
      </c>
      <c r="H302" s="7">
        <v>2.8</v>
      </c>
      <c r="I302" s="7">
        <v>0.31</v>
      </c>
      <c r="K302" s="3">
        <f t="shared" si="65"/>
        <v>35.35</v>
      </c>
      <c r="L302" s="3">
        <f t="shared" si="66"/>
        <v>1.36</v>
      </c>
      <c r="M302" s="3">
        <f t="shared" si="67"/>
        <v>99.69</v>
      </c>
      <c r="N302" s="8">
        <f t="shared" si="68"/>
        <v>23.21</v>
      </c>
      <c r="O302" s="3">
        <f t="shared" si="69"/>
        <v>8.14</v>
      </c>
      <c r="P302" s="3">
        <f t="shared" si="70"/>
        <v>32.56</v>
      </c>
      <c r="Q302" s="3">
        <f t="shared" si="58"/>
        <v>1.63</v>
      </c>
      <c r="R302" s="2"/>
      <c r="S302" s="8">
        <f t="shared" si="71"/>
        <v>61.16</v>
      </c>
      <c r="T302" s="8"/>
      <c r="U302" s="8">
        <f t="shared" si="72"/>
        <v>61</v>
      </c>
      <c r="V302" s="8">
        <f t="shared" si="73"/>
        <v>60</v>
      </c>
      <c r="W302" s="9">
        <f t="shared" si="62"/>
        <v>60</v>
      </c>
      <c r="X302" s="9">
        <f t="shared" si="63"/>
        <v>60</v>
      </c>
      <c r="Y302" s="8"/>
      <c r="Z302" s="8">
        <f t="shared" si="74"/>
        <v>4.9938650306748471</v>
      </c>
    </row>
    <row r="303" spans="1:26" x14ac:dyDescent="0.3">
      <c r="A303" s="1">
        <v>300</v>
      </c>
      <c r="B303" t="s">
        <v>608</v>
      </c>
      <c r="C303" t="s">
        <v>8</v>
      </c>
      <c r="D303" t="s">
        <v>609</v>
      </c>
      <c r="E303" s="7">
        <v>100</v>
      </c>
      <c r="F303" s="7">
        <v>31</v>
      </c>
      <c r="G303" s="7">
        <v>3.8</v>
      </c>
      <c r="H303" s="7">
        <v>3.81</v>
      </c>
      <c r="I303" s="7">
        <v>0.92</v>
      </c>
      <c r="K303" s="3">
        <f t="shared" si="65"/>
        <v>38.72</v>
      </c>
      <c r="L303" s="3">
        <f t="shared" si="66"/>
        <v>1.25</v>
      </c>
      <c r="M303" s="3">
        <f t="shared" si="67"/>
        <v>99.08</v>
      </c>
      <c r="N303" s="8">
        <f t="shared" si="68"/>
        <v>22.72</v>
      </c>
      <c r="O303" s="3">
        <f t="shared" si="69"/>
        <v>7.6099999999999994</v>
      </c>
      <c r="P303" s="3">
        <f t="shared" si="70"/>
        <v>30.439999999999998</v>
      </c>
      <c r="Q303" s="3">
        <f t="shared" si="58"/>
        <v>1.52</v>
      </c>
      <c r="R303" s="2"/>
      <c r="S303" s="8">
        <f t="shared" si="71"/>
        <v>65.180000000000007</v>
      </c>
      <c r="T303" s="8"/>
      <c r="U303" s="8">
        <f t="shared" si="72"/>
        <v>65</v>
      </c>
      <c r="V303" s="8">
        <f t="shared" si="73"/>
        <v>70</v>
      </c>
      <c r="W303" s="9">
        <f t="shared" si="62"/>
        <v>70</v>
      </c>
      <c r="X303" s="9">
        <f t="shared" si="63"/>
        <v>65</v>
      </c>
      <c r="Y303" s="8"/>
      <c r="Z303" s="8">
        <f t="shared" si="74"/>
        <v>5.0065789473684204</v>
      </c>
    </row>
    <row r="304" spans="1:26" x14ac:dyDescent="0.3">
      <c r="A304" s="1">
        <v>301</v>
      </c>
      <c r="B304" t="s">
        <v>610</v>
      </c>
      <c r="C304" t="s">
        <v>8</v>
      </c>
      <c r="D304" t="s">
        <v>611</v>
      </c>
      <c r="E304" s="7">
        <v>100</v>
      </c>
      <c r="F304" s="7">
        <v>31</v>
      </c>
      <c r="G304" s="7">
        <v>8.1</v>
      </c>
      <c r="H304" s="7">
        <v>2.2000000000000002</v>
      </c>
      <c r="I304" s="7">
        <v>0.4</v>
      </c>
      <c r="K304" s="3">
        <f t="shared" si="65"/>
        <v>44.800000000000004</v>
      </c>
      <c r="L304" s="3">
        <f t="shared" si="66"/>
        <v>1.45</v>
      </c>
      <c r="M304" s="3">
        <f t="shared" si="67"/>
        <v>99.6</v>
      </c>
      <c r="N304" s="8">
        <f t="shared" si="68"/>
        <v>27.4</v>
      </c>
      <c r="O304" s="3">
        <f t="shared" si="69"/>
        <v>10.3</v>
      </c>
      <c r="P304" s="3">
        <f t="shared" si="70"/>
        <v>41.2</v>
      </c>
      <c r="Q304" s="3">
        <f t="shared" si="58"/>
        <v>2.06</v>
      </c>
      <c r="R304" s="2"/>
      <c r="S304" s="8">
        <f t="shared" si="71"/>
        <v>48.35</v>
      </c>
      <c r="T304" s="8"/>
      <c r="U304" s="8">
        <f t="shared" si="72"/>
        <v>48</v>
      </c>
      <c r="V304" s="8">
        <f t="shared" si="73"/>
        <v>50</v>
      </c>
      <c r="W304" s="9">
        <f t="shared" si="62"/>
        <v>50</v>
      </c>
      <c r="X304" s="9">
        <f t="shared" si="63"/>
        <v>50</v>
      </c>
      <c r="Y304" s="8"/>
      <c r="Z304" s="8">
        <f t="shared" si="74"/>
        <v>5</v>
      </c>
    </row>
    <row r="305" spans="1:26" x14ac:dyDescent="0.3">
      <c r="A305" s="1">
        <v>302</v>
      </c>
      <c r="B305" t="s">
        <v>612</v>
      </c>
      <c r="C305" t="s">
        <v>8</v>
      </c>
      <c r="D305" t="s">
        <v>613</v>
      </c>
      <c r="E305" s="7">
        <v>100</v>
      </c>
      <c r="F305" s="7">
        <v>213</v>
      </c>
      <c r="G305" s="7">
        <v>55.3</v>
      </c>
      <c r="H305" s="7">
        <v>15.4</v>
      </c>
      <c r="I305" s="7">
        <v>2.8</v>
      </c>
      <c r="K305" s="3">
        <f t="shared" si="65"/>
        <v>308</v>
      </c>
      <c r="L305" s="3">
        <f t="shared" si="66"/>
        <v>1.45</v>
      </c>
      <c r="M305" s="3">
        <f t="shared" si="67"/>
        <v>97.2</v>
      </c>
      <c r="N305" s="8">
        <f t="shared" si="68"/>
        <v>187.8</v>
      </c>
      <c r="O305" s="3">
        <f t="shared" si="69"/>
        <v>70.7</v>
      </c>
      <c r="P305" s="3">
        <f t="shared" si="70"/>
        <v>282.8</v>
      </c>
      <c r="Q305" s="3">
        <f t="shared" si="58"/>
        <v>14.14</v>
      </c>
      <c r="R305" s="2"/>
      <c r="S305" s="8">
        <f t="shared" si="71"/>
        <v>6.87</v>
      </c>
      <c r="T305" s="8"/>
      <c r="U305" s="8">
        <f t="shared" si="72"/>
        <v>7</v>
      </c>
      <c r="V305" s="8">
        <f t="shared" si="73"/>
        <v>10</v>
      </c>
      <c r="W305" s="9">
        <f t="shared" si="62"/>
        <v>10</v>
      </c>
      <c r="X305" s="9">
        <f t="shared" si="63"/>
        <v>7</v>
      </c>
      <c r="Y305" s="8"/>
      <c r="Z305" s="8">
        <f t="shared" si="74"/>
        <v>5</v>
      </c>
    </row>
    <row r="306" spans="1:26" x14ac:dyDescent="0.3">
      <c r="A306" s="1">
        <v>303</v>
      </c>
      <c r="B306" t="s">
        <v>614</v>
      </c>
      <c r="C306" t="s">
        <v>8</v>
      </c>
      <c r="D306" t="s">
        <v>615</v>
      </c>
      <c r="E306" s="7">
        <v>100</v>
      </c>
      <c r="F306" s="7">
        <v>223</v>
      </c>
      <c r="G306" s="7">
        <v>59.8</v>
      </c>
      <c r="H306" s="7">
        <v>17.399999999999999</v>
      </c>
      <c r="I306" s="7">
        <v>1.8</v>
      </c>
      <c r="K306" s="3">
        <f t="shared" si="65"/>
        <v>324.99999999999994</v>
      </c>
      <c r="L306" s="3">
        <f t="shared" si="66"/>
        <v>1.46</v>
      </c>
      <c r="M306" s="3">
        <f t="shared" si="67"/>
        <v>98.2</v>
      </c>
      <c r="N306" s="8">
        <f t="shared" si="68"/>
        <v>206.8</v>
      </c>
      <c r="O306" s="3">
        <f t="shared" si="69"/>
        <v>77.199999999999989</v>
      </c>
      <c r="P306" s="3">
        <f t="shared" si="70"/>
        <v>308.79999999999995</v>
      </c>
      <c r="Q306" s="3">
        <f t="shared" si="58"/>
        <v>15.44</v>
      </c>
      <c r="R306" s="2"/>
      <c r="S306" s="8">
        <f t="shared" si="71"/>
        <v>6.36</v>
      </c>
      <c r="T306" s="8"/>
      <c r="U306" s="8">
        <f t="shared" si="72"/>
        <v>6</v>
      </c>
      <c r="V306" s="8">
        <f t="shared" si="73"/>
        <v>10</v>
      </c>
      <c r="W306" s="9">
        <f t="shared" si="62"/>
        <v>10</v>
      </c>
      <c r="X306" s="9">
        <f t="shared" si="63"/>
        <v>6</v>
      </c>
      <c r="Y306" s="8"/>
      <c r="Z306" s="8">
        <f t="shared" si="74"/>
        <v>4.9999999999999991</v>
      </c>
    </row>
    <row r="307" spans="1:26" x14ac:dyDescent="0.3">
      <c r="A307" s="1">
        <v>304</v>
      </c>
      <c r="B307" t="s">
        <v>616</v>
      </c>
      <c r="C307" t="s">
        <v>8</v>
      </c>
      <c r="D307" t="s">
        <v>617</v>
      </c>
      <c r="E307" s="7">
        <v>100</v>
      </c>
      <c r="F307" s="7">
        <v>22</v>
      </c>
      <c r="G307" s="7">
        <v>3.96</v>
      </c>
      <c r="H307" s="7">
        <v>2.72</v>
      </c>
      <c r="I307" s="7">
        <v>0.28999999999999998</v>
      </c>
      <c r="K307" s="3">
        <f t="shared" si="65"/>
        <v>29.33</v>
      </c>
      <c r="L307" s="3">
        <f t="shared" si="66"/>
        <v>1.33</v>
      </c>
      <c r="M307" s="3">
        <f t="shared" si="67"/>
        <v>99.71</v>
      </c>
      <c r="N307" s="8">
        <f t="shared" si="68"/>
        <v>19.39</v>
      </c>
      <c r="O307" s="3">
        <f t="shared" si="69"/>
        <v>6.68</v>
      </c>
      <c r="P307" s="3">
        <f t="shared" si="70"/>
        <v>26.72</v>
      </c>
      <c r="Q307" s="3">
        <f t="shared" si="58"/>
        <v>1.34</v>
      </c>
      <c r="R307" s="2"/>
      <c r="S307" s="8">
        <f t="shared" si="71"/>
        <v>74.41</v>
      </c>
      <c r="T307" s="8"/>
      <c r="U307" s="8">
        <f t="shared" si="72"/>
        <v>74</v>
      </c>
      <c r="V307" s="8">
        <f t="shared" si="73"/>
        <v>70</v>
      </c>
      <c r="W307" s="9">
        <f t="shared" si="62"/>
        <v>70</v>
      </c>
      <c r="X307" s="9">
        <f t="shared" si="63"/>
        <v>75</v>
      </c>
      <c r="Y307" s="8"/>
      <c r="Z307" s="8">
        <f t="shared" si="74"/>
        <v>4.9850746268656714</v>
      </c>
    </row>
    <row r="308" spans="1:26" x14ac:dyDescent="0.3">
      <c r="A308" s="1">
        <v>305</v>
      </c>
      <c r="B308" t="s">
        <v>618</v>
      </c>
      <c r="C308" t="s">
        <v>8</v>
      </c>
      <c r="D308" t="s">
        <v>619</v>
      </c>
      <c r="E308" s="7">
        <v>100</v>
      </c>
      <c r="F308" s="7">
        <v>25</v>
      </c>
      <c r="G308" s="7">
        <v>4.51</v>
      </c>
      <c r="H308" s="7">
        <v>2.98</v>
      </c>
      <c r="I308" s="7">
        <v>0.41</v>
      </c>
      <c r="K308" s="3">
        <f t="shared" si="65"/>
        <v>33.65</v>
      </c>
      <c r="L308" s="3">
        <f t="shared" si="66"/>
        <v>1.35</v>
      </c>
      <c r="M308" s="3">
        <f t="shared" si="67"/>
        <v>99.59</v>
      </c>
      <c r="N308" s="8">
        <f t="shared" si="68"/>
        <v>21.31</v>
      </c>
      <c r="O308" s="3">
        <f t="shared" si="69"/>
        <v>7.49</v>
      </c>
      <c r="P308" s="3">
        <f t="shared" si="70"/>
        <v>29.96</v>
      </c>
      <c r="Q308" s="3">
        <f t="shared" si="58"/>
        <v>1.5</v>
      </c>
      <c r="R308" s="2"/>
      <c r="S308" s="8">
        <f t="shared" si="71"/>
        <v>66.39</v>
      </c>
      <c r="T308" s="8"/>
      <c r="U308" s="8">
        <f t="shared" si="72"/>
        <v>66</v>
      </c>
      <c r="V308" s="8">
        <f t="shared" si="73"/>
        <v>70</v>
      </c>
      <c r="W308" s="9">
        <f t="shared" si="62"/>
        <v>70</v>
      </c>
      <c r="X308" s="9">
        <f t="shared" si="63"/>
        <v>65</v>
      </c>
      <c r="Y308" s="8"/>
      <c r="Z308" s="8">
        <f t="shared" si="74"/>
        <v>4.9933333333333332</v>
      </c>
    </row>
    <row r="309" spans="1:26" x14ac:dyDescent="0.3">
      <c r="A309" s="1">
        <v>306</v>
      </c>
      <c r="B309" t="s">
        <v>620</v>
      </c>
      <c r="C309" t="s">
        <v>8</v>
      </c>
      <c r="D309" t="s">
        <v>621</v>
      </c>
      <c r="E309" s="7">
        <v>100</v>
      </c>
      <c r="F309" s="7">
        <v>14</v>
      </c>
      <c r="G309" s="7">
        <v>2</v>
      </c>
      <c r="H309" s="7">
        <v>2.1</v>
      </c>
      <c r="I309" s="7">
        <v>0.2</v>
      </c>
      <c r="K309" s="3">
        <f t="shared" si="65"/>
        <v>18.2</v>
      </c>
      <c r="L309" s="3">
        <f t="shared" si="66"/>
        <v>1.3</v>
      </c>
      <c r="M309" s="3">
        <f t="shared" si="67"/>
        <v>99.8</v>
      </c>
      <c r="N309" s="8">
        <f t="shared" si="68"/>
        <v>12.2</v>
      </c>
      <c r="O309" s="3">
        <f t="shared" si="69"/>
        <v>4.0999999999999996</v>
      </c>
      <c r="P309" s="3">
        <f t="shared" si="70"/>
        <v>16.399999999999999</v>
      </c>
      <c r="Q309" s="3">
        <f t="shared" si="58"/>
        <v>0.82</v>
      </c>
      <c r="R309" s="2"/>
      <c r="S309" s="8">
        <f t="shared" si="71"/>
        <v>121.71</v>
      </c>
      <c r="T309" s="8"/>
      <c r="U309" s="8">
        <f t="shared" si="72"/>
        <v>122</v>
      </c>
      <c r="V309" s="8">
        <f t="shared" si="73"/>
        <v>120</v>
      </c>
      <c r="W309" s="9">
        <f t="shared" si="62"/>
        <v>100</v>
      </c>
      <c r="X309" s="9">
        <f t="shared" si="63"/>
        <v>120</v>
      </c>
      <c r="Y309" s="8"/>
      <c r="Z309" s="8">
        <f t="shared" si="74"/>
        <v>5</v>
      </c>
    </row>
    <row r="310" spans="1:26" x14ac:dyDescent="0.3">
      <c r="A310" s="1">
        <v>307</v>
      </c>
      <c r="B310" t="s">
        <v>622</v>
      </c>
      <c r="C310" t="s">
        <v>8</v>
      </c>
      <c r="D310" t="s">
        <v>623</v>
      </c>
      <c r="E310" s="7">
        <v>100</v>
      </c>
      <c r="F310" s="7">
        <v>52</v>
      </c>
      <c r="G310" s="7">
        <v>5.4</v>
      </c>
      <c r="H310" s="7">
        <v>3.1</v>
      </c>
      <c r="I310" s="7">
        <v>3.3</v>
      </c>
      <c r="K310" s="3">
        <f t="shared" si="65"/>
        <v>63.7</v>
      </c>
      <c r="L310" s="3">
        <f t="shared" si="66"/>
        <v>1.23</v>
      </c>
      <c r="M310" s="3">
        <f t="shared" si="67"/>
        <v>96.7</v>
      </c>
      <c r="N310" s="8">
        <f t="shared" si="68"/>
        <v>22.3</v>
      </c>
      <c r="O310" s="3">
        <f t="shared" si="69"/>
        <v>8.5</v>
      </c>
      <c r="P310" s="3">
        <f t="shared" si="70"/>
        <v>34</v>
      </c>
      <c r="Q310" s="3">
        <f t="shared" si="58"/>
        <v>1.7</v>
      </c>
      <c r="R310" s="2"/>
      <c r="S310" s="8">
        <f t="shared" si="71"/>
        <v>56.88</v>
      </c>
      <c r="T310" s="8"/>
      <c r="U310" s="8">
        <f t="shared" si="72"/>
        <v>57</v>
      </c>
      <c r="V310" s="8">
        <f t="shared" si="73"/>
        <v>60</v>
      </c>
      <c r="W310" s="9">
        <f t="shared" si="62"/>
        <v>60</v>
      </c>
      <c r="X310" s="9">
        <f t="shared" si="63"/>
        <v>55</v>
      </c>
      <c r="Y310" s="8"/>
      <c r="Z310" s="8">
        <f t="shared" si="74"/>
        <v>5</v>
      </c>
    </row>
    <row r="311" spans="1:26" x14ac:dyDescent="0.3">
      <c r="A311" s="1">
        <v>308</v>
      </c>
      <c r="B311" t="s">
        <v>624</v>
      </c>
      <c r="C311" t="s">
        <v>8</v>
      </c>
      <c r="D311" t="s">
        <v>625</v>
      </c>
      <c r="E311" s="7">
        <v>100</v>
      </c>
      <c r="F311" s="7">
        <v>30</v>
      </c>
      <c r="G311" s="7">
        <v>8.4</v>
      </c>
      <c r="H311" s="7">
        <v>1.7</v>
      </c>
      <c r="I311" s="7">
        <v>0</v>
      </c>
      <c r="K311" s="3">
        <f t="shared" si="65"/>
        <v>40.4</v>
      </c>
      <c r="L311" s="3">
        <f t="shared" si="66"/>
        <v>1.35</v>
      </c>
      <c r="M311" s="3">
        <f t="shared" si="67"/>
        <v>100</v>
      </c>
      <c r="N311" s="8">
        <f t="shared" si="68"/>
        <v>30</v>
      </c>
      <c r="O311" s="3">
        <f t="shared" si="69"/>
        <v>10.1</v>
      </c>
      <c r="P311" s="3">
        <f t="shared" si="70"/>
        <v>40.4</v>
      </c>
      <c r="Q311" s="3">
        <f t="shared" si="58"/>
        <v>2.02</v>
      </c>
      <c r="R311" s="2"/>
      <c r="S311" s="8">
        <f t="shared" si="71"/>
        <v>49.5</v>
      </c>
      <c r="T311" s="8"/>
      <c r="U311" s="8">
        <f t="shared" si="72"/>
        <v>50</v>
      </c>
      <c r="V311" s="8">
        <f t="shared" si="73"/>
        <v>50</v>
      </c>
      <c r="W311" s="9">
        <f t="shared" si="62"/>
        <v>50</v>
      </c>
      <c r="X311" s="9">
        <f t="shared" si="63"/>
        <v>50</v>
      </c>
      <c r="Y311" s="8"/>
      <c r="Z311" s="8">
        <f t="shared" si="74"/>
        <v>5</v>
      </c>
    </row>
    <row r="312" spans="1:26" x14ac:dyDescent="0.3">
      <c r="A312" s="1">
        <v>309</v>
      </c>
      <c r="B312" t="s">
        <v>626</v>
      </c>
      <c r="C312" t="s">
        <v>8</v>
      </c>
      <c r="D312" t="s">
        <v>627</v>
      </c>
      <c r="E312" s="7">
        <v>100</v>
      </c>
      <c r="F312" s="7">
        <v>21</v>
      </c>
      <c r="G312" s="7">
        <v>5.8</v>
      </c>
      <c r="H312" s="7">
        <v>1.2</v>
      </c>
      <c r="I312" s="7">
        <v>0</v>
      </c>
      <c r="K312" s="3">
        <f t="shared" si="65"/>
        <v>28</v>
      </c>
      <c r="L312" s="3">
        <f t="shared" si="66"/>
        <v>1.33</v>
      </c>
      <c r="M312" s="3">
        <f t="shared" si="67"/>
        <v>100</v>
      </c>
      <c r="N312" s="8">
        <f t="shared" si="68"/>
        <v>21</v>
      </c>
      <c r="O312" s="3">
        <f t="shared" si="69"/>
        <v>7</v>
      </c>
      <c r="P312" s="3">
        <f t="shared" si="70"/>
        <v>28</v>
      </c>
      <c r="Q312" s="3">
        <f t="shared" si="58"/>
        <v>1.4</v>
      </c>
      <c r="R312" s="2"/>
      <c r="S312" s="8">
        <f t="shared" si="71"/>
        <v>71.430000000000007</v>
      </c>
      <c r="T312" s="8"/>
      <c r="U312" s="8">
        <f t="shared" si="72"/>
        <v>71</v>
      </c>
      <c r="V312" s="8">
        <f t="shared" si="73"/>
        <v>70</v>
      </c>
      <c r="W312" s="9">
        <f t="shared" si="62"/>
        <v>70</v>
      </c>
      <c r="X312" s="9">
        <f t="shared" si="63"/>
        <v>70</v>
      </c>
      <c r="Y312" s="8"/>
      <c r="Z312" s="8">
        <f t="shared" si="74"/>
        <v>5</v>
      </c>
    </row>
    <row r="313" spans="1:26" x14ac:dyDescent="0.3">
      <c r="A313" s="1">
        <v>310</v>
      </c>
      <c r="B313" t="s">
        <v>628</v>
      </c>
      <c r="C313" t="s">
        <v>8</v>
      </c>
      <c r="D313" t="s">
        <v>629</v>
      </c>
      <c r="E313" s="7">
        <v>100</v>
      </c>
      <c r="F313" s="7">
        <v>16</v>
      </c>
      <c r="G313" s="7">
        <v>2.8</v>
      </c>
      <c r="H313" s="7">
        <v>2.2000000000000002</v>
      </c>
      <c r="I313" s="7">
        <v>0.1</v>
      </c>
      <c r="K313" s="3">
        <f t="shared" si="65"/>
        <v>20.9</v>
      </c>
      <c r="L313" s="3">
        <f t="shared" si="66"/>
        <v>1.31</v>
      </c>
      <c r="M313" s="3">
        <f t="shared" si="67"/>
        <v>99.9</v>
      </c>
      <c r="N313" s="8">
        <f t="shared" si="68"/>
        <v>15.1</v>
      </c>
      <c r="O313" s="3">
        <f t="shared" si="69"/>
        <v>5</v>
      </c>
      <c r="P313" s="3">
        <f t="shared" si="70"/>
        <v>20</v>
      </c>
      <c r="Q313" s="3">
        <f t="shared" si="58"/>
        <v>1</v>
      </c>
      <c r="R313" s="2"/>
      <c r="S313" s="8">
        <f t="shared" si="71"/>
        <v>99.9</v>
      </c>
      <c r="T313" s="8"/>
      <c r="U313" s="8">
        <f t="shared" si="72"/>
        <v>100</v>
      </c>
      <c r="V313" s="8">
        <f t="shared" si="73"/>
        <v>100</v>
      </c>
      <c r="W313" s="9">
        <f t="shared" si="62"/>
        <v>100</v>
      </c>
      <c r="X313" s="9">
        <f t="shared" si="63"/>
        <v>100</v>
      </c>
      <c r="Y313" s="8"/>
      <c r="Z313" s="8">
        <f t="shared" si="74"/>
        <v>5</v>
      </c>
    </row>
    <row r="314" spans="1:26" x14ac:dyDescent="0.3">
      <c r="A314" s="1">
        <v>311</v>
      </c>
      <c r="B314" t="s">
        <v>630</v>
      </c>
      <c r="C314" t="s">
        <v>8</v>
      </c>
      <c r="D314" t="s">
        <v>631</v>
      </c>
      <c r="E314" s="7">
        <v>100</v>
      </c>
      <c r="F314" s="7">
        <v>15</v>
      </c>
      <c r="G314" s="7">
        <v>2.2000000000000002</v>
      </c>
      <c r="H314" s="7">
        <v>2.2999999999999998</v>
      </c>
      <c r="I314" s="7">
        <v>0.2</v>
      </c>
      <c r="K314" s="3">
        <f t="shared" si="65"/>
        <v>19.8</v>
      </c>
      <c r="L314" s="3">
        <f t="shared" si="66"/>
        <v>1.32</v>
      </c>
      <c r="M314" s="3">
        <f t="shared" si="67"/>
        <v>99.8</v>
      </c>
      <c r="N314" s="8">
        <f t="shared" si="68"/>
        <v>13.2</v>
      </c>
      <c r="O314" s="3">
        <f t="shared" si="69"/>
        <v>4.5</v>
      </c>
      <c r="P314" s="3">
        <f t="shared" si="70"/>
        <v>18</v>
      </c>
      <c r="Q314" s="3">
        <f t="shared" si="58"/>
        <v>0.9</v>
      </c>
      <c r="R314" s="2"/>
      <c r="S314" s="8">
        <f t="shared" si="71"/>
        <v>110.89</v>
      </c>
      <c r="T314" s="8"/>
      <c r="U314" s="8">
        <f t="shared" si="72"/>
        <v>111</v>
      </c>
      <c r="V314" s="8">
        <f t="shared" si="73"/>
        <v>110</v>
      </c>
      <c r="W314" s="9">
        <f t="shared" si="62"/>
        <v>100</v>
      </c>
      <c r="X314" s="9">
        <f t="shared" si="63"/>
        <v>110</v>
      </c>
      <c r="Y314" s="8"/>
      <c r="Z314" s="8">
        <f t="shared" si="74"/>
        <v>5</v>
      </c>
    </row>
    <row r="315" spans="1:26" x14ac:dyDescent="0.3">
      <c r="A315" s="1">
        <v>312</v>
      </c>
      <c r="B315" t="s">
        <v>632</v>
      </c>
      <c r="C315" t="s">
        <v>8</v>
      </c>
      <c r="D315" t="s">
        <v>633</v>
      </c>
      <c r="E315" s="7">
        <v>100</v>
      </c>
      <c r="F315" s="7">
        <v>25</v>
      </c>
      <c r="G315" s="7">
        <v>8</v>
      </c>
      <c r="H315" s="7">
        <v>0.1</v>
      </c>
      <c r="I315" s="7">
        <v>0.3</v>
      </c>
      <c r="K315" s="3">
        <f t="shared" si="65"/>
        <v>35.1</v>
      </c>
      <c r="L315" s="3">
        <f t="shared" si="66"/>
        <v>1.4</v>
      </c>
      <c r="M315" s="3">
        <f t="shared" si="67"/>
        <v>99.7</v>
      </c>
      <c r="N315" s="8">
        <f t="shared" si="68"/>
        <v>22.3</v>
      </c>
      <c r="O315" s="3">
        <f t="shared" si="69"/>
        <v>8.1</v>
      </c>
      <c r="P315" s="3">
        <f t="shared" si="70"/>
        <v>32.4</v>
      </c>
      <c r="Q315" s="3">
        <f t="shared" si="58"/>
        <v>1.62</v>
      </c>
      <c r="R315" s="2"/>
      <c r="S315" s="8">
        <f t="shared" si="71"/>
        <v>61.54</v>
      </c>
      <c r="T315" s="8"/>
      <c r="U315" s="8">
        <f t="shared" si="72"/>
        <v>62</v>
      </c>
      <c r="V315" s="8">
        <f t="shared" si="73"/>
        <v>60</v>
      </c>
      <c r="W315" s="9">
        <f t="shared" si="62"/>
        <v>60</v>
      </c>
      <c r="X315" s="9">
        <f t="shared" si="63"/>
        <v>60</v>
      </c>
      <c r="Y315" s="8"/>
      <c r="Z315" s="8">
        <f t="shared" si="74"/>
        <v>4.9999999999999991</v>
      </c>
    </row>
    <row r="316" spans="1:26" x14ac:dyDescent="0.3">
      <c r="A316" s="1">
        <v>313</v>
      </c>
      <c r="B316" t="s">
        <v>634</v>
      </c>
      <c r="C316" t="s">
        <v>8</v>
      </c>
      <c r="D316" t="s">
        <v>635</v>
      </c>
      <c r="E316" s="7">
        <v>100</v>
      </c>
      <c r="F316" s="7">
        <v>65</v>
      </c>
      <c r="G316" s="7">
        <v>16.28</v>
      </c>
      <c r="H316" s="7">
        <v>0.8</v>
      </c>
      <c r="I316" s="7">
        <v>0.08</v>
      </c>
      <c r="K316" s="3">
        <f t="shared" si="65"/>
        <v>69.040000000000006</v>
      </c>
      <c r="L316" s="3">
        <f t="shared" si="66"/>
        <v>1.06</v>
      </c>
      <c r="M316" s="3">
        <f t="shared" si="67"/>
        <v>99.92</v>
      </c>
      <c r="N316" s="8">
        <f t="shared" si="68"/>
        <v>64.28</v>
      </c>
      <c r="O316" s="3">
        <f t="shared" si="69"/>
        <v>17.080000000000002</v>
      </c>
      <c r="P316" s="3">
        <f t="shared" si="70"/>
        <v>68.320000000000007</v>
      </c>
      <c r="Q316" s="3">
        <f t="shared" si="58"/>
        <v>3.42</v>
      </c>
      <c r="R316" s="2"/>
      <c r="S316" s="8">
        <f t="shared" si="71"/>
        <v>29.22</v>
      </c>
      <c r="T316" s="8"/>
      <c r="U316" s="8">
        <f t="shared" si="72"/>
        <v>29</v>
      </c>
      <c r="V316" s="8">
        <f t="shared" si="73"/>
        <v>30</v>
      </c>
      <c r="W316" s="9">
        <f t="shared" si="62"/>
        <v>30</v>
      </c>
      <c r="X316" s="9">
        <f t="shared" si="63"/>
        <v>30</v>
      </c>
      <c r="Y316" s="8"/>
      <c r="Z316" s="8">
        <f t="shared" si="74"/>
        <v>4.9941520467836265</v>
      </c>
    </row>
    <row r="317" spans="1:26" x14ac:dyDescent="0.3">
      <c r="A317" s="1">
        <v>314</v>
      </c>
      <c r="B317" t="s">
        <v>636</v>
      </c>
      <c r="C317" t="s">
        <v>8</v>
      </c>
      <c r="D317" t="s">
        <v>637</v>
      </c>
      <c r="E317" s="7">
        <v>100</v>
      </c>
      <c r="F317" s="7">
        <v>59</v>
      </c>
      <c r="G317" s="7">
        <v>18.7</v>
      </c>
      <c r="H317" s="7">
        <v>1.8</v>
      </c>
      <c r="I317" s="7">
        <v>0</v>
      </c>
      <c r="K317" s="3">
        <f t="shared" si="65"/>
        <v>82</v>
      </c>
      <c r="L317" s="3">
        <f t="shared" si="66"/>
        <v>1.39</v>
      </c>
      <c r="M317" s="3">
        <f t="shared" si="67"/>
        <v>100</v>
      </c>
      <c r="N317" s="8">
        <f t="shared" si="68"/>
        <v>59</v>
      </c>
      <c r="O317" s="3">
        <f t="shared" si="69"/>
        <v>20.5</v>
      </c>
      <c r="P317" s="3">
        <f t="shared" si="70"/>
        <v>82</v>
      </c>
      <c r="Q317" s="3">
        <f t="shared" si="58"/>
        <v>4.0999999999999996</v>
      </c>
      <c r="R317" s="2"/>
      <c r="S317" s="8">
        <f t="shared" si="71"/>
        <v>24.39</v>
      </c>
      <c r="T317" s="8"/>
      <c r="U317" s="8">
        <f t="shared" si="72"/>
        <v>24</v>
      </c>
      <c r="V317" s="8">
        <f t="shared" si="73"/>
        <v>20</v>
      </c>
      <c r="W317" s="9">
        <f t="shared" si="62"/>
        <v>20</v>
      </c>
      <c r="X317" s="9">
        <f t="shared" si="63"/>
        <v>25</v>
      </c>
      <c r="Y317" s="8"/>
      <c r="Z317" s="8">
        <f t="shared" si="74"/>
        <v>5</v>
      </c>
    </row>
    <row r="318" spans="1:26" x14ac:dyDescent="0.3">
      <c r="A318" s="1">
        <v>315</v>
      </c>
      <c r="B318" t="s">
        <v>638</v>
      </c>
      <c r="C318" t="s">
        <v>8</v>
      </c>
      <c r="D318" t="s">
        <v>639</v>
      </c>
      <c r="E318" s="7">
        <v>100</v>
      </c>
      <c r="F318" s="7">
        <v>55</v>
      </c>
      <c r="G318" s="7">
        <v>20.9</v>
      </c>
      <c r="H318" s="7">
        <v>1.1000000000000001</v>
      </c>
      <c r="I318" s="7">
        <v>0</v>
      </c>
      <c r="K318" s="3">
        <f t="shared" si="65"/>
        <v>88</v>
      </c>
      <c r="L318" s="3">
        <f t="shared" si="66"/>
        <v>1.6</v>
      </c>
      <c r="M318" s="3">
        <f t="shared" si="67"/>
        <v>100</v>
      </c>
      <c r="N318" s="8">
        <f t="shared" si="68"/>
        <v>55</v>
      </c>
      <c r="O318" s="3">
        <f t="shared" si="69"/>
        <v>22</v>
      </c>
      <c r="P318" s="3">
        <f t="shared" si="70"/>
        <v>88</v>
      </c>
      <c r="Q318" s="3">
        <f t="shared" si="58"/>
        <v>4.4000000000000004</v>
      </c>
      <c r="R318" s="2"/>
      <c r="S318" s="8">
        <f t="shared" si="71"/>
        <v>22.73</v>
      </c>
      <c r="T318" s="8"/>
      <c r="U318" s="8">
        <f t="shared" si="72"/>
        <v>23</v>
      </c>
      <c r="V318" s="8">
        <f t="shared" si="73"/>
        <v>20</v>
      </c>
      <c r="W318" s="9">
        <f t="shared" si="62"/>
        <v>20</v>
      </c>
      <c r="X318" s="9">
        <f t="shared" si="63"/>
        <v>25</v>
      </c>
      <c r="Y318" s="8"/>
      <c r="Z318" s="8">
        <f t="shared" si="74"/>
        <v>5</v>
      </c>
    </row>
    <row r="319" spans="1:26" x14ac:dyDescent="0.3">
      <c r="A319" s="1">
        <v>316</v>
      </c>
      <c r="B319" t="s">
        <v>640</v>
      </c>
      <c r="C319" t="s">
        <v>8</v>
      </c>
      <c r="D319" t="s">
        <v>641</v>
      </c>
      <c r="E319" s="7">
        <v>100</v>
      </c>
      <c r="F319" s="7">
        <v>29</v>
      </c>
      <c r="G319" s="7">
        <v>8.2100000000000009</v>
      </c>
      <c r="H319" s="7">
        <v>2.02</v>
      </c>
      <c r="I319" s="7">
        <v>0.21</v>
      </c>
      <c r="K319" s="3">
        <f t="shared" si="65"/>
        <v>42.81</v>
      </c>
      <c r="L319" s="3">
        <f t="shared" si="66"/>
        <v>1.48</v>
      </c>
      <c r="M319" s="3">
        <f t="shared" si="67"/>
        <v>99.79</v>
      </c>
      <c r="N319" s="8">
        <f t="shared" si="68"/>
        <v>27.11</v>
      </c>
      <c r="O319" s="3">
        <f t="shared" si="69"/>
        <v>10.23</v>
      </c>
      <c r="P319" s="3">
        <f t="shared" si="70"/>
        <v>40.92</v>
      </c>
      <c r="Q319" s="3">
        <f t="shared" si="58"/>
        <v>2.0499999999999998</v>
      </c>
      <c r="R319" s="2"/>
      <c r="S319" s="8">
        <f t="shared" si="71"/>
        <v>48.68</v>
      </c>
      <c r="T319" s="8"/>
      <c r="U319" s="8">
        <f t="shared" si="72"/>
        <v>49</v>
      </c>
      <c r="V319" s="8">
        <f t="shared" si="73"/>
        <v>50</v>
      </c>
      <c r="W319" s="9">
        <f t="shared" si="62"/>
        <v>50</v>
      </c>
      <c r="X319" s="9">
        <f t="shared" si="63"/>
        <v>50</v>
      </c>
      <c r="Y319" s="8"/>
      <c r="Z319" s="8">
        <f t="shared" si="74"/>
        <v>4.9902439024390253</v>
      </c>
    </row>
    <row r="320" spans="1:26" x14ac:dyDescent="0.3">
      <c r="A320" s="1">
        <v>317</v>
      </c>
      <c r="B320" t="s">
        <v>642</v>
      </c>
      <c r="C320" t="s">
        <v>8</v>
      </c>
      <c r="D320" t="s">
        <v>643</v>
      </c>
      <c r="E320" s="7">
        <v>100</v>
      </c>
      <c r="F320" s="7">
        <v>30</v>
      </c>
      <c r="G320" s="7">
        <v>8.2899999999999991</v>
      </c>
      <c r="H320" s="7">
        <v>2.08</v>
      </c>
      <c r="I320" s="7">
        <v>0.31</v>
      </c>
      <c r="K320" s="3">
        <f t="shared" si="65"/>
        <v>44.269999999999996</v>
      </c>
      <c r="L320" s="3">
        <f t="shared" si="66"/>
        <v>1.48</v>
      </c>
      <c r="M320" s="3">
        <f t="shared" si="67"/>
        <v>99.69</v>
      </c>
      <c r="N320" s="8">
        <f t="shared" si="68"/>
        <v>27.21</v>
      </c>
      <c r="O320" s="3">
        <f t="shared" si="69"/>
        <v>10.37</v>
      </c>
      <c r="P320" s="3">
        <f t="shared" si="70"/>
        <v>41.48</v>
      </c>
      <c r="Q320" s="3">
        <f t="shared" si="58"/>
        <v>2.0699999999999998</v>
      </c>
      <c r="R320" s="2"/>
      <c r="S320" s="8">
        <f t="shared" si="71"/>
        <v>48.16</v>
      </c>
      <c r="T320" s="8"/>
      <c r="U320" s="8">
        <f t="shared" si="72"/>
        <v>48</v>
      </c>
      <c r="V320" s="8">
        <f t="shared" si="73"/>
        <v>50</v>
      </c>
      <c r="W320" s="9">
        <f t="shared" si="62"/>
        <v>50</v>
      </c>
      <c r="X320" s="9">
        <f t="shared" si="63"/>
        <v>50</v>
      </c>
      <c r="Y320" s="8"/>
      <c r="Z320" s="8">
        <f t="shared" si="74"/>
        <v>5.0096618357487923</v>
      </c>
    </row>
    <row r="321" spans="1:26" x14ac:dyDescent="0.3">
      <c r="A321" s="1">
        <v>318</v>
      </c>
      <c r="B321" t="s">
        <v>644</v>
      </c>
      <c r="C321" t="s">
        <v>8</v>
      </c>
      <c r="D321" t="s">
        <v>645</v>
      </c>
      <c r="E321" s="7">
        <v>100</v>
      </c>
      <c r="F321" s="7">
        <v>249</v>
      </c>
      <c r="G321" s="7">
        <v>61.3</v>
      </c>
      <c r="H321" s="7">
        <v>22.8</v>
      </c>
      <c r="I321" s="7">
        <v>2.2000000000000002</v>
      </c>
      <c r="K321" s="3">
        <f t="shared" si="65"/>
        <v>356.2</v>
      </c>
      <c r="L321" s="3">
        <f t="shared" si="66"/>
        <v>1.43</v>
      </c>
      <c r="M321" s="3">
        <f t="shared" si="67"/>
        <v>97.8</v>
      </c>
      <c r="N321" s="8">
        <f t="shared" si="68"/>
        <v>229.2</v>
      </c>
      <c r="O321" s="3">
        <f t="shared" si="69"/>
        <v>84.1</v>
      </c>
      <c r="P321" s="3">
        <f t="shared" si="70"/>
        <v>336.4</v>
      </c>
      <c r="Q321" s="3">
        <f t="shared" si="58"/>
        <v>16.82</v>
      </c>
      <c r="R321" s="2"/>
      <c r="S321" s="8">
        <f t="shared" si="71"/>
        <v>5.81</v>
      </c>
      <c r="T321" s="8"/>
      <c r="U321" s="8">
        <f t="shared" si="72"/>
        <v>6</v>
      </c>
      <c r="V321" s="8">
        <f t="shared" si="73"/>
        <v>10</v>
      </c>
      <c r="W321" s="9">
        <f t="shared" si="62"/>
        <v>10</v>
      </c>
      <c r="X321" s="9">
        <f t="shared" si="63"/>
        <v>6</v>
      </c>
      <c r="Y321" s="8"/>
      <c r="Z321" s="8">
        <f t="shared" si="74"/>
        <v>5</v>
      </c>
    </row>
    <row r="322" spans="1:26" x14ac:dyDescent="0.3">
      <c r="A322" s="1">
        <v>319</v>
      </c>
      <c r="B322" t="s">
        <v>646</v>
      </c>
      <c r="C322" t="s">
        <v>8</v>
      </c>
      <c r="D322" t="s">
        <v>647</v>
      </c>
      <c r="E322" s="7">
        <v>100</v>
      </c>
      <c r="F322" s="7">
        <v>24</v>
      </c>
      <c r="G322" s="7">
        <v>3.84</v>
      </c>
      <c r="H322" s="7">
        <v>1.62</v>
      </c>
      <c r="I322" s="7">
        <v>1.0900000000000001</v>
      </c>
      <c r="K322" s="3">
        <f t="shared" si="65"/>
        <v>31.65</v>
      </c>
      <c r="L322" s="3">
        <f t="shared" si="66"/>
        <v>1.32</v>
      </c>
      <c r="M322" s="3">
        <f t="shared" si="67"/>
        <v>98.91</v>
      </c>
      <c r="N322" s="8">
        <f t="shared" si="68"/>
        <v>14.19</v>
      </c>
      <c r="O322" s="3">
        <f t="shared" si="69"/>
        <v>5.46</v>
      </c>
      <c r="P322" s="3">
        <f t="shared" si="70"/>
        <v>21.84</v>
      </c>
      <c r="Q322" s="3">
        <f t="shared" si="58"/>
        <v>1.0900000000000001</v>
      </c>
      <c r="R322" s="2"/>
      <c r="S322" s="8">
        <f t="shared" si="71"/>
        <v>90.74</v>
      </c>
      <c r="T322" s="8"/>
      <c r="U322" s="8">
        <f t="shared" si="72"/>
        <v>91</v>
      </c>
      <c r="V322" s="8">
        <f t="shared" si="73"/>
        <v>90</v>
      </c>
      <c r="W322" s="9">
        <f t="shared" si="62"/>
        <v>90</v>
      </c>
      <c r="X322" s="9">
        <f t="shared" si="63"/>
        <v>90</v>
      </c>
      <c r="Y322" s="8"/>
      <c r="Z322" s="8">
        <f t="shared" si="74"/>
        <v>5.0091743119266052</v>
      </c>
    </row>
    <row r="323" spans="1:26" x14ac:dyDescent="0.3">
      <c r="A323" s="1">
        <v>320</v>
      </c>
      <c r="B323" t="s">
        <v>648</v>
      </c>
      <c r="C323" t="s">
        <v>8</v>
      </c>
      <c r="D323" t="s">
        <v>649</v>
      </c>
      <c r="E323" s="7">
        <v>100</v>
      </c>
      <c r="F323" s="7">
        <v>19</v>
      </c>
      <c r="G323" s="7">
        <v>4.99</v>
      </c>
      <c r="H323" s="7">
        <v>1.55</v>
      </c>
      <c r="I323" s="7">
        <v>0.13</v>
      </c>
      <c r="K323" s="3">
        <f t="shared" si="65"/>
        <v>27.33</v>
      </c>
      <c r="L323" s="3">
        <f t="shared" si="66"/>
        <v>1.44</v>
      </c>
      <c r="M323" s="3">
        <f t="shared" si="67"/>
        <v>99.87</v>
      </c>
      <c r="N323" s="8">
        <f t="shared" si="68"/>
        <v>17.829999999999998</v>
      </c>
      <c r="O323" s="3">
        <f t="shared" si="69"/>
        <v>6.54</v>
      </c>
      <c r="P323" s="3">
        <f t="shared" si="70"/>
        <v>26.16</v>
      </c>
      <c r="Q323" s="3">
        <f t="shared" si="58"/>
        <v>1.31</v>
      </c>
      <c r="R323" s="2"/>
      <c r="S323" s="8">
        <f t="shared" si="71"/>
        <v>76.239999999999995</v>
      </c>
      <c r="T323" s="8"/>
      <c r="U323" s="8">
        <f t="shared" si="72"/>
        <v>76</v>
      </c>
      <c r="V323" s="8">
        <f t="shared" si="73"/>
        <v>80</v>
      </c>
      <c r="W323" s="9">
        <f t="shared" si="62"/>
        <v>80</v>
      </c>
      <c r="X323" s="9">
        <f t="shared" si="63"/>
        <v>75</v>
      </c>
      <c r="Y323" s="8"/>
      <c r="Z323" s="8">
        <f t="shared" si="74"/>
        <v>4.9923664122137401</v>
      </c>
    </row>
    <row r="324" spans="1:26" x14ac:dyDescent="0.3">
      <c r="A324" s="1">
        <v>321</v>
      </c>
      <c r="B324" t="s">
        <v>650</v>
      </c>
      <c r="C324" t="s">
        <v>8</v>
      </c>
      <c r="D324" t="s">
        <v>651</v>
      </c>
      <c r="E324" s="7">
        <v>100</v>
      </c>
      <c r="F324" s="7">
        <v>24</v>
      </c>
      <c r="G324" s="7">
        <v>5.77</v>
      </c>
      <c r="H324" s="7">
        <v>2.04</v>
      </c>
      <c r="I324" s="7">
        <v>0.27</v>
      </c>
      <c r="K324" s="3">
        <f t="shared" si="65"/>
        <v>33.67</v>
      </c>
      <c r="L324" s="3">
        <f t="shared" si="66"/>
        <v>1.4</v>
      </c>
      <c r="M324" s="3">
        <f t="shared" si="67"/>
        <v>99.73</v>
      </c>
      <c r="N324" s="8">
        <f t="shared" si="68"/>
        <v>21.57</v>
      </c>
      <c r="O324" s="3">
        <f t="shared" si="69"/>
        <v>7.81</v>
      </c>
      <c r="P324" s="3">
        <f t="shared" si="70"/>
        <v>31.24</v>
      </c>
      <c r="Q324" s="3">
        <f t="shared" ref="Q324:Q387" si="75">ROUND(P324/20, 2)</f>
        <v>1.56</v>
      </c>
      <c r="R324" s="2"/>
      <c r="S324" s="8">
        <f t="shared" si="71"/>
        <v>63.93</v>
      </c>
      <c r="T324" s="8"/>
      <c r="U324" s="8">
        <f t="shared" si="72"/>
        <v>64</v>
      </c>
      <c r="V324" s="8">
        <f t="shared" si="73"/>
        <v>60</v>
      </c>
      <c r="W324" s="9">
        <f t="shared" ref="W324:W387" si="76">IF(S324&lt;100,ROUND(S324,-1),IF(S324&gt;=100,ROUND(S324,-2)))</f>
        <v>60</v>
      </c>
      <c r="X324" s="9">
        <f t="shared" ref="X324:X387" si="77">IF(S324&lt;=10,ROUND(S324,0), IF(S324&lt;100, FLOOR(S324 + 5/2, 5),IF(S324&gt;=100, FLOOR(S324 + 10/2, 10))))</f>
        <v>65</v>
      </c>
      <c r="Y324" s="8"/>
      <c r="Z324" s="8">
        <f t="shared" si="74"/>
        <v>5.0064102564102564</v>
      </c>
    </row>
    <row r="325" spans="1:26" x14ac:dyDescent="0.3">
      <c r="A325" s="1">
        <v>322</v>
      </c>
      <c r="B325" t="s">
        <v>652</v>
      </c>
      <c r="C325" t="s">
        <v>8</v>
      </c>
      <c r="D325" t="s">
        <v>653</v>
      </c>
      <c r="E325" s="7">
        <v>100</v>
      </c>
      <c r="F325" s="7">
        <v>37</v>
      </c>
      <c r="G325" s="7">
        <v>12.15</v>
      </c>
      <c r="H325" s="7">
        <v>0.77</v>
      </c>
      <c r="I325" s="7">
        <v>0.04</v>
      </c>
      <c r="K325" s="3">
        <f t="shared" si="65"/>
        <v>52.04</v>
      </c>
      <c r="L325" s="3">
        <f t="shared" si="66"/>
        <v>1.41</v>
      </c>
      <c r="M325" s="3">
        <f t="shared" si="67"/>
        <v>99.96</v>
      </c>
      <c r="N325" s="8">
        <f t="shared" si="68"/>
        <v>36.64</v>
      </c>
      <c r="O325" s="3">
        <f t="shared" si="69"/>
        <v>12.92</v>
      </c>
      <c r="P325" s="3">
        <f t="shared" si="70"/>
        <v>51.68</v>
      </c>
      <c r="Q325" s="3">
        <f t="shared" si="75"/>
        <v>2.58</v>
      </c>
      <c r="R325" s="2"/>
      <c r="S325" s="8">
        <f t="shared" si="71"/>
        <v>38.74</v>
      </c>
      <c r="T325" s="8"/>
      <c r="U325" s="8">
        <f t="shared" si="72"/>
        <v>39</v>
      </c>
      <c r="V325" s="8">
        <f t="shared" si="73"/>
        <v>40</v>
      </c>
      <c r="W325" s="9">
        <f t="shared" si="76"/>
        <v>40</v>
      </c>
      <c r="X325" s="9">
        <f t="shared" si="77"/>
        <v>40</v>
      </c>
      <c r="Y325" s="8"/>
      <c r="Z325" s="8">
        <f t="shared" si="74"/>
        <v>5.0077519379844961</v>
      </c>
    </row>
    <row r="326" spans="1:26" x14ac:dyDescent="0.3">
      <c r="A326" s="1">
        <v>323</v>
      </c>
      <c r="B326" t="s">
        <v>654</v>
      </c>
      <c r="C326" t="s">
        <v>8</v>
      </c>
      <c r="D326" t="s">
        <v>655</v>
      </c>
      <c r="E326" s="7">
        <v>100</v>
      </c>
      <c r="F326" s="7">
        <v>20</v>
      </c>
      <c r="G326" s="7">
        <v>4.8</v>
      </c>
      <c r="H326" s="7">
        <v>1.95</v>
      </c>
      <c r="I326" s="7">
        <v>0.2</v>
      </c>
      <c r="K326" s="3">
        <f t="shared" si="65"/>
        <v>28.8</v>
      </c>
      <c r="L326" s="3">
        <f t="shared" si="66"/>
        <v>1.44</v>
      </c>
      <c r="M326" s="3">
        <f t="shared" si="67"/>
        <v>99.8</v>
      </c>
      <c r="N326" s="8">
        <f t="shared" si="68"/>
        <v>18.2</v>
      </c>
      <c r="O326" s="3">
        <f t="shared" si="69"/>
        <v>6.75</v>
      </c>
      <c r="P326" s="3">
        <f t="shared" si="70"/>
        <v>27</v>
      </c>
      <c r="Q326" s="3">
        <f t="shared" si="75"/>
        <v>1.35</v>
      </c>
      <c r="R326" s="2"/>
      <c r="S326" s="8">
        <f t="shared" si="71"/>
        <v>73.930000000000007</v>
      </c>
      <c r="T326" s="8"/>
      <c r="U326" s="8">
        <f t="shared" si="72"/>
        <v>74</v>
      </c>
      <c r="V326" s="8">
        <f t="shared" si="73"/>
        <v>70</v>
      </c>
      <c r="W326" s="9">
        <f t="shared" si="76"/>
        <v>70</v>
      </c>
      <c r="X326" s="9">
        <f t="shared" si="77"/>
        <v>75</v>
      </c>
      <c r="Y326" s="8"/>
      <c r="Z326" s="8">
        <f t="shared" si="74"/>
        <v>5</v>
      </c>
    </row>
    <row r="327" spans="1:26" x14ac:dyDescent="0.3">
      <c r="A327" s="1">
        <v>324</v>
      </c>
      <c r="B327" t="s">
        <v>656</v>
      </c>
      <c r="C327" t="s">
        <v>8</v>
      </c>
      <c r="D327" t="s">
        <v>657</v>
      </c>
      <c r="E327" s="7">
        <v>100</v>
      </c>
      <c r="F327" s="7">
        <v>15</v>
      </c>
      <c r="G327" s="7">
        <v>4.6500000000000004</v>
      </c>
      <c r="H327" s="7">
        <v>0.78</v>
      </c>
      <c r="I327" s="7">
        <v>0.09</v>
      </c>
      <c r="K327" s="3">
        <f t="shared" si="65"/>
        <v>22.53</v>
      </c>
      <c r="L327" s="3">
        <f t="shared" si="66"/>
        <v>1.5</v>
      </c>
      <c r="M327" s="3">
        <f t="shared" si="67"/>
        <v>99.91</v>
      </c>
      <c r="N327" s="8">
        <f t="shared" si="68"/>
        <v>14.19</v>
      </c>
      <c r="O327" s="3">
        <f t="shared" si="69"/>
        <v>5.4300000000000006</v>
      </c>
      <c r="P327" s="3">
        <f t="shared" si="70"/>
        <v>21.720000000000002</v>
      </c>
      <c r="Q327" s="3">
        <f t="shared" si="75"/>
        <v>1.0900000000000001</v>
      </c>
      <c r="R327" s="2"/>
      <c r="S327" s="8">
        <f t="shared" si="71"/>
        <v>91.66</v>
      </c>
      <c r="T327" s="8"/>
      <c r="U327" s="8">
        <f t="shared" si="72"/>
        <v>92</v>
      </c>
      <c r="V327" s="8">
        <f t="shared" si="73"/>
        <v>90</v>
      </c>
      <c r="W327" s="9">
        <f t="shared" si="76"/>
        <v>90</v>
      </c>
      <c r="X327" s="9">
        <f t="shared" si="77"/>
        <v>90</v>
      </c>
      <c r="Y327" s="8"/>
      <c r="Z327" s="8">
        <f t="shared" si="74"/>
        <v>4.9816513761467895</v>
      </c>
    </row>
    <row r="328" spans="1:26" x14ac:dyDescent="0.3">
      <c r="A328" s="1">
        <v>325</v>
      </c>
      <c r="B328" t="s">
        <v>658</v>
      </c>
      <c r="C328" t="s">
        <v>8</v>
      </c>
      <c r="D328" t="s">
        <v>659</v>
      </c>
      <c r="E328" s="7">
        <v>100</v>
      </c>
      <c r="F328" s="7">
        <v>49</v>
      </c>
      <c r="G328" s="7">
        <v>7.9</v>
      </c>
      <c r="H328" s="7">
        <v>5.3</v>
      </c>
      <c r="I328" s="7">
        <v>1.3</v>
      </c>
      <c r="K328" s="3">
        <f t="shared" si="65"/>
        <v>64.5</v>
      </c>
      <c r="L328" s="3">
        <f t="shared" si="66"/>
        <v>1.32</v>
      </c>
      <c r="M328" s="3">
        <f t="shared" si="67"/>
        <v>98.7</v>
      </c>
      <c r="N328" s="8">
        <f t="shared" si="68"/>
        <v>37.299999999999997</v>
      </c>
      <c r="O328" s="3">
        <f t="shared" si="69"/>
        <v>13.2</v>
      </c>
      <c r="P328" s="3">
        <f t="shared" si="70"/>
        <v>52.8</v>
      </c>
      <c r="Q328" s="3">
        <f t="shared" si="75"/>
        <v>2.64</v>
      </c>
      <c r="R328" s="2"/>
      <c r="S328" s="8">
        <f t="shared" si="71"/>
        <v>37.39</v>
      </c>
      <c r="T328" s="8"/>
      <c r="U328" s="8">
        <f t="shared" si="72"/>
        <v>37</v>
      </c>
      <c r="V328" s="8">
        <f t="shared" si="73"/>
        <v>40</v>
      </c>
      <c r="W328" s="9">
        <f t="shared" si="76"/>
        <v>40</v>
      </c>
      <c r="X328" s="9">
        <f t="shared" si="77"/>
        <v>35</v>
      </c>
      <c r="Y328" s="8"/>
      <c r="Z328" s="8">
        <f t="shared" si="74"/>
        <v>4.9999999999999991</v>
      </c>
    </row>
    <row r="329" spans="1:26" x14ac:dyDescent="0.3">
      <c r="A329" s="1">
        <v>326</v>
      </c>
      <c r="B329" t="s">
        <v>660</v>
      </c>
      <c r="C329" t="s">
        <v>8</v>
      </c>
      <c r="D329" t="s">
        <v>661</v>
      </c>
      <c r="E329" s="7">
        <v>100</v>
      </c>
      <c r="F329" s="7">
        <v>12</v>
      </c>
      <c r="G329" s="7">
        <v>2.4</v>
      </c>
      <c r="H329" s="7">
        <v>1.1000000000000001</v>
      </c>
      <c r="I329" s="7">
        <v>0.3</v>
      </c>
      <c r="K329" s="3">
        <f t="shared" si="65"/>
        <v>16.7</v>
      </c>
      <c r="L329" s="3">
        <f t="shared" si="66"/>
        <v>1.39</v>
      </c>
      <c r="M329" s="3">
        <f t="shared" si="67"/>
        <v>99.7</v>
      </c>
      <c r="N329" s="8">
        <f t="shared" si="68"/>
        <v>9.3000000000000007</v>
      </c>
      <c r="O329" s="3">
        <f t="shared" si="69"/>
        <v>3.5</v>
      </c>
      <c r="P329" s="3">
        <f t="shared" si="70"/>
        <v>14</v>
      </c>
      <c r="Q329" s="3">
        <f t="shared" si="75"/>
        <v>0.7</v>
      </c>
      <c r="R329" s="2"/>
      <c r="S329" s="8">
        <f t="shared" si="71"/>
        <v>142.43</v>
      </c>
      <c r="T329" s="8"/>
      <c r="U329" s="8">
        <f t="shared" si="72"/>
        <v>142</v>
      </c>
      <c r="V329" s="8">
        <f t="shared" si="73"/>
        <v>140</v>
      </c>
      <c r="W329" s="9">
        <f t="shared" si="76"/>
        <v>100</v>
      </c>
      <c r="X329" s="9">
        <f t="shared" si="77"/>
        <v>140</v>
      </c>
      <c r="Y329" s="8"/>
      <c r="Z329" s="8">
        <f t="shared" si="74"/>
        <v>5</v>
      </c>
    </row>
    <row r="330" spans="1:26" x14ac:dyDescent="0.3">
      <c r="A330" s="1">
        <v>327</v>
      </c>
      <c r="B330" t="s">
        <v>662</v>
      </c>
      <c r="C330" t="s">
        <v>8</v>
      </c>
      <c r="D330" t="s">
        <v>663</v>
      </c>
      <c r="E330" s="7">
        <v>100</v>
      </c>
      <c r="F330" s="7">
        <v>24</v>
      </c>
      <c r="G330" s="7">
        <v>6.4</v>
      </c>
      <c r="H330" s="7">
        <v>1.8</v>
      </c>
      <c r="I330" s="7">
        <v>0.2</v>
      </c>
      <c r="K330" s="3">
        <f t="shared" si="65"/>
        <v>34.6</v>
      </c>
      <c r="L330" s="3">
        <f t="shared" si="66"/>
        <v>1.44</v>
      </c>
      <c r="M330" s="3">
        <f t="shared" si="67"/>
        <v>99.8</v>
      </c>
      <c r="N330" s="8">
        <f t="shared" si="68"/>
        <v>22.2</v>
      </c>
      <c r="O330" s="3">
        <f t="shared" si="69"/>
        <v>8.2000000000000011</v>
      </c>
      <c r="P330" s="3">
        <f t="shared" si="70"/>
        <v>32.800000000000004</v>
      </c>
      <c r="Q330" s="3">
        <f t="shared" si="75"/>
        <v>1.64</v>
      </c>
      <c r="R330" s="2"/>
      <c r="S330" s="8">
        <f t="shared" si="71"/>
        <v>60.85</v>
      </c>
      <c r="T330" s="8"/>
      <c r="U330" s="8">
        <f t="shared" si="72"/>
        <v>61</v>
      </c>
      <c r="V330" s="8">
        <f t="shared" si="73"/>
        <v>60</v>
      </c>
      <c r="W330" s="9">
        <f t="shared" si="76"/>
        <v>60</v>
      </c>
      <c r="X330" s="9">
        <f t="shared" si="77"/>
        <v>60</v>
      </c>
      <c r="Y330" s="8"/>
      <c r="Z330" s="8">
        <f t="shared" si="74"/>
        <v>5.0000000000000009</v>
      </c>
    </row>
    <row r="331" spans="1:26" x14ac:dyDescent="0.3">
      <c r="A331" s="1">
        <v>328</v>
      </c>
      <c r="B331" t="s">
        <v>664</v>
      </c>
      <c r="C331" t="s">
        <v>8</v>
      </c>
      <c r="D331" t="s">
        <v>665</v>
      </c>
      <c r="E331" s="7">
        <v>100</v>
      </c>
      <c r="F331" s="7">
        <v>20</v>
      </c>
      <c r="G331" s="7">
        <v>4.59</v>
      </c>
      <c r="H331" s="7">
        <v>1.78</v>
      </c>
      <c r="I331" s="7">
        <v>0.32</v>
      </c>
      <c r="K331" s="3">
        <f t="shared" si="65"/>
        <v>28.36</v>
      </c>
      <c r="L331" s="3">
        <f t="shared" si="66"/>
        <v>1.42</v>
      </c>
      <c r="M331" s="3">
        <f t="shared" si="67"/>
        <v>99.68</v>
      </c>
      <c r="N331" s="8">
        <f t="shared" si="68"/>
        <v>17.12</v>
      </c>
      <c r="O331" s="3">
        <f t="shared" si="69"/>
        <v>6.37</v>
      </c>
      <c r="P331" s="3">
        <f t="shared" si="70"/>
        <v>25.48</v>
      </c>
      <c r="Q331" s="3">
        <f t="shared" si="75"/>
        <v>1.27</v>
      </c>
      <c r="R331" s="2"/>
      <c r="S331" s="8">
        <f t="shared" si="71"/>
        <v>78.489999999999995</v>
      </c>
      <c r="T331" s="8"/>
      <c r="U331" s="8">
        <f t="shared" si="72"/>
        <v>78</v>
      </c>
      <c r="V331" s="8">
        <f t="shared" si="73"/>
        <v>80</v>
      </c>
      <c r="W331" s="9">
        <f t="shared" si="76"/>
        <v>80</v>
      </c>
      <c r="X331" s="9">
        <f t="shared" si="77"/>
        <v>80</v>
      </c>
      <c r="Y331" s="8"/>
      <c r="Z331" s="8">
        <f t="shared" si="74"/>
        <v>5.015748031496063</v>
      </c>
    </row>
    <row r="332" spans="1:26" x14ac:dyDescent="0.3">
      <c r="A332" s="1">
        <v>329</v>
      </c>
      <c r="B332" t="s">
        <v>666</v>
      </c>
      <c r="C332" t="s">
        <v>8</v>
      </c>
      <c r="D332" t="s">
        <v>667</v>
      </c>
      <c r="E332" s="7">
        <v>100</v>
      </c>
      <c r="F332" s="7">
        <v>17</v>
      </c>
      <c r="G332" s="7">
        <v>2.69</v>
      </c>
      <c r="H332" s="7">
        <v>2.2799999999999998</v>
      </c>
      <c r="I332" s="7">
        <v>0.22</v>
      </c>
      <c r="K332" s="3">
        <f t="shared" si="65"/>
        <v>21.86</v>
      </c>
      <c r="L332" s="3">
        <f t="shared" si="66"/>
        <v>1.29</v>
      </c>
      <c r="M332" s="3">
        <f t="shared" si="67"/>
        <v>99.78</v>
      </c>
      <c r="N332" s="8">
        <f t="shared" si="68"/>
        <v>15.02</v>
      </c>
      <c r="O332" s="3">
        <f t="shared" si="69"/>
        <v>4.97</v>
      </c>
      <c r="P332" s="3">
        <f t="shared" si="70"/>
        <v>19.88</v>
      </c>
      <c r="Q332" s="3">
        <f t="shared" si="75"/>
        <v>0.99</v>
      </c>
      <c r="R332" s="2"/>
      <c r="S332" s="8">
        <f t="shared" si="71"/>
        <v>100.79</v>
      </c>
      <c r="T332" s="8"/>
      <c r="U332" s="8">
        <f t="shared" si="72"/>
        <v>101</v>
      </c>
      <c r="V332" s="8">
        <f t="shared" si="73"/>
        <v>100</v>
      </c>
      <c r="W332" s="9">
        <f t="shared" si="76"/>
        <v>100</v>
      </c>
      <c r="X332" s="9">
        <f t="shared" si="77"/>
        <v>100</v>
      </c>
      <c r="Y332" s="8"/>
      <c r="Z332" s="8">
        <f t="shared" si="74"/>
        <v>5.0202020202020199</v>
      </c>
    </row>
    <row r="333" spans="1:26" x14ac:dyDescent="0.3">
      <c r="A333" s="1">
        <v>330</v>
      </c>
      <c r="B333" t="s">
        <v>668</v>
      </c>
      <c r="C333" t="s">
        <v>8</v>
      </c>
      <c r="D333" t="s">
        <v>669</v>
      </c>
      <c r="E333" s="7">
        <v>100</v>
      </c>
      <c r="F333" s="7">
        <v>17</v>
      </c>
      <c r="G333" s="7">
        <v>4.5</v>
      </c>
      <c r="H333" s="7">
        <v>1.1000000000000001</v>
      </c>
      <c r="I333" s="7">
        <v>0.2</v>
      </c>
      <c r="K333" s="3">
        <f t="shared" si="65"/>
        <v>24.2</v>
      </c>
      <c r="L333" s="3">
        <f t="shared" si="66"/>
        <v>1.42</v>
      </c>
      <c r="M333" s="3">
        <f t="shared" si="67"/>
        <v>99.8</v>
      </c>
      <c r="N333" s="8">
        <f t="shared" si="68"/>
        <v>15.2</v>
      </c>
      <c r="O333" s="3">
        <f t="shared" si="69"/>
        <v>5.6</v>
      </c>
      <c r="P333" s="3">
        <f t="shared" si="70"/>
        <v>22.4</v>
      </c>
      <c r="Q333" s="3">
        <f t="shared" si="75"/>
        <v>1.1200000000000001</v>
      </c>
      <c r="R333" s="2"/>
      <c r="S333" s="8">
        <f t="shared" si="71"/>
        <v>89.11</v>
      </c>
      <c r="T333" s="8"/>
      <c r="U333" s="8">
        <f t="shared" si="72"/>
        <v>89</v>
      </c>
      <c r="V333" s="8">
        <f t="shared" si="73"/>
        <v>90</v>
      </c>
      <c r="W333" s="9">
        <f t="shared" si="76"/>
        <v>90</v>
      </c>
      <c r="X333" s="9">
        <f t="shared" si="77"/>
        <v>90</v>
      </c>
      <c r="Y333" s="8"/>
      <c r="Z333" s="8">
        <f t="shared" si="74"/>
        <v>4.9999999999999991</v>
      </c>
    </row>
    <row r="334" spans="1:26" x14ac:dyDescent="0.3">
      <c r="A334" s="1">
        <v>331</v>
      </c>
      <c r="B334" t="s">
        <v>670</v>
      </c>
      <c r="C334" t="s">
        <v>8</v>
      </c>
      <c r="D334" t="s">
        <v>671</v>
      </c>
      <c r="E334" s="7">
        <v>100</v>
      </c>
      <c r="F334" s="7">
        <v>8</v>
      </c>
      <c r="G334" s="7">
        <v>1.3</v>
      </c>
      <c r="H334" s="7">
        <v>0.9</v>
      </c>
      <c r="I334" s="7">
        <v>0.2</v>
      </c>
      <c r="K334" s="3">
        <f t="shared" si="65"/>
        <v>10.600000000000001</v>
      </c>
      <c r="L334" s="3">
        <f t="shared" si="66"/>
        <v>1.33</v>
      </c>
      <c r="M334" s="3">
        <f t="shared" si="67"/>
        <v>99.8</v>
      </c>
      <c r="N334" s="8">
        <f t="shared" si="68"/>
        <v>6.2</v>
      </c>
      <c r="O334" s="3">
        <f t="shared" si="69"/>
        <v>2.2000000000000002</v>
      </c>
      <c r="P334" s="3">
        <f t="shared" si="70"/>
        <v>8.8000000000000007</v>
      </c>
      <c r="Q334" s="3">
        <f t="shared" si="75"/>
        <v>0.44</v>
      </c>
      <c r="R334" s="2"/>
      <c r="S334" s="8">
        <f t="shared" si="71"/>
        <v>226.82</v>
      </c>
      <c r="T334" s="8"/>
      <c r="U334" s="8">
        <f t="shared" si="72"/>
        <v>227</v>
      </c>
      <c r="V334" s="8">
        <f t="shared" si="73"/>
        <v>230</v>
      </c>
      <c r="W334" s="9">
        <f t="shared" si="76"/>
        <v>200</v>
      </c>
      <c r="X334" s="9">
        <f t="shared" si="77"/>
        <v>230</v>
      </c>
      <c r="Y334" s="8"/>
      <c r="Z334" s="8">
        <f t="shared" si="74"/>
        <v>5</v>
      </c>
    </row>
    <row r="335" spans="1:26" x14ac:dyDescent="0.3">
      <c r="A335" s="1">
        <v>332</v>
      </c>
      <c r="B335" t="s">
        <v>672</v>
      </c>
      <c r="C335" t="s">
        <v>8</v>
      </c>
      <c r="D335" t="s">
        <v>673</v>
      </c>
      <c r="E335" s="7">
        <v>100</v>
      </c>
      <c r="F335" s="7">
        <v>21</v>
      </c>
      <c r="G335" s="7">
        <v>4</v>
      </c>
      <c r="H335" s="7">
        <v>1.8</v>
      </c>
      <c r="I335" s="7">
        <v>0.6</v>
      </c>
      <c r="K335" s="3">
        <f t="shared" si="65"/>
        <v>28.599999999999998</v>
      </c>
      <c r="L335" s="3">
        <f t="shared" si="66"/>
        <v>1.36</v>
      </c>
      <c r="M335" s="3">
        <f t="shared" si="67"/>
        <v>99.4</v>
      </c>
      <c r="N335" s="8">
        <f t="shared" si="68"/>
        <v>15.600000000000001</v>
      </c>
      <c r="O335" s="3">
        <f t="shared" si="69"/>
        <v>5.8</v>
      </c>
      <c r="P335" s="3">
        <f t="shared" si="70"/>
        <v>23.2</v>
      </c>
      <c r="Q335" s="3">
        <f t="shared" si="75"/>
        <v>1.1599999999999999</v>
      </c>
      <c r="R335" s="2"/>
      <c r="S335" s="8">
        <f t="shared" si="71"/>
        <v>85.69</v>
      </c>
      <c r="T335" s="8"/>
      <c r="U335" s="8">
        <f t="shared" si="72"/>
        <v>86</v>
      </c>
      <c r="V335" s="8">
        <f t="shared" si="73"/>
        <v>90</v>
      </c>
      <c r="W335" s="9">
        <f t="shared" si="76"/>
        <v>90</v>
      </c>
      <c r="X335" s="9">
        <f t="shared" si="77"/>
        <v>85</v>
      </c>
      <c r="Y335" s="8"/>
      <c r="Z335" s="8">
        <f t="shared" si="74"/>
        <v>5</v>
      </c>
    </row>
    <row r="336" spans="1:26" x14ac:dyDescent="0.3">
      <c r="A336" s="1">
        <v>333</v>
      </c>
      <c r="B336" t="s">
        <v>674</v>
      </c>
      <c r="C336" t="s">
        <v>8</v>
      </c>
      <c r="D336" t="s">
        <v>675</v>
      </c>
      <c r="E336" s="7">
        <v>100</v>
      </c>
      <c r="F336" s="7">
        <v>13</v>
      </c>
      <c r="G336" s="7">
        <v>3.5</v>
      </c>
      <c r="H336" s="7">
        <v>0.8</v>
      </c>
      <c r="I336" s="7">
        <v>0.2</v>
      </c>
      <c r="K336" s="3">
        <f t="shared" si="65"/>
        <v>19</v>
      </c>
      <c r="L336" s="3">
        <f t="shared" si="66"/>
        <v>1.46</v>
      </c>
      <c r="M336" s="3">
        <f t="shared" si="67"/>
        <v>99.8</v>
      </c>
      <c r="N336" s="8">
        <f t="shared" si="68"/>
        <v>11.2</v>
      </c>
      <c r="O336" s="3">
        <f t="shared" si="69"/>
        <v>4.3</v>
      </c>
      <c r="P336" s="3">
        <f t="shared" si="70"/>
        <v>17.2</v>
      </c>
      <c r="Q336" s="3">
        <f t="shared" si="75"/>
        <v>0.86</v>
      </c>
      <c r="R336" s="2"/>
      <c r="S336" s="8">
        <f t="shared" si="71"/>
        <v>116.05</v>
      </c>
      <c r="T336" s="8"/>
      <c r="U336" s="8">
        <f t="shared" si="72"/>
        <v>116</v>
      </c>
      <c r="V336" s="8">
        <f t="shared" si="73"/>
        <v>120</v>
      </c>
      <c r="W336" s="9">
        <f t="shared" si="76"/>
        <v>100</v>
      </c>
      <c r="X336" s="9">
        <f t="shared" si="77"/>
        <v>120</v>
      </c>
      <c r="Y336" s="8"/>
      <c r="Z336" s="8">
        <f t="shared" si="74"/>
        <v>5</v>
      </c>
    </row>
    <row r="337" spans="1:26" x14ac:dyDescent="0.3">
      <c r="A337" s="1">
        <v>334</v>
      </c>
      <c r="B337" t="s">
        <v>676</v>
      </c>
      <c r="C337" t="s">
        <v>8</v>
      </c>
      <c r="D337" t="s">
        <v>677</v>
      </c>
      <c r="E337" s="7">
        <v>100</v>
      </c>
      <c r="F337" s="7">
        <v>15</v>
      </c>
      <c r="G337" s="7">
        <v>3.6</v>
      </c>
      <c r="H337" s="7">
        <v>1.1000000000000001</v>
      </c>
      <c r="I337" s="7">
        <v>0.3</v>
      </c>
      <c r="K337" s="3">
        <f t="shared" si="65"/>
        <v>21.5</v>
      </c>
      <c r="L337" s="3">
        <f t="shared" si="66"/>
        <v>1.43</v>
      </c>
      <c r="M337" s="3">
        <f t="shared" si="67"/>
        <v>99.7</v>
      </c>
      <c r="N337" s="8">
        <f t="shared" si="68"/>
        <v>12.3</v>
      </c>
      <c r="O337" s="3">
        <f t="shared" si="69"/>
        <v>4.7</v>
      </c>
      <c r="P337" s="3">
        <f t="shared" si="70"/>
        <v>18.8</v>
      </c>
      <c r="Q337" s="3">
        <f t="shared" si="75"/>
        <v>0.94</v>
      </c>
      <c r="R337" s="2"/>
      <c r="S337" s="8">
        <f t="shared" si="71"/>
        <v>106.06</v>
      </c>
      <c r="T337" s="8"/>
      <c r="U337" s="8">
        <f t="shared" si="72"/>
        <v>106</v>
      </c>
      <c r="V337" s="8">
        <f t="shared" si="73"/>
        <v>110</v>
      </c>
      <c r="W337" s="9">
        <f t="shared" si="76"/>
        <v>100</v>
      </c>
      <c r="X337" s="9">
        <f t="shared" si="77"/>
        <v>110</v>
      </c>
      <c r="Y337" s="8"/>
      <c r="Z337" s="8">
        <f t="shared" si="74"/>
        <v>5.0000000000000009</v>
      </c>
    </row>
    <row r="338" spans="1:26" x14ac:dyDescent="0.3">
      <c r="A338" s="1">
        <v>335</v>
      </c>
      <c r="B338" t="s">
        <v>678</v>
      </c>
      <c r="C338" t="s">
        <v>8</v>
      </c>
      <c r="D338" t="s">
        <v>679</v>
      </c>
      <c r="E338" s="7">
        <v>100</v>
      </c>
      <c r="F338" s="7">
        <v>17</v>
      </c>
      <c r="G338" s="7">
        <v>3.7</v>
      </c>
      <c r="H338" s="7">
        <v>1.7</v>
      </c>
      <c r="I338" s="7">
        <v>0.2</v>
      </c>
      <c r="K338" s="3">
        <f t="shared" si="65"/>
        <v>23.400000000000002</v>
      </c>
      <c r="L338" s="3">
        <f t="shared" si="66"/>
        <v>1.38</v>
      </c>
      <c r="M338" s="3">
        <f t="shared" si="67"/>
        <v>99.8</v>
      </c>
      <c r="N338" s="8">
        <f t="shared" si="68"/>
        <v>15.2</v>
      </c>
      <c r="O338" s="3">
        <f t="shared" si="69"/>
        <v>5.4</v>
      </c>
      <c r="P338" s="3">
        <f t="shared" si="70"/>
        <v>21.6</v>
      </c>
      <c r="Q338" s="3">
        <f t="shared" si="75"/>
        <v>1.08</v>
      </c>
      <c r="R338" s="2"/>
      <c r="S338" s="8">
        <f t="shared" si="71"/>
        <v>92.41</v>
      </c>
      <c r="T338" s="8"/>
      <c r="U338" s="8">
        <f t="shared" si="72"/>
        <v>92</v>
      </c>
      <c r="V338" s="8">
        <f t="shared" si="73"/>
        <v>90</v>
      </c>
      <c r="W338" s="9">
        <f t="shared" si="76"/>
        <v>90</v>
      </c>
      <c r="X338" s="9">
        <f t="shared" si="77"/>
        <v>90</v>
      </c>
      <c r="Y338" s="8"/>
      <c r="Z338" s="8">
        <f t="shared" si="74"/>
        <v>5</v>
      </c>
    </row>
    <row r="339" spans="1:26" x14ac:dyDescent="0.3">
      <c r="A339" s="1">
        <v>336</v>
      </c>
      <c r="B339" t="s">
        <v>680</v>
      </c>
      <c r="C339" t="s">
        <v>8</v>
      </c>
      <c r="D339" t="s">
        <v>681</v>
      </c>
      <c r="E339" s="7">
        <v>100</v>
      </c>
      <c r="F339" s="7">
        <v>15</v>
      </c>
      <c r="G339" s="7">
        <v>3.2</v>
      </c>
      <c r="H339" s="7">
        <v>1.2</v>
      </c>
      <c r="I339" s="7">
        <v>0.3</v>
      </c>
      <c r="K339" s="3">
        <f t="shared" si="65"/>
        <v>20.3</v>
      </c>
      <c r="L339" s="3">
        <f t="shared" si="66"/>
        <v>1.35</v>
      </c>
      <c r="M339" s="3">
        <f t="shared" si="67"/>
        <v>99.7</v>
      </c>
      <c r="N339" s="8">
        <f t="shared" si="68"/>
        <v>12.3</v>
      </c>
      <c r="O339" s="3">
        <f t="shared" si="69"/>
        <v>4.4000000000000004</v>
      </c>
      <c r="P339" s="3">
        <f t="shared" si="70"/>
        <v>17.600000000000001</v>
      </c>
      <c r="Q339" s="3">
        <f t="shared" si="75"/>
        <v>0.88</v>
      </c>
      <c r="R339" s="2"/>
      <c r="S339" s="8">
        <f t="shared" si="71"/>
        <v>113.3</v>
      </c>
      <c r="T339" s="8"/>
      <c r="U339" s="8">
        <f t="shared" si="72"/>
        <v>113</v>
      </c>
      <c r="V339" s="8">
        <f t="shared" si="73"/>
        <v>110</v>
      </c>
      <c r="W339" s="9">
        <f t="shared" si="76"/>
        <v>100</v>
      </c>
      <c r="X339" s="9">
        <f t="shared" si="77"/>
        <v>110</v>
      </c>
      <c r="Y339" s="8"/>
      <c r="Z339" s="8">
        <f t="shared" si="74"/>
        <v>5</v>
      </c>
    </row>
    <row r="340" spans="1:26" x14ac:dyDescent="0.3">
      <c r="A340" s="1">
        <v>337</v>
      </c>
      <c r="B340" t="s">
        <v>682</v>
      </c>
      <c r="C340" t="s">
        <v>8</v>
      </c>
      <c r="D340" t="s">
        <v>683</v>
      </c>
      <c r="E340" s="7">
        <v>100</v>
      </c>
      <c r="F340" s="7">
        <v>8</v>
      </c>
      <c r="G340" s="7">
        <v>2.1</v>
      </c>
      <c r="H340" s="7">
        <v>0.6</v>
      </c>
      <c r="I340" s="7">
        <v>0.1</v>
      </c>
      <c r="K340" s="3">
        <f t="shared" si="65"/>
        <v>11.700000000000001</v>
      </c>
      <c r="L340" s="3">
        <f t="shared" si="66"/>
        <v>1.46</v>
      </c>
      <c r="M340" s="3">
        <f t="shared" si="67"/>
        <v>99.9</v>
      </c>
      <c r="N340" s="8">
        <f t="shared" si="68"/>
        <v>7.1</v>
      </c>
      <c r="O340" s="3">
        <f t="shared" si="69"/>
        <v>2.7</v>
      </c>
      <c r="P340" s="3">
        <f t="shared" si="70"/>
        <v>10.8</v>
      </c>
      <c r="Q340" s="3">
        <f t="shared" si="75"/>
        <v>0.54</v>
      </c>
      <c r="R340" s="2"/>
      <c r="S340" s="8">
        <f t="shared" si="71"/>
        <v>185</v>
      </c>
      <c r="T340" s="8"/>
      <c r="U340" s="8">
        <f t="shared" si="72"/>
        <v>185</v>
      </c>
      <c r="V340" s="8">
        <f t="shared" si="73"/>
        <v>190</v>
      </c>
      <c r="W340" s="9">
        <f t="shared" si="76"/>
        <v>200</v>
      </c>
      <c r="X340" s="9">
        <f t="shared" si="77"/>
        <v>190</v>
      </c>
      <c r="Y340" s="8"/>
      <c r="Z340" s="8">
        <f t="shared" si="74"/>
        <v>5</v>
      </c>
    </row>
    <row r="341" spans="1:26" x14ac:dyDescent="0.3">
      <c r="A341" s="1">
        <v>338</v>
      </c>
      <c r="B341" t="s">
        <v>684</v>
      </c>
      <c r="C341" t="s">
        <v>8</v>
      </c>
      <c r="D341" t="s">
        <v>685</v>
      </c>
      <c r="E341" s="7">
        <v>100</v>
      </c>
      <c r="F341" s="7">
        <v>13</v>
      </c>
      <c r="G341" s="7">
        <v>3.66</v>
      </c>
      <c r="H341" s="7">
        <v>0.97</v>
      </c>
      <c r="I341" s="7">
        <v>0.1</v>
      </c>
      <c r="K341" s="3">
        <f t="shared" si="65"/>
        <v>19.419999999999998</v>
      </c>
      <c r="L341" s="3">
        <f t="shared" si="66"/>
        <v>1.49</v>
      </c>
      <c r="M341" s="3">
        <f t="shared" si="67"/>
        <v>99.9</v>
      </c>
      <c r="N341" s="8">
        <f t="shared" si="68"/>
        <v>12.1</v>
      </c>
      <c r="O341" s="3">
        <f t="shared" si="69"/>
        <v>4.63</v>
      </c>
      <c r="P341" s="3">
        <f t="shared" si="70"/>
        <v>18.52</v>
      </c>
      <c r="Q341" s="3">
        <f t="shared" si="75"/>
        <v>0.93</v>
      </c>
      <c r="R341" s="2"/>
      <c r="S341" s="8">
        <f t="shared" si="71"/>
        <v>107.42</v>
      </c>
      <c r="T341" s="8"/>
      <c r="U341" s="8">
        <f t="shared" si="72"/>
        <v>107</v>
      </c>
      <c r="V341" s="8">
        <f t="shared" si="73"/>
        <v>110</v>
      </c>
      <c r="W341" s="9">
        <f t="shared" si="76"/>
        <v>100</v>
      </c>
      <c r="X341" s="9">
        <f t="shared" si="77"/>
        <v>110</v>
      </c>
      <c r="Y341" s="8"/>
      <c r="Z341" s="8">
        <f t="shared" si="74"/>
        <v>4.978494623655914</v>
      </c>
    </row>
    <row r="342" spans="1:26" x14ac:dyDescent="0.3">
      <c r="A342" s="1">
        <v>339</v>
      </c>
      <c r="B342" t="s">
        <v>686</v>
      </c>
      <c r="C342" t="s">
        <v>8</v>
      </c>
      <c r="D342" t="s">
        <v>687</v>
      </c>
      <c r="E342" s="7">
        <v>100</v>
      </c>
      <c r="F342" s="7">
        <v>12</v>
      </c>
      <c r="G342" s="7">
        <v>3.01</v>
      </c>
      <c r="H342" s="7">
        <v>1.1599999999999999</v>
      </c>
      <c r="I342" s="7">
        <v>0.1</v>
      </c>
      <c r="K342" s="3">
        <f t="shared" si="65"/>
        <v>17.579999999999998</v>
      </c>
      <c r="L342" s="3">
        <f t="shared" si="66"/>
        <v>1.47</v>
      </c>
      <c r="M342" s="3">
        <f t="shared" si="67"/>
        <v>99.9</v>
      </c>
      <c r="N342" s="8">
        <f t="shared" si="68"/>
        <v>11.1</v>
      </c>
      <c r="O342" s="3">
        <f t="shared" si="69"/>
        <v>4.17</v>
      </c>
      <c r="P342" s="3">
        <f t="shared" si="70"/>
        <v>16.68</v>
      </c>
      <c r="Q342" s="3">
        <f t="shared" si="75"/>
        <v>0.83</v>
      </c>
      <c r="R342" s="2"/>
      <c r="S342" s="8">
        <f t="shared" si="71"/>
        <v>120.36</v>
      </c>
      <c r="T342" s="8"/>
      <c r="U342" s="8">
        <f t="shared" si="72"/>
        <v>120</v>
      </c>
      <c r="V342" s="8">
        <f t="shared" si="73"/>
        <v>120</v>
      </c>
      <c r="W342" s="9">
        <f t="shared" si="76"/>
        <v>100</v>
      </c>
      <c r="X342" s="9">
        <f t="shared" si="77"/>
        <v>120</v>
      </c>
      <c r="Y342" s="8"/>
      <c r="Z342" s="8">
        <f t="shared" si="74"/>
        <v>5.024096385542169</v>
      </c>
    </row>
    <row r="343" spans="1:26" x14ac:dyDescent="0.3">
      <c r="A343" s="1">
        <v>340</v>
      </c>
      <c r="B343" t="s">
        <v>688</v>
      </c>
      <c r="C343" t="s">
        <v>8</v>
      </c>
      <c r="D343" t="s">
        <v>689</v>
      </c>
      <c r="E343" s="7">
        <v>100</v>
      </c>
      <c r="F343" s="7">
        <v>13</v>
      </c>
      <c r="G343" s="7">
        <v>2.76</v>
      </c>
      <c r="H343" s="7">
        <v>1.31</v>
      </c>
      <c r="I343" s="7">
        <v>0.21</v>
      </c>
      <c r="K343" s="3">
        <f t="shared" si="65"/>
        <v>18.170000000000002</v>
      </c>
      <c r="L343" s="3">
        <f t="shared" si="66"/>
        <v>1.4</v>
      </c>
      <c r="M343" s="3">
        <f t="shared" si="67"/>
        <v>99.79</v>
      </c>
      <c r="N343" s="8">
        <f t="shared" si="68"/>
        <v>11.11</v>
      </c>
      <c r="O343" s="3">
        <f t="shared" si="69"/>
        <v>4.07</v>
      </c>
      <c r="P343" s="3">
        <f t="shared" si="70"/>
        <v>16.28</v>
      </c>
      <c r="Q343" s="3">
        <f t="shared" si="75"/>
        <v>0.81</v>
      </c>
      <c r="R343" s="2"/>
      <c r="S343" s="8">
        <f t="shared" si="71"/>
        <v>123.2</v>
      </c>
      <c r="T343" s="8"/>
      <c r="U343" s="8">
        <f t="shared" si="72"/>
        <v>123</v>
      </c>
      <c r="V343" s="8">
        <f t="shared" si="73"/>
        <v>120</v>
      </c>
      <c r="W343" s="9">
        <f t="shared" si="76"/>
        <v>100</v>
      </c>
      <c r="X343" s="9">
        <f t="shared" si="77"/>
        <v>120</v>
      </c>
      <c r="Y343" s="8"/>
      <c r="Z343" s="8">
        <f t="shared" si="74"/>
        <v>5.0246913580246915</v>
      </c>
    </row>
    <row r="344" spans="1:26" x14ac:dyDescent="0.3">
      <c r="A344" s="1">
        <v>341</v>
      </c>
      <c r="B344" t="s">
        <v>690</v>
      </c>
      <c r="C344" t="s">
        <v>8</v>
      </c>
      <c r="D344" t="s">
        <v>691</v>
      </c>
      <c r="E344" s="7">
        <v>100</v>
      </c>
      <c r="F344" s="7">
        <v>18</v>
      </c>
      <c r="G344" s="7">
        <v>3.48</v>
      </c>
      <c r="H344" s="7">
        <v>1.88</v>
      </c>
      <c r="I344" s="7">
        <v>0.36</v>
      </c>
      <c r="K344" s="3">
        <f t="shared" si="65"/>
        <v>24.679999999999996</v>
      </c>
      <c r="L344" s="3">
        <f t="shared" si="66"/>
        <v>1.37</v>
      </c>
      <c r="M344" s="3">
        <f t="shared" si="67"/>
        <v>99.64</v>
      </c>
      <c r="N344" s="8">
        <f t="shared" si="68"/>
        <v>14.76</v>
      </c>
      <c r="O344" s="3">
        <f t="shared" si="69"/>
        <v>5.3599999999999994</v>
      </c>
      <c r="P344" s="3">
        <f t="shared" si="70"/>
        <v>21.439999999999998</v>
      </c>
      <c r="Q344" s="3">
        <f t="shared" si="75"/>
        <v>1.07</v>
      </c>
      <c r="R344" s="2"/>
      <c r="S344" s="8">
        <f t="shared" si="71"/>
        <v>93.12</v>
      </c>
      <c r="T344" s="8"/>
      <c r="U344" s="8">
        <f t="shared" si="72"/>
        <v>93</v>
      </c>
      <c r="V344" s="8">
        <f t="shared" si="73"/>
        <v>90</v>
      </c>
      <c r="W344" s="9">
        <f t="shared" si="76"/>
        <v>90</v>
      </c>
      <c r="X344" s="9">
        <f t="shared" si="77"/>
        <v>95</v>
      </c>
      <c r="Y344" s="8"/>
      <c r="Z344" s="8">
        <f t="shared" si="74"/>
        <v>5.0093457943925221</v>
      </c>
    </row>
    <row r="345" spans="1:26" x14ac:dyDescent="0.3">
      <c r="A345" s="1">
        <v>342</v>
      </c>
      <c r="B345" t="s">
        <v>692</v>
      </c>
      <c r="C345" t="s">
        <v>8</v>
      </c>
      <c r="D345" t="s">
        <v>693</v>
      </c>
      <c r="E345" s="7">
        <v>100</v>
      </c>
      <c r="F345" s="7">
        <v>20</v>
      </c>
      <c r="G345" s="7">
        <v>4.6100000000000003</v>
      </c>
      <c r="H345" s="7">
        <v>1.53</v>
      </c>
      <c r="I345" s="7">
        <v>0.36</v>
      </c>
      <c r="K345" s="3">
        <f t="shared" si="65"/>
        <v>27.8</v>
      </c>
      <c r="L345" s="3">
        <f t="shared" si="66"/>
        <v>1.39</v>
      </c>
      <c r="M345" s="3">
        <f t="shared" si="67"/>
        <v>99.64</v>
      </c>
      <c r="N345" s="8">
        <f t="shared" si="68"/>
        <v>16.760000000000002</v>
      </c>
      <c r="O345" s="3">
        <f t="shared" si="69"/>
        <v>6.1400000000000006</v>
      </c>
      <c r="P345" s="3">
        <f t="shared" si="70"/>
        <v>24.560000000000002</v>
      </c>
      <c r="Q345" s="3">
        <f t="shared" si="75"/>
        <v>1.23</v>
      </c>
      <c r="R345" s="2"/>
      <c r="S345" s="8">
        <f t="shared" si="71"/>
        <v>81.010000000000005</v>
      </c>
      <c r="T345" s="8"/>
      <c r="U345" s="8">
        <f t="shared" si="72"/>
        <v>81</v>
      </c>
      <c r="V345" s="8">
        <f t="shared" si="73"/>
        <v>80</v>
      </c>
      <c r="W345" s="9">
        <f t="shared" si="76"/>
        <v>80</v>
      </c>
      <c r="X345" s="9">
        <f t="shared" si="77"/>
        <v>80</v>
      </c>
      <c r="Y345" s="8"/>
      <c r="Z345" s="8">
        <f t="shared" si="74"/>
        <v>4.9918699186991873</v>
      </c>
    </row>
    <row r="346" spans="1:26" x14ac:dyDescent="0.3">
      <c r="A346" s="1">
        <v>343</v>
      </c>
      <c r="B346" t="s">
        <v>694</v>
      </c>
      <c r="C346" t="s">
        <v>8</v>
      </c>
      <c r="D346" t="s">
        <v>695</v>
      </c>
      <c r="E346" s="7">
        <v>100</v>
      </c>
      <c r="F346" s="7">
        <v>32</v>
      </c>
      <c r="G346" s="7">
        <v>9.82</v>
      </c>
      <c r="H346" s="7">
        <v>0.97</v>
      </c>
      <c r="I346" s="7">
        <v>0.15</v>
      </c>
      <c r="K346" s="3">
        <f t="shared" si="65"/>
        <v>44.510000000000005</v>
      </c>
      <c r="L346" s="3">
        <f t="shared" si="66"/>
        <v>1.39</v>
      </c>
      <c r="M346" s="3">
        <f t="shared" si="67"/>
        <v>99.85</v>
      </c>
      <c r="N346" s="8">
        <f t="shared" si="68"/>
        <v>30.65</v>
      </c>
      <c r="O346" s="3">
        <f t="shared" si="69"/>
        <v>10.790000000000001</v>
      </c>
      <c r="P346" s="3">
        <f t="shared" si="70"/>
        <v>43.160000000000004</v>
      </c>
      <c r="Q346" s="3">
        <f t="shared" si="75"/>
        <v>2.16</v>
      </c>
      <c r="R346" s="2"/>
      <c r="S346" s="8">
        <f t="shared" si="71"/>
        <v>46.23</v>
      </c>
      <c r="T346" s="8"/>
      <c r="U346" s="8">
        <f t="shared" si="72"/>
        <v>46</v>
      </c>
      <c r="V346" s="8">
        <f t="shared" si="73"/>
        <v>50</v>
      </c>
      <c r="W346" s="9">
        <f t="shared" si="76"/>
        <v>50</v>
      </c>
      <c r="X346" s="9">
        <f t="shared" si="77"/>
        <v>45</v>
      </c>
      <c r="Y346" s="8"/>
      <c r="Z346" s="8">
        <f t="shared" si="74"/>
        <v>4.9953703703703702</v>
      </c>
    </row>
    <row r="347" spans="1:26" x14ac:dyDescent="0.3">
      <c r="A347" s="1">
        <v>344</v>
      </c>
      <c r="B347" t="s">
        <v>696</v>
      </c>
      <c r="C347" t="s">
        <v>8</v>
      </c>
      <c r="D347" t="s">
        <v>697</v>
      </c>
      <c r="E347" s="7">
        <v>100</v>
      </c>
      <c r="F347" s="7">
        <v>31</v>
      </c>
      <c r="G347" s="7">
        <v>8.4</v>
      </c>
      <c r="H347" s="7">
        <v>1.3</v>
      </c>
      <c r="I347" s="7">
        <v>0.3</v>
      </c>
      <c r="K347" s="3">
        <f t="shared" si="65"/>
        <v>41.500000000000007</v>
      </c>
      <c r="L347" s="3">
        <f t="shared" si="66"/>
        <v>1.34</v>
      </c>
      <c r="M347" s="3">
        <f t="shared" si="67"/>
        <v>99.7</v>
      </c>
      <c r="N347" s="8">
        <f t="shared" si="68"/>
        <v>28.3</v>
      </c>
      <c r="O347" s="3">
        <f t="shared" si="69"/>
        <v>9.7000000000000011</v>
      </c>
      <c r="P347" s="3">
        <f t="shared" si="70"/>
        <v>38.800000000000004</v>
      </c>
      <c r="Q347" s="3">
        <f t="shared" si="75"/>
        <v>1.94</v>
      </c>
      <c r="R347" s="2"/>
      <c r="S347" s="8">
        <f t="shared" si="71"/>
        <v>51.39</v>
      </c>
      <c r="T347" s="8"/>
      <c r="U347" s="8">
        <f t="shared" si="72"/>
        <v>51</v>
      </c>
      <c r="V347" s="8">
        <f t="shared" si="73"/>
        <v>50</v>
      </c>
      <c r="W347" s="9">
        <f t="shared" si="76"/>
        <v>50</v>
      </c>
      <c r="X347" s="9">
        <f t="shared" si="77"/>
        <v>50</v>
      </c>
      <c r="Y347" s="8"/>
      <c r="Z347" s="8">
        <f t="shared" si="74"/>
        <v>5.0000000000000009</v>
      </c>
    </row>
    <row r="348" spans="1:26" x14ac:dyDescent="0.3">
      <c r="A348" s="1">
        <v>345</v>
      </c>
      <c r="B348" t="s">
        <v>698</v>
      </c>
      <c r="C348" t="s">
        <v>8</v>
      </c>
      <c r="D348" t="s">
        <v>699</v>
      </c>
      <c r="E348" s="7">
        <v>100</v>
      </c>
      <c r="F348" s="7">
        <v>19</v>
      </c>
      <c r="G348" s="7">
        <v>4</v>
      </c>
      <c r="H348" s="7">
        <v>0.2</v>
      </c>
      <c r="I348" s="7">
        <v>0.4</v>
      </c>
      <c r="K348" s="3">
        <f t="shared" si="65"/>
        <v>20.400000000000002</v>
      </c>
      <c r="L348" s="3">
        <f t="shared" si="66"/>
        <v>1.07</v>
      </c>
      <c r="M348" s="3">
        <f t="shared" si="67"/>
        <v>99.6</v>
      </c>
      <c r="N348" s="8">
        <f t="shared" si="68"/>
        <v>15.4</v>
      </c>
      <c r="O348" s="3">
        <f t="shared" si="69"/>
        <v>4.2</v>
      </c>
      <c r="P348" s="3">
        <f t="shared" si="70"/>
        <v>16.8</v>
      </c>
      <c r="Q348" s="3">
        <f t="shared" si="75"/>
        <v>0.84</v>
      </c>
      <c r="R348" s="2"/>
      <c r="S348" s="8">
        <f t="shared" si="71"/>
        <v>118.57</v>
      </c>
      <c r="T348" s="8"/>
      <c r="U348" s="8">
        <f t="shared" si="72"/>
        <v>119</v>
      </c>
      <c r="V348" s="8">
        <f t="shared" si="73"/>
        <v>120</v>
      </c>
      <c r="W348" s="9">
        <f t="shared" si="76"/>
        <v>100</v>
      </c>
      <c r="X348" s="9">
        <f t="shared" si="77"/>
        <v>120</v>
      </c>
      <c r="Y348" s="8"/>
      <c r="Z348" s="8">
        <f t="shared" si="74"/>
        <v>5</v>
      </c>
    </row>
    <row r="349" spans="1:26" x14ac:dyDescent="0.3">
      <c r="A349" s="1">
        <v>346</v>
      </c>
      <c r="B349" t="s">
        <v>700</v>
      </c>
      <c r="C349" t="s">
        <v>8</v>
      </c>
      <c r="D349" t="s">
        <v>701</v>
      </c>
      <c r="E349" s="7">
        <v>100</v>
      </c>
      <c r="F349" s="7">
        <v>51</v>
      </c>
      <c r="G349" s="7">
        <v>10.8</v>
      </c>
      <c r="H349" s="7">
        <v>1.6</v>
      </c>
      <c r="I349" s="7">
        <v>0.1</v>
      </c>
      <c r="K349" s="3">
        <f t="shared" si="65"/>
        <v>50.5</v>
      </c>
      <c r="L349" s="3">
        <f t="shared" si="66"/>
        <v>0.99</v>
      </c>
      <c r="M349" s="3">
        <f t="shared" si="67"/>
        <v>99.9</v>
      </c>
      <c r="N349" s="8">
        <f t="shared" si="68"/>
        <v>50.1</v>
      </c>
      <c r="O349" s="3">
        <f t="shared" si="69"/>
        <v>12.4</v>
      </c>
      <c r="P349" s="3">
        <f t="shared" si="70"/>
        <v>49.6</v>
      </c>
      <c r="Q349" s="3">
        <f t="shared" si="75"/>
        <v>2.48</v>
      </c>
      <c r="R349" s="2"/>
      <c r="S349" s="8">
        <f t="shared" si="71"/>
        <v>40.28</v>
      </c>
      <c r="T349" s="8"/>
      <c r="U349" s="8">
        <f t="shared" si="72"/>
        <v>40</v>
      </c>
      <c r="V349" s="8">
        <f t="shared" si="73"/>
        <v>40</v>
      </c>
      <c r="W349" s="9">
        <f t="shared" si="76"/>
        <v>40</v>
      </c>
      <c r="X349" s="9">
        <f t="shared" si="77"/>
        <v>40</v>
      </c>
      <c r="Y349" s="8"/>
      <c r="Z349" s="8">
        <f t="shared" si="74"/>
        <v>5</v>
      </c>
    </row>
    <row r="350" spans="1:26" x14ac:dyDescent="0.3">
      <c r="A350" s="1">
        <v>347</v>
      </c>
      <c r="B350" t="s">
        <v>702</v>
      </c>
      <c r="C350" t="s">
        <v>8</v>
      </c>
      <c r="D350" t="s">
        <v>703</v>
      </c>
      <c r="E350" s="7">
        <v>100</v>
      </c>
      <c r="F350" s="7">
        <v>83</v>
      </c>
      <c r="G350" s="7">
        <v>19.350000000000001</v>
      </c>
      <c r="H350" s="7">
        <v>0.97</v>
      </c>
      <c r="I350" s="7">
        <v>0.19</v>
      </c>
      <c r="K350" s="3">
        <f t="shared" si="65"/>
        <v>82.99</v>
      </c>
      <c r="L350" s="3">
        <f t="shared" si="66"/>
        <v>1</v>
      </c>
      <c r="M350" s="3">
        <f t="shared" si="67"/>
        <v>99.81</v>
      </c>
      <c r="N350" s="8">
        <f t="shared" si="68"/>
        <v>81.290000000000006</v>
      </c>
      <c r="O350" s="3">
        <f t="shared" si="69"/>
        <v>20.32</v>
      </c>
      <c r="P350" s="3">
        <f t="shared" si="70"/>
        <v>81.28</v>
      </c>
      <c r="Q350" s="3">
        <f t="shared" si="75"/>
        <v>4.0599999999999996</v>
      </c>
      <c r="R350" s="2"/>
      <c r="S350" s="8">
        <f t="shared" si="71"/>
        <v>24.58</v>
      </c>
      <c r="T350" s="8"/>
      <c r="U350" s="8">
        <f t="shared" si="72"/>
        <v>25</v>
      </c>
      <c r="V350" s="8">
        <f t="shared" si="73"/>
        <v>20</v>
      </c>
      <c r="W350" s="9">
        <f t="shared" si="76"/>
        <v>20</v>
      </c>
      <c r="X350" s="9">
        <f t="shared" si="77"/>
        <v>25</v>
      </c>
      <c r="Y350" s="8"/>
      <c r="Z350" s="8">
        <f t="shared" si="74"/>
        <v>5.0049261083743852</v>
      </c>
    </row>
    <row r="351" spans="1:26" x14ac:dyDescent="0.3">
      <c r="A351" s="1">
        <v>348</v>
      </c>
      <c r="B351" t="s">
        <v>704</v>
      </c>
      <c r="C351" t="s">
        <v>8</v>
      </c>
      <c r="D351" t="s">
        <v>705</v>
      </c>
      <c r="E351" s="7">
        <v>100</v>
      </c>
      <c r="F351" s="7">
        <v>34</v>
      </c>
      <c r="G351" s="7">
        <v>7.15</v>
      </c>
      <c r="H351" s="7">
        <v>1.03</v>
      </c>
      <c r="I351" s="7">
        <v>0.12</v>
      </c>
      <c r="K351" s="3">
        <f t="shared" si="65"/>
        <v>33.799999999999997</v>
      </c>
      <c r="L351" s="3">
        <f t="shared" si="66"/>
        <v>0.99</v>
      </c>
      <c r="M351" s="3">
        <f t="shared" si="67"/>
        <v>99.88</v>
      </c>
      <c r="N351" s="8">
        <f t="shared" si="68"/>
        <v>32.92</v>
      </c>
      <c r="O351" s="3">
        <f t="shared" si="69"/>
        <v>8.18</v>
      </c>
      <c r="P351" s="3">
        <f t="shared" si="70"/>
        <v>32.72</v>
      </c>
      <c r="Q351" s="3">
        <f t="shared" si="75"/>
        <v>1.64</v>
      </c>
      <c r="R351" s="2"/>
      <c r="S351" s="8">
        <f t="shared" si="71"/>
        <v>60.9</v>
      </c>
      <c r="T351" s="8"/>
      <c r="U351" s="8">
        <f t="shared" si="72"/>
        <v>61</v>
      </c>
      <c r="V351" s="8">
        <f t="shared" si="73"/>
        <v>60</v>
      </c>
      <c r="W351" s="9">
        <f t="shared" si="76"/>
        <v>60</v>
      </c>
      <c r="X351" s="9">
        <f t="shared" si="77"/>
        <v>60</v>
      </c>
      <c r="Y351" s="8"/>
      <c r="Z351" s="8">
        <f t="shared" si="74"/>
        <v>4.9878048780487809</v>
      </c>
    </row>
    <row r="352" spans="1:26" x14ac:dyDescent="0.3">
      <c r="A352" s="1">
        <v>349</v>
      </c>
      <c r="B352" t="s">
        <v>706</v>
      </c>
      <c r="C352" t="s">
        <v>8</v>
      </c>
      <c r="D352" t="s">
        <v>707</v>
      </c>
      <c r="E352" s="7">
        <v>100</v>
      </c>
      <c r="F352" s="7">
        <v>91</v>
      </c>
      <c r="G352" s="7">
        <v>21</v>
      </c>
      <c r="H352" s="7">
        <v>0.8</v>
      </c>
      <c r="I352" s="7">
        <v>0.38</v>
      </c>
      <c r="K352" s="3">
        <f t="shared" si="65"/>
        <v>90.62</v>
      </c>
      <c r="L352" s="3">
        <f t="shared" si="66"/>
        <v>1</v>
      </c>
      <c r="M352" s="3">
        <f t="shared" si="67"/>
        <v>99.62</v>
      </c>
      <c r="N352" s="8">
        <f t="shared" si="68"/>
        <v>87.58</v>
      </c>
      <c r="O352" s="3">
        <f t="shared" si="69"/>
        <v>21.8</v>
      </c>
      <c r="P352" s="3">
        <f t="shared" si="70"/>
        <v>87.2</v>
      </c>
      <c r="Q352" s="3">
        <f t="shared" si="75"/>
        <v>4.3600000000000003</v>
      </c>
      <c r="R352" s="2"/>
      <c r="S352" s="8">
        <f t="shared" si="71"/>
        <v>22.85</v>
      </c>
      <c r="T352" s="8"/>
      <c r="U352" s="8">
        <f t="shared" si="72"/>
        <v>23</v>
      </c>
      <c r="V352" s="8">
        <f t="shared" si="73"/>
        <v>20</v>
      </c>
      <c r="W352" s="9">
        <f t="shared" si="76"/>
        <v>20</v>
      </c>
      <c r="X352" s="9">
        <f t="shared" si="77"/>
        <v>25</v>
      </c>
      <c r="Y352" s="8"/>
      <c r="Z352" s="8">
        <f t="shared" si="74"/>
        <v>5</v>
      </c>
    </row>
    <row r="353" spans="1:26" x14ac:dyDescent="0.3">
      <c r="A353" s="1">
        <v>350</v>
      </c>
      <c r="B353" t="s">
        <v>708</v>
      </c>
      <c r="C353" t="s">
        <v>8</v>
      </c>
      <c r="D353" t="s">
        <v>709</v>
      </c>
      <c r="E353" s="7">
        <v>100</v>
      </c>
      <c r="F353" s="7">
        <v>75</v>
      </c>
      <c r="G353" s="7">
        <v>17.760000000000002</v>
      </c>
      <c r="H353" s="7">
        <v>0.75</v>
      </c>
      <c r="I353" s="7">
        <v>0.15</v>
      </c>
      <c r="K353" s="3">
        <f t="shared" si="65"/>
        <v>75.39</v>
      </c>
      <c r="L353" s="3">
        <f t="shared" si="66"/>
        <v>1.01</v>
      </c>
      <c r="M353" s="3">
        <f t="shared" si="67"/>
        <v>99.85</v>
      </c>
      <c r="N353" s="8">
        <f t="shared" si="68"/>
        <v>73.650000000000006</v>
      </c>
      <c r="O353" s="3">
        <f t="shared" si="69"/>
        <v>18.510000000000002</v>
      </c>
      <c r="P353" s="3">
        <f t="shared" si="70"/>
        <v>74.040000000000006</v>
      </c>
      <c r="Q353" s="3">
        <f t="shared" si="75"/>
        <v>3.7</v>
      </c>
      <c r="R353" s="2"/>
      <c r="S353" s="8">
        <f t="shared" si="71"/>
        <v>26.99</v>
      </c>
      <c r="T353" s="8"/>
      <c r="U353" s="8">
        <f t="shared" si="72"/>
        <v>27</v>
      </c>
      <c r="V353" s="8">
        <f t="shared" si="73"/>
        <v>30</v>
      </c>
      <c r="W353" s="9">
        <f t="shared" si="76"/>
        <v>30</v>
      </c>
      <c r="X353" s="9">
        <f t="shared" si="77"/>
        <v>25</v>
      </c>
      <c r="Y353" s="8"/>
      <c r="Z353" s="8">
        <f t="shared" si="74"/>
        <v>5.0027027027027025</v>
      </c>
    </row>
    <row r="354" spans="1:26" x14ac:dyDescent="0.3">
      <c r="A354" s="1">
        <v>351</v>
      </c>
      <c r="B354" t="s">
        <v>710</v>
      </c>
      <c r="C354" t="s">
        <v>8</v>
      </c>
      <c r="D354" t="s">
        <v>711</v>
      </c>
      <c r="E354" s="7">
        <v>100</v>
      </c>
      <c r="F354" s="7">
        <v>35</v>
      </c>
      <c r="G354" s="7">
        <v>8.5</v>
      </c>
      <c r="H354" s="7">
        <v>3</v>
      </c>
      <c r="I354" s="7">
        <v>0.4</v>
      </c>
      <c r="K354" s="3">
        <f t="shared" si="65"/>
        <v>49.6</v>
      </c>
      <c r="L354" s="3">
        <f t="shared" si="66"/>
        <v>1.42</v>
      </c>
      <c r="M354" s="3">
        <f t="shared" si="67"/>
        <v>99.6</v>
      </c>
      <c r="N354" s="8">
        <f t="shared" si="68"/>
        <v>31.4</v>
      </c>
      <c r="O354" s="3">
        <f t="shared" si="69"/>
        <v>11.5</v>
      </c>
      <c r="P354" s="3">
        <f t="shared" si="70"/>
        <v>46</v>
      </c>
      <c r="Q354" s="3">
        <f t="shared" si="75"/>
        <v>2.2999999999999998</v>
      </c>
      <c r="R354" s="2"/>
      <c r="S354" s="8">
        <f t="shared" si="71"/>
        <v>43.3</v>
      </c>
      <c r="T354" s="8"/>
      <c r="U354" s="8">
        <f t="shared" si="72"/>
        <v>43</v>
      </c>
      <c r="V354" s="8">
        <f t="shared" si="73"/>
        <v>40</v>
      </c>
      <c r="W354" s="9">
        <f t="shared" si="76"/>
        <v>40</v>
      </c>
      <c r="X354" s="9">
        <f t="shared" si="77"/>
        <v>45</v>
      </c>
      <c r="Y354" s="8"/>
      <c r="Z354" s="8">
        <f t="shared" si="74"/>
        <v>5</v>
      </c>
    </row>
    <row r="355" spans="1:26" x14ac:dyDescent="0.3">
      <c r="A355" s="1">
        <v>352</v>
      </c>
      <c r="B355" t="s">
        <v>712</v>
      </c>
      <c r="C355" t="s">
        <v>8</v>
      </c>
      <c r="D355" t="s">
        <v>713</v>
      </c>
      <c r="E355" s="7">
        <v>100</v>
      </c>
      <c r="F355" s="7">
        <v>27</v>
      </c>
      <c r="G355" s="7">
        <v>7.6</v>
      </c>
      <c r="H355" s="7">
        <v>2</v>
      </c>
      <c r="I355" s="7">
        <v>0.2</v>
      </c>
      <c r="K355" s="3">
        <f t="shared" si="65"/>
        <v>40.199999999999996</v>
      </c>
      <c r="L355" s="3">
        <f t="shared" si="66"/>
        <v>1.49</v>
      </c>
      <c r="M355" s="3">
        <f t="shared" si="67"/>
        <v>99.8</v>
      </c>
      <c r="N355" s="8">
        <f t="shared" si="68"/>
        <v>25.2</v>
      </c>
      <c r="O355" s="3">
        <f t="shared" si="69"/>
        <v>9.6</v>
      </c>
      <c r="P355" s="3">
        <f t="shared" si="70"/>
        <v>38.4</v>
      </c>
      <c r="Q355" s="3">
        <f t="shared" si="75"/>
        <v>1.92</v>
      </c>
      <c r="R355" s="2"/>
      <c r="S355" s="8">
        <f t="shared" si="71"/>
        <v>51.98</v>
      </c>
      <c r="T355" s="8"/>
      <c r="U355" s="8">
        <f t="shared" si="72"/>
        <v>52</v>
      </c>
      <c r="V355" s="8">
        <f t="shared" si="73"/>
        <v>50</v>
      </c>
      <c r="W355" s="9">
        <f t="shared" si="76"/>
        <v>50</v>
      </c>
      <c r="X355" s="9">
        <f t="shared" si="77"/>
        <v>50</v>
      </c>
      <c r="Y355" s="8"/>
      <c r="Z355" s="8">
        <f t="shared" si="74"/>
        <v>5</v>
      </c>
    </row>
    <row r="356" spans="1:26" x14ac:dyDescent="0.3">
      <c r="A356" s="1">
        <v>353</v>
      </c>
      <c r="B356" t="s">
        <v>714</v>
      </c>
      <c r="C356" t="s">
        <v>8</v>
      </c>
      <c r="D356" t="s">
        <v>715</v>
      </c>
      <c r="E356" s="7">
        <v>100</v>
      </c>
      <c r="F356" s="7">
        <v>16</v>
      </c>
      <c r="G356" s="7">
        <v>3.59</v>
      </c>
      <c r="H356" s="7">
        <v>1.61</v>
      </c>
      <c r="I356" s="7">
        <v>0.14000000000000001</v>
      </c>
      <c r="K356" s="3">
        <f t="shared" si="65"/>
        <v>22.060000000000002</v>
      </c>
      <c r="L356" s="3">
        <f t="shared" si="66"/>
        <v>1.38</v>
      </c>
      <c r="M356" s="3">
        <f t="shared" si="67"/>
        <v>99.86</v>
      </c>
      <c r="N356" s="8">
        <f t="shared" si="68"/>
        <v>14.74</v>
      </c>
      <c r="O356" s="3">
        <f t="shared" si="69"/>
        <v>5.2</v>
      </c>
      <c r="P356" s="3">
        <f t="shared" si="70"/>
        <v>20.8</v>
      </c>
      <c r="Q356" s="3">
        <f t="shared" si="75"/>
        <v>1.04</v>
      </c>
      <c r="R356" s="2"/>
      <c r="S356" s="8">
        <f t="shared" si="71"/>
        <v>96.02</v>
      </c>
      <c r="T356" s="8"/>
      <c r="U356" s="8">
        <f t="shared" si="72"/>
        <v>96</v>
      </c>
      <c r="V356" s="8">
        <f t="shared" si="73"/>
        <v>100</v>
      </c>
      <c r="W356" s="9">
        <f t="shared" si="76"/>
        <v>100</v>
      </c>
      <c r="X356" s="9">
        <f t="shared" si="77"/>
        <v>95</v>
      </c>
      <c r="Y356" s="8"/>
      <c r="Z356" s="8">
        <f t="shared" si="74"/>
        <v>5</v>
      </c>
    </row>
    <row r="357" spans="1:26" x14ac:dyDescent="0.3">
      <c r="A357" s="1">
        <v>354</v>
      </c>
      <c r="B357" t="s">
        <v>716</v>
      </c>
      <c r="C357" t="s">
        <v>8</v>
      </c>
      <c r="D357" t="s">
        <v>717</v>
      </c>
      <c r="E357" s="7">
        <v>100</v>
      </c>
      <c r="F357" s="7">
        <v>21</v>
      </c>
      <c r="G357" s="7">
        <v>4.2</v>
      </c>
      <c r="H357" s="7">
        <v>2.29</v>
      </c>
      <c r="I357" s="7">
        <v>0.28000000000000003</v>
      </c>
      <c r="K357" s="3">
        <f t="shared" si="65"/>
        <v>28.48</v>
      </c>
      <c r="L357" s="3">
        <f t="shared" si="66"/>
        <v>1.36</v>
      </c>
      <c r="M357" s="3">
        <f t="shared" si="67"/>
        <v>99.72</v>
      </c>
      <c r="N357" s="8">
        <f t="shared" si="68"/>
        <v>18.48</v>
      </c>
      <c r="O357" s="3">
        <f t="shared" si="69"/>
        <v>6.49</v>
      </c>
      <c r="P357" s="3">
        <f t="shared" si="70"/>
        <v>25.96</v>
      </c>
      <c r="Q357" s="3">
        <f t="shared" si="75"/>
        <v>1.3</v>
      </c>
      <c r="R357" s="2"/>
      <c r="S357" s="8">
        <f t="shared" si="71"/>
        <v>76.709999999999994</v>
      </c>
      <c r="T357" s="8"/>
      <c r="U357" s="8">
        <f t="shared" si="72"/>
        <v>77</v>
      </c>
      <c r="V357" s="8">
        <f t="shared" si="73"/>
        <v>80</v>
      </c>
      <c r="W357" s="9">
        <f t="shared" si="76"/>
        <v>80</v>
      </c>
      <c r="X357" s="9">
        <f t="shared" si="77"/>
        <v>75</v>
      </c>
      <c r="Y357" s="8"/>
      <c r="Z357" s="8">
        <f t="shared" si="74"/>
        <v>4.9923076923076923</v>
      </c>
    </row>
    <row r="358" spans="1:26" x14ac:dyDescent="0.3">
      <c r="A358" s="1">
        <v>355</v>
      </c>
      <c r="B358" t="s">
        <v>718</v>
      </c>
      <c r="C358" t="s">
        <v>8</v>
      </c>
      <c r="D358" t="s">
        <v>719</v>
      </c>
      <c r="E358" s="7">
        <v>100</v>
      </c>
      <c r="F358" s="7">
        <v>14</v>
      </c>
      <c r="G358" s="7">
        <v>3.95</v>
      </c>
      <c r="H358" s="7">
        <v>1.04</v>
      </c>
      <c r="I358" s="7">
        <v>7.0000000000000007E-2</v>
      </c>
      <c r="K358" s="3">
        <f t="shared" si="65"/>
        <v>20.59</v>
      </c>
      <c r="L358" s="3">
        <f t="shared" si="66"/>
        <v>1.47</v>
      </c>
      <c r="M358" s="3">
        <f t="shared" si="67"/>
        <v>99.93</v>
      </c>
      <c r="N358" s="8">
        <f t="shared" si="68"/>
        <v>13.37</v>
      </c>
      <c r="O358" s="3">
        <f t="shared" si="69"/>
        <v>4.99</v>
      </c>
      <c r="P358" s="3">
        <f t="shared" si="70"/>
        <v>19.96</v>
      </c>
      <c r="Q358" s="3">
        <f t="shared" si="75"/>
        <v>1</v>
      </c>
      <c r="R358" s="2"/>
      <c r="S358" s="8">
        <f t="shared" si="71"/>
        <v>99.93</v>
      </c>
      <c r="T358" s="8"/>
      <c r="U358" s="8">
        <f t="shared" si="72"/>
        <v>100</v>
      </c>
      <c r="V358" s="8">
        <f t="shared" si="73"/>
        <v>100</v>
      </c>
      <c r="W358" s="9">
        <f t="shared" si="76"/>
        <v>100</v>
      </c>
      <c r="X358" s="9">
        <f t="shared" si="77"/>
        <v>100</v>
      </c>
      <c r="Y358" s="8"/>
      <c r="Z358" s="8">
        <f t="shared" si="74"/>
        <v>4.99</v>
      </c>
    </row>
    <row r="359" spans="1:26" x14ac:dyDescent="0.3">
      <c r="A359" s="1">
        <v>356</v>
      </c>
      <c r="B359" t="s">
        <v>720</v>
      </c>
      <c r="C359" t="s">
        <v>8</v>
      </c>
      <c r="D359" t="s">
        <v>721</v>
      </c>
      <c r="E359" s="7">
        <v>100</v>
      </c>
      <c r="F359" s="7">
        <v>14</v>
      </c>
      <c r="G359" s="7">
        <v>3.81</v>
      </c>
      <c r="H359" s="7">
        <v>1.1000000000000001</v>
      </c>
      <c r="I359" s="7">
        <v>0.12</v>
      </c>
      <c r="K359" s="3">
        <f t="shared" si="65"/>
        <v>20.72</v>
      </c>
      <c r="L359" s="3">
        <f t="shared" si="66"/>
        <v>1.48</v>
      </c>
      <c r="M359" s="3">
        <f t="shared" si="67"/>
        <v>99.88</v>
      </c>
      <c r="N359" s="8">
        <f t="shared" si="68"/>
        <v>12.92</v>
      </c>
      <c r="O359" s="3">
        <f t="shared" si="69"/>
        <v>4.91</v>
      </c>
      <c r="P359" s="3">
        <f t="shared" si="70"/>
        <v>19.64</v>
      </c>
      <c r="Q359" s="3">
        <f t="shared" si="75"/>
        <v>0.98</v>
      </c>
      <c r="R359" s="2"/>
      <c r="S359" s="8">
        <f t="shared" si="71"/>
        <v>101.92</v>
      </c>
      <c r="T359" s="8"/>
      <c r="U359" s="8">
        <f t="shared" si="72"/>
        <v>102</v>
      </c>
      <c r="V359" s="8">
        <f t="shared" si="73"/>
        <v>100</v>
      </c>
      <c r="W359" s="9">
        <f t="shared" si="76"/>
        <v>100</v>
      </c>
      <c r="X359" s="9">
        <f t="shared" si="77"/>
        <v>100</v>
      </c>
      <c r="Y359" s="8"/>
      <c r="Z359" s="8">
        <f t="shared" si="74"/>
        <v>5.0102040816326534</v>
      </c>
    </row>
    <row r="360" spans="1:26" x14ac:dyDescent="0.3">
      <c r="A360" s="1">
        <v>357</v>
      </c>
      <c r="B360" t="s">
        <v>722</v>
      </c>
      <c r="C360" t="s">
        <v>8</v>
      </c>
      <c r="D360" t="s">
        <v>723</v>
      </c>
      <c r="E360" s="7">
        <v>100</v>
      </c>
      <c r="F360" s="7">
        <v>246</v>
      </c>
      <c r="G360" s="7">
        <v>74.900000000000006</v>
      </c>
      <c r="H360" s="7">
        <v>7.9</v>
      </c>
      <c r="I360" s="7">
        <v>0.9</v>
      </c>
      <c r="K360" s="3">
        <f t="shared" si="65"/>
        <v>339.30000000000007</v>
      </c>
      <c r="L360" s="3">
        <f t="shared" si="66"/>
        <v>1.38</v>
      </c>
      <c r="M360" s="3">
        <f t="shared" si="67"/>
        <v>99.1</v>
      </c>
      <c r="N360" s="8">
        <f t="shared" si="68"/>
        <v>237.9</v>
      </c>
      <c r="O360" s="3">
        <f t="shared" si="69"/>
        <v>82.800000000000011</v>
      </c>
      <c r="P360" s="3">
        <f t="shared" si="70"/>
        <v>331.20000000000005</v>
      </c>
      <c r="Q360" s="3">
        <f t="shared" si="75"/>
        <v>16.559999999999999</v>
      </c>
      <c r="R360" s="2"/>
      <c r="S360" s="8">
        <f t="shared" si="71"/>
        <v>5.98</v>
      </c>
      <c r="T360" s="8"/>
      <c r="U360" s="8">
        <f t="shared" si="72"/>
        <v>6</v>
      </c>
      <c r="V360" s="8">
        <f t="shared" si="73"/>
        <v>10</v>
      </c>
      <c r="W360" s="9">
        <f t="shared" si="76"/>
        <v>10</v>
      </c>
      <c r="X360" s="9">
        <f t="shared" si="77"/>
        <v>6</v>
      </c>
      <c r="Y360" s="8"/>
      <c r="Z360" s="8">
        <f t="shared" si="74"/>
        <v>5.0000000000000009</v>
      </c>
    </row>
    <row r="361" spans="1:26" x14ac:dyDescent="0.3">
      <c r="A361" s="1">
        <v>358</v>
      </c>
      <c r="B361" t="s">
        <v>724</v>
      </c>
      <c r="C361" t="s">
        <v>8</v>
      </c>
      <c r="D361" t="s">
        <v>725</v>
      </c>
      <c r="E361" s="7">
        <v>100</v>
      </c>
      <c r="F361" s="7">
        <v>224</v>
      </c>
      <c r="G361" s="7">
        <v>52.6</v>
      </c>
      <c r="H361" s="7">
        <v>21.7</v>
      </c>
      <c r="I361" s="7">
        <v>2.2000000000000002</v>
      </c>
      <c r="K361" s="3">
        <f t="shared" si="65"/>
        <v>317</v>
      </c>
      <c r="L361" s="3">
        <f t="shared" si="66"/>
        <v>1.42</v>
      </c>
      <c r="M361" s="3">
        <f t="shared" si="67"/>
        <v>97.8</v>
      </c>
      <c r="N361" s="8">
        <f t="shared" si="68"/>
        <v>204.2</v>
      </c>
      <c r="O361" s="3">
        <f t="shared" si="69"/>
        <v>74.3</v>
      </c>
      <c r="P361" s="3">
        <f t="shared" si="70"/>
        <v>297.2</v>
      </c>
      <c r="Q361" s="3">
        <f t="shared" si="75"/>
        <v>14.86</v>
      </c>
      <c r="R361" s="2"/>
      <c r="S361" s="8">
        <f t="shared" si="71"/>
        <v>6.58</v>
      </c>
      <c r="T361" s="8"/>
      <c r="U361" s="8">
        <f t="shared" si="72"/>
        <v>7</v>
      </c>
      <c r="V361" s="8">
        <f t="shared" si="73"/>
        <v>10</v>
      </c>
      <c r="W361" s="9">
        <f t="shared" si="76"/>
        <v>10</v>
      </c>
      <c r="X361" s="9">
        <f t="shared" si="77"/>
        <v>7</v>
      </c>
      <c r="Y361" s="8"/>
      <c r="Z361" s="8">
        <f t="shared" si="74"/>
        <v>5</v>
      </c>
    </row>
    <row r="362" spans="1:26" x14ac:dyDescent="0.3">
      <c r="A362" s="1">
        <v>359</v>
      </c>
      <c r="B362" t="s">
        <v>726</v>
      </c>
      <c r="C362" t="s">
        <v>8</v>
      </c>
      <c r="D362" t="s">
        <v>727</v>
      </c>
      <c r="E362" s="7">
        <v>100</v>
      </c>
      <c r="F362" s="7">
        <v>26</v>
      </c>
      <c r="G362" s="7">
        <v>6.8</v>
      </c>
      <c r="H362" s="7">
        <v>1.9</v>
      </c>
      <c r="I362" s="7">
        <v>0.3</v>
      </c>
      <c r="K362" s="3">
        <f t="shared" si="65"/>
        <v>37.5</v>
      </c>
      <c r="L362" s="3">
        <f t="shared" si="66"/>
        <v>1.44</v>
      </c>
      <c r="M362" s="3">
        <f t="shared" si="67"/>
        <v>99.7</v>
      </c>
      <c r="N362" s="8">
        <f t="shared" si="68"/>
        <v>23.3</v>
      </c>
      <c r="O362" s="3">
        <f t="shared" si="69"/>
        <v>8.6999999999999993</v>
      </c>
      <c r="P362" s="3">
        <f t="shared" si="70"/>
        <v>34.799999999999997</v>
      </c>
      <c r="Q362" s="3">
        <f t="shared" si="75"/>
        <v>1.74</v>
      </c>
      <c r="R362" s="2"/>
      <c r="S362" s="8">
        <f t="shared" si="71"/>
        <v>57.3</v>
      </c>
      <c r="T362" s="8"/>
      <c r="U362" s="8">
        <f t="shared" si="72"/>
        <v>57</v>
      </c>
      <c r="V362" s="8">
        <f t="shared" si="73"/>
        <v>60</v>
      </c>
      <c r="W362" s="9">
        <f t="shared" si="76"/>
        <v>60</v>
      </c>
      <c r="X362" s="9">
        <f t="shared" si="77"/>
        <v>55</v>
      </c>
      <c r="Y362" s="8"/>
      <c r="Z362" s="8">
        <f t="shared" si="74"/>
        <v>5</v>
      </c>
    </row>
    <row r="363" spans="1:26" x14ac:dyDescent="0.3">
      <c r="A363" s="1">
        <v>360</v>
      </c>
      <c r="B363" t="s">
        <v>728</v>
      </c>
      <c r="C363" t="s">
        <v>8</v>
      </c>
      <c r="D363" t="s">
        <v>729</v>
      </c>
      <c r="E363" s="7">
        <v>100</v>
      </c>
      <c r="F363" s="7">
        <v>126</v>
      </c>
      <c r="G363" s="7">
        <v>26.6</v>
      </c>
      <c r="H363" s="7">
        <v>6.3</v>
      </c>
      <c r="I363" s="7">
        <v>0.1</v>
      </c>
      <c r="K363" s="3">
        <f t="shared" ref="K363:K426" si="78">(G363 * 4 ) + (H363 * 4 ) +( I363 * 9)</f>
        <v>132.5</v>
      </c>
      <c r="L363" s="3">
        <f t="shared" ref="L363:L426" si="79">ROUND(K363/F363,2)</f>
        <v>1.05</v>
      </c>
      <c r="M363" s="3">
        <f t="shared" ref="M363:M426" si="80">E363 - I363</f>
        <v>99.9</v>
      </c>
      <c r="N363" s="8">
        <f t="shared" ref="N363:N426" si="81">F363 - (I363 * 9)</f>
        <v>125.1</v>
      </c>
      <c r="O363" s="3">
        <f t="shared" ref="O363:O426" si="82">G363 + H363</f>
        <v>32.9</v>
      </c>
      <c r="P363" s="3">
        <f t="shared" ref="P363:P426" si="83">(G363 * 4) + (H363*4)</f>
        <v>131.6</v>
      </c>
      <c r="Q363" s="3">
        <f t="shared" si="75"/>
        <v>6.58</v>
      </c>
      <c r="R363" s="2"/>
      <c r="S363" s="8">
        <f t="shared" ref="S363:S426" si="84">ROUND(M363/Q363, 2)</f>
        <v>15.18</v>
      </c>
      <c r="T363" s="8"/>
      <c r="U363" s="8">
        <f t="shared" ref="U363:U426" si="85">ROUND(S363,0)</f>
        <v>15</v>
      </c>
      <c r="V363" s="8">
        <f t="shared" ref="V363:V426" si="86">ROUND(S363,-1)</f>
        <v>20</v>
      </c>
      <c r="W363" s="9">
        <f t="shared" si="76"/>
        <v>20</v>
      </c>
      <c r="X363" s="9">
        <f t="shared" si="77"/>
        <v>15</v>
      </c>
      <c r="Y363" s="8"/>
      <c r="Z363" s="8">
        <f t="shared" ref="Z363:Z426" si="87">O363/Q363</f>
        <v>5</v>
      </c>
    </row>
    <row r="364" spans="1:26" x14ac:dyDescent="0.3">
      <c r="A364" s="1">
        <v>361</v>
      </c>
      <c r="B364" t="s">
        <v>730</v>
      </c>
      <c r="C364" t="s">
        <v>8</v>
      </c>
      <c r="D364" t="s">
        <v>731</v>
      </c>
      <c r="E364" s="7">
        <v>100</v>
      </c>
      <c r="F364" s="7">
        <v>128</v>
      </c>
      <c r="G364" s="7">
        <v>27.2</v>
      </c>
      <c r="H364" s="7">
        <v>6.2</v>
      </c>
      <c r="I364" s="7">
        <v>0.1</v>
      </c>
      <c r="K364" s="3">
        <f t="shared" si="78"/>
        <v>134.5</v>
      </c>
      <c r="L364" s="3">
        <f t="shared" si="79"/>
        <v>1.05</v>
      </c>
      <c r="M364" s="3">
        <f t="shared" si="80"/>
        <v>99.9</v>
      </c>
      <c r="N364" s="8">
        <f t="shared" si="81"/>
        <v>127.1</v>
      </c>
      <c r="O364" s="3">
        <f t="shared" si="82"/>
        <v>33.4</v>
      </c>
      <c r="P364" s="3">
        <f t="shared" si="83"/>
        <v>133.6</v>
      </c>
      <c r="Q364" s="3">
        <f t="shared" si="75"/>
        <v>6.68</v>
      </c>
      <c r="R364" s="2"/>
      <c r="S364" s="8">
        <f t="shared" si="84"/>
        <v>14.96</v>
      </c>
      <c r="T364" s="8"/>
      <c r="U364" s="8">
        <f t="shared" si="85"/>
        <v>15</v>
      </c>
      <c r="V364" s="8">
        <f t="shared" si="86"/>
        <v>10</v>
      </c>
      <c r="W364" s="9">
        <f t="shared" si="76"/>
        <v>10</v>
      </c>
      <c r="X364" s="9">
        <f t="shared" si="77"/>
        <v>15</v>
      </c>
      <c r="Y364" s="8"/>
      <c r="Z364" s="8">
        <f t="shared" si="87"/>
        <v>5</v>
      </c>
    </row>
    <row r="365" spans="1:26" x14ac:dyDescent="0.3">
      <c r="A365" s="1">
        <v>362</v>
      </c>
      <c r="B365" t="s">
        <v>732</v>
      </c>
      <c r="C365" t="s">
        <v>8</v>
      </c>
      <c r="D365" t="s">
        <v>733</v>
      </c>
      <c r="E365" s="7">
        <v>100</v>
      </c>
      <c r="F365" s="7">
        <v>51</v>
      </c>
      <c r="G365" s="7">
        <v>14.7</v>
      </c>
      <c r="H365" s="7">
        <v>3.9</v>
      </c>
      <c r="I365" s="7">
        <v>0.2</v>
      </c>
      <c r="K365" s="3">
        <f t="shared" si="78"/>
        <v>76.199999999999989</v>
      </c>
      <c r="L365" s="3">
        <f t="shared" si="79"/>
        <v>1.49</v>
      </c>
      <c r="M365" s="3">
        <f t="shared" si="80"/>
        <v>99.8</v>
      </c>
      <c r="N365" s="8">
        <f t="shared" si="81"/>
        <v>49.2</v>
      </c>
      <c r="O365" s="3">
        <f t="shared" si="82"/>
        <v>18.599999999999998</v>
      </c>
      <c r="P365" s="3">
        <f t="shared" si="83"/>
        <v>74.399999999999991</v>
      </c>
      <c r="Q365" s="3">
        <f t="shared" si="75"/>
        <v>3.72</v>
      </c>
      <c r="R365" s="2"/>
      <c r="S365" s="8">
        <f t="shared" si="84"/>
        <v>26.83</v>
      </c>
      <c r="T365" s="8"/>
      <c r="U365" s="8">
        <f t="shared" si="85"/>
        <v>27</v>
      </c>
      <c r="V365" s="8">
        <f t="shared" si="86"/>
        <v>30</v>
      </c>
      <c r="W365" s="9">
        <f t="shared" si="76"/>
        <v>30</v>
      </c>
      <c r="X365" s="9">
        <f t="shared" si="77"/>
        <v>25</v>
      </c>
      <c r="Y365" s="8"/>
      <c r="Z365" s="8">
        <f t="shared" si="87"/>
        <v>4.9999999999999991</v>
      </c>
    </row>
    <row r="366" spans="1:26" x14ac:dyDescent="0.3">
      <c r="A366" s="1">
        <v>363</v>
      </c>
      <c r="B366" t="s">
        <v>734</v>
      </c>
      <c r="C366" t="s">
        <v>8</v>
      </c>
      <c r="D366" t="s">
        <v>735</v>
      </c>
      <c r="E366" s="7">
        <v>100</v>
      </c>
      <c r="F366" s="7">
        <v>12</v>
      </c>
      <c r="G366" s="7">
        <v>2.34</v>
      </c>
      <c r="H366" s="7">
        <v>1.73</v>
      </c>
      <c r="I366" s="7">
        <v>0.05</v>
      </c>
      <c r="K366" s="3">
        <f t="shared" si="78"/>
        <v>16.73</v>
      </c>
      <c r="L366" s="3">
        <f t="shared" si="79"/>
        <v>1.39</v>
      </c>
      <c r="M366" s="3">
        <f t="shared" si="80"/>
        <v>99.95</v>
      </c>
      <c r="N366" s="8">
        <f t="shared" si="81"/>
        <v>11.55</v>
      </c>
      <c r="O366" s="3">
        <f t="shared" si="82"/>
        <v>4.07</v>
      </c>
      <c r="P366" s="3">
        <f t="shared" si="83"/>
        <v>16.28</v>
      </c>
      <c r="Q366" s="3">
        <f t="shared" si="75"/>
        <v>0.81</v>
      </c>
      <c r="R366" s="2"/>
      <c r="S366" s="8">
        <f t="shared" si="84"/>
        <v>123.4</v>
      </c>
      <c r="T366" s="8"/>
      <c r="U366" s="8">
        <f t="shared" si="85"/>
        <v>123</v>
      </c>
      <c r="V366" s="8">
        <f t="shared" si="86"/>
        <v>120</v>
      </c>
      <c r="W366" s="9">
        <f t="shared" si="76"/>
        <v>100</v>
      </c>
      <c r="X366" s="9">
        <f t="shared" si="77"/>
        <v>120</v>
      </c>
      <c r="Y366" s="8"/>
      <c r="Z366" s="8">
        <f t="shared" si="87"/>
        <v>5.0246913580246915</v>
      </c>
    </row>
    <row r="367" spans="1:26" x14ac:dyDescent="0.3">
      <c r="A367" s="1">
        <v>364</v>
      </c>
      <c r="B367" t="s">
        <v>736</v>
      </c>
      <c r="C367" t="s">
        <v>8</v>
      </c>
      <c r="D367" t="s">
        <v>737</v>
      </c>
      <c r="E367" s="7">
        <v>100</v>
      </c>
      <c r="F367" s="7">
        <v>13</v>
      </c>
      <c r="G367" s="7">
        <v>1.4</v>
      </c>
      <c r="H367" s="7">
        <v>2.2000000000000002</v>
      </c>
      <c r="I367" s="7">
        <v>0.2</v>
      </c>
      <c r="K367" s="3">
        <f t="shared" si="78"/>
        <v>16.2</v>
      </c>
      <c r="L367" s="3">
        <f t="shared" si="79"/>
        <v>1.25</v>
      </c>
      <c r="M367" s="3">
        <f t="shared" si="80"/>
        <v>99.8</v>
      </c>
      <c r="N367" s="8">
        <f t="shared" si="81"/>
        <v>11.2</v>
      </c>
      <c r="O367" s="3">
        <f t="shared" si="82"/>
        <v>3.6</v>
      </c>
      <c r="P367" s="3">
        <f t="shared" si="83"/>
        <v>14.4</v>
      </c>
      <c r="Q367" s="3">
        <f t="shared" si="75"/>
        <v>0.72</v>
      </c>
      <c r="R367" s="2"/>
      <c r="S367" s="8">
        <f t="shared" si="84"/>
        <v>138.61000000000001</v>
      </c>
      <c r="T367" s="8"/>
      <c r="U367" s="8">
        <f t="shared" si="85"/>
        <v>139</v>
      </c>
      <c r="V367" s="8">
        <f t="shared" si="86"/>
        <v>140</v>
      </c>
      <c r="W367" s="9">
        <f t="shared" si="76"/>
        <v>100</v>
      </c>
      <c r="X367" s="9">
        <f t="shared" si="77"/>
        <v>140</v>
      </c>
      <c r="Y367" s="8"/>
      <c r="Z367" s="8">
        <f t="shared" si="87"/>
        <v>5</v>
      </c>
    </row>
    <row r="368" spans="1:26" x14ac:dyDescent="0.3">
      <c r="A368" s="1">
        <v>365</v>
      </c>
      <c r="B368" t="s">
        <v>738</v>
      </c>
      <c r="C368" t="s">
        <v>8</v>
      </c>
      <c r="D368" t="s">
        <v>739</v>
      </c>
      <c r="E368" s="7">
        <v>100</v>
      </c>
      <c r="F368" s="7">
        <v>15</v>
      </c>
      <c r="G368" s="7">
        <v>2.9</v>
      </c>
      <c r="H368" s="7">
        <v>1.96</v>
      </c>
      <c r="I368" s="7">
        <v>0.11</v>
      </c>
      <c r="K368" s="3">
        <f t="shared" si="78"/>
        <v>20.429999999999996</v>
      </c>
      <c r="L368" s="3">
        <f t="shared" si="79"/>
        <v>1.36</v>
      </c>
      <c r="M368" s="3">
        <f t="shared" si="80"/>
        <v>99.89</v>
      </c>
      <c r="N368" s="8">
        <f t="shared" si="81"/>
        <v>14.01</v>
      </c>
      <c r="O368" s="3">
        <f t="shared" si="82"/>
        <v>4.8599999999999994</v>
      </c>
      <c r="P368" s="3">
        <f t="shared" si="83"/>
        <v>19.439999999999998</v>
      </c>
      <c r="Q368" s="3">
        <f t="shared" si="75"/>
        <v>0.97</v>
      </c>
      <c r="R368" s="2"/>
      <c r="S368" s="8">
        <f t="shared" si="84"/>
        <v>102.98</v>
      </c>
      <c r="T368" s="8"/>
      <c r="U368" s="8">
        <f t="shared" si="85"/>
        <v>103</v>
      </c>
      <c r="V368" s="8">
        <f t="shared" si="86"/>
        <v>100</v>
      </c>
      <c r="W368" s="9">
        <f t="shared" si="76"/>
        <v>100</v>
      </c>
      <c r="X368" s="9">
        <f t="shared" si="77"/>
        <v>100</v>
      </c>
      <c r="Y368" s="8"/>
      <c r="Z368" s="8">
        <f t="shared" si="87"/>
        <v>5.0103092783505154</v>
      </c>
    </row>
    <row r="369" spans="1:26" x14ac:dyDescent="0.3">
      <c r="A369" s="1">
        <v>366</v>
      </c>
      <c r="B369" t="s">
        <v>740</v>
      </c>
      <c r="C369" t="s">
        <v>8</v>
      </c>
      <c r="D369" t="s">
        <v>741</v>
      </c>
      <c r="E369" s="7">
        <v>100</v>
      </c>
      <c r="F369" s="7">
        <v>22</v>
      </c>
      <c r="G369" s="7">
        <v>5.65</v>
      </c>
      <c r="H369" s="7">
        <v>1.5</v>
      </c>
      <c r="I369" s="7">
        <v>0.09</v>
      </c>
      <c r="K369" s="3">
        <f t="shared" si="78"/>
        <v>29.41</v>
      </c>
      <c r="L369" s="3">
        <f t="shared" si="79"/>
        <v>1.34</v>
      </c>
      <c r="M369" s="3">
        <f t="shared" si="80"/>
        <v>99.91</v>
      </c>
      <c r="N369" s="8">
        <f t="shared" si="81"/>
        <v>21.19</v>
      </c>
      <c r="O369" s="3">
        <f t="shared" si="82"/>
        <v>7.15</v>
      </c>
      <c r="P369" s="3">
        <f t="shared" si="83"/>
        <v>28.6</v>
      </c>
      <c r="Q369" s="3">
        <f t="shared" si="75"/>
        <v>1.43</v>
      </c>
      <c r="R369" s="2"/>
      <c r="S369" s="8">
        <f t="shared" si="84"/>
        <v>69.87</v>
      </c>
      <c r="T369" s="8"/>
      <c r="U369" s="8">
        <f t="shared" si="85"/>
        <v>70</v>
      </c>
      <c r="V369" s="8">
        <f t="shared" si="86"/>
        <v>70</v>
      </c>
      <c r="W369" s="9">
        <f t="shared" si="76"/>
        <v>70</v>
      </c>
      <c r="X369" s="9">
        <f t="shared" si="77"/>
        <v>70</v>
      </c>
      <c r="Y369" s="8"/>
      <c r="Z369" s="8">
        <f t="shared" si="87"/>
        <v>5.0000000000000009</v>
      </c>
    </row>
    <row r="370" spans="1:26" x14ac:dyDescent="0.3">
      <c r="A370" s="1">
        <v>367</v>
      </c>
      <c r="B370" t="s">
        <v>742</v>
      </c>
      <c r="C370" t="s">
        <v>8</v>
      </c>
      <c r="D370" t="s">
        <v>743</v>
      </c>
      <c r="E370" s="7">
        <v>100</v>
      </c>
      <c r="F370" s="7">
        <v>23</v>
      </c>
      <c r="G370" s="7">
        <v>6.04</v>
      </c>
      <c r="H370" s="7">
        <v>1.32</v>
      </c>
      <c r="I370" s="7">
        <v>0.09</v>
      </c>
      <c r="K370" s="3">
        <f t="shared" si="78"/>
        <v>30.25</v>
      </c>
      <c r="L370" s="3">
        <f t="shared" si="79"/>
        <v>1.32</v>
      </c>
      <c r="M370" s="3">
        <f t="shared" si="80"/>
        <v>99.91</v>
      </c>
      <c r="N370" s="8">
        <f t="shared" si="81"/>
        <v>22.19</v>
      </c>
      <c r="O370" s="3">
        <f t="shared" si="82"/>
        <v>7.36</v>
      </c>
      <c r="P370" s="3">
        <f t="shared" si="83"/>
        <v>29.44</v>
      </c>
      <c r="Q370" s="3">
        <f t="shared" si="75"/>
        <v>1.47</v>
      </c>
      <c r="R370" s="2"/>
      <c r="S370" s="8">
        <f t="shared" si="84"/>
        <v>67.97</v>
      </c>
      <c r="T370" s="8"/>
      <c r="U370" s="8">
        <f t="shared" si="85"/>
        <v>68</v>
      </c>
      <c r="V370" s="8">
        <f t="shared" si="86"/>
        <v>70</v>
      </c>
      <c r="W370" s="9">
        <f t="shared" si="76"/>
        <v>70</v>
      </c>
      <c r="X370" s="9">
        <f t="shared" si="77"/>
        <v>70</v>
      </c>
      <c r="Y370" s="8"/>
      <c r="Z370" s="8">
        <f t="shared" si="87"/>
        <v>5.0068027210884356</v>
      </c>
    </row>
    <row r="371" spans="1:26" x14ac:dyDescent="0.3">
      <c r="A371" s="1">
        <v>368</v>
      </c>
      <c r="B371" t="s">
        <v>744</v>
      </c>
      <c r="C371" t="s">
        <v>8</v>
      </c>
      <c r="D371" t="s">
        <v>745</v>
      </c>
      <c r="E371" s="7">
        <v>100</v>
      </c>
      <c r="F371" s="7">
        <v>24</v>
      </c>
      <c r="G371" s="7">
        <v>6.88</v>
      </c>
      <c r="H371" s="7">
        <v>1.1000000000000001</v>
      </c>
      <c r="I371" s="7">
        <v>7.0000000000000007E-2</v>
      </c>
      <c r="K371" s="3">
        <f t="shared" si="78"/>
        <v>32.550000000000004</v>
      </c>
      <c r="L371" s="3">
        <f t="shared" si="79"/>
        <v>1.36</v>
      </c>
      <c r="M371" s="3">
        <f t="shared" si="80"/>
        <v>99.93</v>
      </c>
      <c r="N371" s="8">
        <f t="shared" si="81"/>
        <v>23.37</v>
      </c>
      <c r="O371" s="3">
        <f t="shared" si="82"/>
        <v>7.98</v>
      </c>
      <c r="P371" s="3">
        <f t="shared" si="83"/>
        <v>31.92</v>
      </c>
      <c r="Q371" s="3">
        <f t="shared" si="75"/>
        <v>1.6</v>
      </c>
      <c r="R371" s="2"/>
      <c r="S371" s="8">
        <f t="shared" si="84"/>
        <v>62.46</v>
      </c>
      <c r="T371" s="8"/>
      <c r="U371" s="8">
        <f t="shared" si="85"/>
        <v>62</v>
      </c>
      <c r="V371" s="8">
        <f t="shared" si="86"/>
        <v>60</v>
      </c>
      <c r="W371" s="9">
        <f t="shared" si="76"/>
        <v>60</v>
      </c>
      <c r="X371" s="9">
        <f t="shared" si="77"/>
        <v>60</v>
      </c>
      <c r="Y371" s="8"/>
      <c r="Z371" s="8">
        <f t="shared" si="87"/>
        <v>4.9874999999999998</v>
      </c>
    </row>
    <row r="372" spans="1:26" x14ac:dyDescent="0.3">
      <c r="A372" s="1">
        <v>369</v>
      </c>
      <c r="B372" t="s">
        <v>746</v>
      </c>
      <c r="C372" t="s">
        <v>8</v>
      </c>
      <c r="D372" t="s">
        <v>747</v>
      </c>
      <c r="E372" s="7">
        <v>100</v>
      </c>
      <c r="F372" s="7">
        <v>27</v>
      </c>
      <c r="G372" s="7">
        <v>7.51</v>
      </c>
      <c r="H372" s="7">
        <v>1.28</v>
      </c>
      <c r="I372" s="7">
        <v>0.09</v>
      </c>
      <c r="K372" s="3">
        <f t="shared" si="78"/>
        <v>35.97</v>
      </c>
      <c r="L372" s="3">
        <f t="shared" si="79"/>
        <v>1.33</v>
      </c>
      <c r="M372" s="3">
        <f t="shared" si="80"/>
        <v>99.91</v>
      </c>
      <c r="N372" s="8">
        <f t="shared" si="81"/>
        <v>26.19</v>
      </c>
      <c r="O372" s="3">
        <f t="shared" si="82"/>
        <v>8.7899999999999991</v>
      </c>
      <c r="P372" s="3">
        <f t="shared" si="83"/>
        <v>35.159999999999997</v>
      </c>
      <c r="Q372" s="3">
        <f t="shared" si="75"/>
        <v>1.76</v>
      </c>
      <c r="R372" s="2"/>
      <c r="S372" s="8">
        <f t="shared" si="84"/>
        <v>56.77</v>
      </c>
      <c r="T372" s="8"/>
      <c r="U372" s="8">
        <f t="shared" si="85"/>
        <v>57</v>
      </c>
      <c r="V372" s="8">
        <f t="shared" si="86"/>
        <v>60</v>
      </c>
      <c r="W372" s="9">
        <f t="shared" si="76"/>
        <v>60</v>
      </c>
      <c r="X372" s="9">
        <f t="shared" si="77"/>
        <v>55</v>
      </c>
      <c r="Y372" s="8"/>
      <c r="Z372" s="8">
        <f t="shared" si="87"/>
        <v>4.9943181818181817</v>
      </c>
    </row>
    <row r="373" spans="1:26" x14ac:dyDescent="0.3">
      <c r="A373" s="1">
        <v>370</v>
      </c>
      <c r="B373" t="s">
        <v>748</v>
      </c>
      <c r="C373" t="s">
        <v>8</v>
      </c>
      <c r="D373" t="s">
        <v>749</v>
      </c>
      <c r="E373" s="7">
        <v>100</v>
      </c>
      <c r="F373" s="7">
        <v>23</v>
      </c>
      <c r="G373" s="7">
        <v>4.9000000000000004</v>
      </c>
      <c r="H373" s="7">
        <v>1</v>
      </c>
      <c r="I373" s="7">
        <v>0.2</v>
      </c>
      <c r="K373" s="3">
        <f t="shared" si="78"/>
        <v>25.400000000000002</v>
      </c>
      <c r="L373" s="3">
        <f t="shared" si="79"/>
        <v>1.1000000000000001</v>
      </c>
      <c r="M373" s="3">
        <f t="shared" si="80"/>
        <v>99.8</v>
      </c>
      <c r="N373" s="8">
        <f t="shared" si="81"/>
        <v>21.2</v>
      </c>
      <c r="O373" s="3">
        <f t="shared" si="82"/>
        <v>5.9</v>
      </c>
      <c r="P373" s="3">
        <f t="shared" si="83"/>
        <v>23.6</v>
      </c>
      <c r="Q373" s="3">
        <f t="shared" si="75"/>
        <v>1.18</v>
      </c>
      <c r="R373" s="2"/>
      <c r="S373" s="8">
        <f t="shared" si="84"/>
        <v>84.58</v>
      </c>
      <c r="T373" s="8"/>
      <c r="U373" s="8">
        <f t="shared" si="85"/>
        <v>85</v>
      </c>
      <c r="V373" s="8">
        <f t="shared" si="86"/>
        <v>80</v>
      </c>
      <c r="W373" s="9">
        <f t="shared" si="76"/>
        <v>80</v>
      </c>
      <c r="X373" s="9">
        <f t="shared" si="77"/>
        <v>85</v>
      </c>
      <c r="Y373" s="8"/>
      <c r="Z373" s="8">
        <f t="shared" si="87"/>
        <v>5.0000000000000009</v>
      </c>
    </row>
    <row r="374" spans="1:26" x14ac:dyDescent="0.3">
      <c r="A374" s="1">
        <v>371</v>
      </c>
      <c r="B374" t="s">
        <v>750</v>
      </c>
      <c r="C374" t="s">
        <v>8</v>
      </c>
      <c r="D374" t="s">
        <v>751</v>
      </c>
      <c r="E374" s="7">
        <v>100</v>
      </c>
      <c r="F374" s="7">
        <v>19</v>
      </c>
      <c r="G374" s="7">
        <v>4.1399999999999997</v>
      </c>
      <c r="H374" s="7">
        <v>2.0499999999999998</v>
      </c>
      <c r="I374" s="7">
        <v>0.17</v>
      </c>
      <c r="K374" s="3">
        <f t="shared" si="78"/>
        <v>26.29</v>
      </c>
      <c r="L374" s="3">
        <f t="shared" si="79"/>
        <v>1.38</v>
      </c>
      <c r="M374" s="3">
        <f t="shared" si="80"/>
        <v>99.83</v>
      </c>
      <c r="N374" s="8">
        <f t="shared" si="81"/>
        <v>17.47</v>
      </c>
      <c r="O374" s="3">
        <f t="shared" si="82"/>
        <v>6.1899999999999995</v>
      </c>
      <c r="P374" s="3">
        <f t="shared" si="83"/>
        <v>24.759999999999998</v>
      </c>
      <c r="Q374" s="3">
        <f t="shared" si="75"/>
        <v>1.24</v>
      </c>
      <c r="R374" s="2"/>
      <c r="S374" s="8">
        <f t="shared" si="84"/>
        <v>80.510000000000005</v>
      </c>
      <c r="T374" s="8"/>
      <c r="U374" s="8">
        <f t="shared" si="85"/>
        <v>81</v>
      </c>
      <c r="V374" s="8">
        <f t="shared" si="86"/>
        <v>80</v>
      </c>
      <c r="W374" s="9">
        <f t="shared" si="76"/>
        <v>80</v>
      </c>
      <c r="X374" s="9">
        <f t="shared" si="77"/>
        <v>80</v>
      </c>
      <c r="Y374" s="8"/>
      <c r="Z374" s="8">
        <f t="shared" si="87"/>
        <v>4.9919354838709671</v>
      </c>
    </row>
    <row r="375" spans="1:26" x14ac:dyDescent="0.3">
      <c r="A375" s="1">
        <v>372</v>
      </c>
      <c r="B375" t="s">
        <v>752</v>
      </c>
      <c r="C375" t="s">
        <v>8</v>
      </c>
      <c r="D375" t="s">
        <v>753</v>
      </c>
      <c r="E375" s="7">
        <v>100</v>
      </c>
      <c r="F375" s="7">
        <v>17</v>
      </c>
      <c r="G375" s="7">
        <v>4.17</v>
      </c>
      <c r="H375" s="7">
        <v>1.58</v>
      </c>
      <c r="I375" s="7">
        <v>0.18</v>
      </c>
      <c r="K375" s="3">
        <f t="shared" si="78"/>
        <v>24.62</v>
      </c>
      <c r="L375" s="3">
        <f t="shared" si="79"/>
        <v>1.45</v>
      </c>
      <c r="M375" s="3">
        <f t="shared" si="80"/>
        <v>99.82</v>
      </c>
      <c r="N375" s="8">
        <f t="shared" si="81"/>
        <v>15.38</v>
      </c>
      <c r="O375" s="3">
        <f t="shared" si="82"/>
        <v>5.75</v>
      </c>
      <c r="P375" s="3">
        <f t="shared" si="83"/>
        <v>23</v>
      </c>
      <c r="Q375" s="3">
        <f t="shared" si="75"/>
        <v>1.1499999999999999</v>
      </c>
      <c r="R375" s="2"/>
      <c r="S375" s="8">
        <f t="shared" si="84"/>
        <v>86.8</v>
      </c>
      <c r="T375" s="8"/>
      <c r="U375" s="8">
        <f t="shared" si="85"/>
        <v>87</v>
      </c>
      <c r="V375" s="8">
        <f t="shared" si="86"/>
        <v>90</v>
      </c>
      <c r="W375" s="9">
        <f t="shared" si="76"/>
        <v>90</v>
      </c>
      <c r="X375" s="9">
        <f t="shared" si="77"/>
        <v>85</v>
      </c>
      <c r="Y375" s="8"/>
      <c r="Z375" s="8">
        <f t="shared" si="87"/>
        <v>5</v>
      </c>
    </row>
    <row r="376" spans="1:26" x14ac:dyDescent="0.3">
      <c r="A376" s="1">
        <v>373</v>
      </c>
      <c r="B376" t="s">
        <v>754</v>
      </c>
      <c r="C376" t="s">
        <v>8</v>
      </c>
      <c r="D376" t="s">
        <v>755</v>
      </c>
      <c r="E376" s="7">
        <v>100</v>
      </c>
      <c r="F376" s="7">
        <v>29</v>
      </c>
      <c r="G376" s="7">
        <v>6</v>
      </c>
      <c r="H376" s="7">
        <v>2.2999999999999998</v>
      </c>
      <c r="I376" s="7">
        <v>0.2</v>
      </c>
      <c r="K376" s="3">
        <f t="shared" si="78"/>
        <v>35</v>
      </c>
      <c r="L376" s="3">
        <f t="shared" si="79"/>
        <v>1.21</v>
      </c>
      <c r="M376" s="3">
        <f t="shared" si="80"/>
        <v>99.8</v>
      </c>
      <c r="N376" s="8">
        <f t="shared" si="81"/>
        <v>27.2</v>
      </c>
      <c r="O376" s="3">
        <f t="shared" si="82"/>
        <v>8.3000000000000007</v>
      </c>
      <c r="P376" s="3">
        <f t="shared" si="83"/>
        <v>33.200000000000003</v>
      </c>
      <c r="Q376" s="3">
        <f t="shared" si="75"/>
        <v>1.66</v>
      </c>
      <c r="R376" s="2"/>
      <c r="S376" s="8">
        <f t="shared" si="84"/>
        <v>60.12</v>
      </c>
      <c r="T376" s="8"/>
      <c r="U376" s="8">
        <f t="shared" si="85"/>
        <v>60</v>
      </c>
      <c r="V376" s="8">
        <f t="shared" si="86"/>
        <v>60</v>
      </c>
      <c r="W376" s="9">
        <f t="shared" si="76"/>
        <v>60</v>
      </c>
      <c r="X376" s="9">
        <f t="shared" si="77"/>
        <v>60</v>
      </c>
      <c r="Y376" s="8"/>
      <c r="Z376" s="8">
        <f t="shared" si="87"/>
        <v>5.0000000000000009</v>
      </c>
    </row>
    <row r="377" spans="1:26" x14ac:dyDescent="0.3">
      <c r="A377" s="1">
        <v>374</v>
      </c>
      <c r="B377" t="s">
        <v>756</v>
      </c>
      <c r="C377" t="s">
        <v>8</v>
      </c>
      <c r="D377" t="s">
        <v>757</v>
      </c>
      <c r="E377" s="7">
        <v>100</v>
      </c>
      <c r="F377" s="7">
        <v>32</v>
      </c>
      <c r="G377" s="7">
        <v>8.7100000000000009</v>
      </c>
      <c r="H377" s="7">
        <v>2.4</v>
      </c>
      <c r="I377" s="7">
        <v>0.32</v>
      </c>
      <c r="K377" s="3">
        <f t="shared" si="78"/>
        <v>47.320000000000007</v>
      </c>
      <c r="L377" s="3">
        <f t="shared" si="79"/>
        <v>1.48</v>
      </c>
      <c r="M377" s="3">
        <f t="shared" si="80"/>
        <v>99.68</v>
      </c>
      <c r="N377" s="8">
        <f t="shared" si="81"/>
        <v>29.12</v>
      </c>
      <c r="O377" s="3">
        <f t="shared" si="82"/>
        <v>11.110000000000001</v>
      </c>
      <c r="P377" s="3">
        <f t="shared" si="83"/>
        <v>44.440000000000005</v>
      </c>
      <c r="Q377" s="3">
        <f t="shared" si="75"/>
        <v>2.2200000000000002</v>
      </c>
      <c r="R377" s="2"/>
      <c r="S377" s="8">
        <f t="shared" si="84"/>
        <v>44.9</v>
      </c>
      <c r="T377" s="8"/>
      <c r="U377" s="8">
        <f t="shared" si="85"/>
        <v>45</v>
      </c>
      <c r="V377" s="8">
        <f t="shared" si="86"/>
        <v>40</v>
      </c>
      <c r="W377" s="9">
        <f t="shared" si="76"/>
        <v>40</v>
      </c>
      <c r="X377" s="9">
        <f t="shared" si="77"/>
        <v>45</v>
      </c>
      <c r="Y377" s="8"/>
      <c r="Z377" s="8">
        <f t="shared" si="87"/>
        <v>5.0045045045045047</v>
      </c>
    </row>
    <row r="378" spans="1:26" x14ac:dyDescent="0.3">
      <c r="A378" s="1">
        <v>375</v>
      </c>
      <c r="B378" t="s">
        <v>758</v>
      </c>
      <c r="C378" t="s">
        <v>8</v>
      </c>
      <c r="D378" t="s">
        <v>759</v>
      </c>
      <c r="E378" s="7">
        <v>100</v>
      </c>
      <c r="F378" s="7">
        <v>239</v>
      </c>
      <c r="G378" s="7">
        <v>70.5</v>
      </c>
      <c r="H378" s="7">
        <v>14.2</v>
      </c>
      <c r="I378" s="7">
        <v>2</v>
      </c>
      <c r="K378" s="3">
        <f t="shared" si="78"/>
        <v>356.8</v>
      </c>
      <c r="L378" s="3">
        <f t="shared" si="79"/>
        <v>1.49</v>
      </c>
      <c r="M378" s="3">
        <f t="shared" si="80"/>
        <v>98</v>
      </c>
      <c r="N378" s="8">
        <f t="shared" si="81"/>
        <v>221</v>
      </c>
      <c r="O378" s="3">
        <f t="shared" si="82"/>
        <v>84.7</v>
      </c>
      <c r="P378" s="3">
        <f t="shared" si="83"/>
        <v>338.8</v>
      </c>
      <c r="Q378" s="3">
        <f t="shared" si="75"/>
        <v>16.940000000000001</v>
      </c>
      <c r="R378" s="2"/>
      <c r="S378" s="8">
        <f t="shared" si="84"/>
        <v>5.79</v>
      </c>
      <c r="T378" s="8"/>
      <c r="U378" s="8">
        <f t="shared" si="85"/>
        <v>6</v>
      </c>
      <c r="V378" s="8">
        <f t="shared" si="86"/>
        <v>10</v>
      </c>
      <c r="W378" s="9">
        <f t="shared" si="76"/>
        <v>10</v>
      </c>
      <c r="X378" s="9">
        <f t="shared" si="77"/>
        <v>6</v>
      </c>
      <c r="Y378" s="8"/>
      <c r="Z378" s="8">
        <f t="shared" si="87"/>
        <v>5</v>
      </c>
    </row>
    <row r="379" spans="1:26" x14ac:dyDescent="0.3">
      <c r="A379" s="1">
        <v>376</v>
      </c>
      <c r="B379" t="s">
        <v>760</v>
      </c>
      <c r="C379" t="s">
        <v>8</v>
      </c>
      <c r="D379" t="s">
        <v>761</v>
      </c>
      <c r="E379" s="7">
        <v>100</v>
      </c>
      <c r="F379" s="7">
        <v>30</v>
      </c>
      <c r="G379" s="7">
        <v>6</v>
      </c>
      <c r="H379" s="7">
        <v>3.1</v>
      </c>
      <c r="I379" s="7">
        <v>0.5</v>
      </c>
      <c r="K379" s="3">
        <f t="shared" si="78"/>
        <v>40.9</v>
      </c>
      <c r="L379" s="3">
        <f t="shared" si="79"/>
        <v>1.36</v>
      </c>
      <c r="M379" s="3">
        <f t="shared" si="80"/>
        <v>99.5</v>
      </c>
      <c r="N379" s="8">
        <f t="shared" si="81"/>
        <v>25.5</v>
      </c>
      <c r="O379" s="3">
        <f t="shared" si="82"/>
        <v>9.1</v>
      </c>
      <c r="P379" s="3">
        <f t="shared" si="83"/>
        <v>36.4</v>
      </c>
      <c r="Q379" s="3">
        <f t="shared" si="75"/>
        <v>1.82</v>
      </c>
      <c r="R379" s="2"/>
      <c r="S379" s="8">
        <f t="shared" si="84"/>
        <v>54.67</v>
      </c>
      <c r="T379" s="8"/>
      <c r="U379" s="8">
        <f t="shared" si="85"/>
        <v>55</v>
      </c>
      <c r="V379" s="8">
        <f t="shared" si="86"/>
        <v>50</v>
      </c>
      <c r="W379" s="9">
        <f t="shared" si="76"/>
        <v>50</v>
      </c>
      <c r="X379" s="9">
        <f t="shared" si="77"/>
        <v>55</v>
      </c>
      <c r="Y379" s="8"/>
      <c r="Z379" s="8">
        <f t="shared" si="87"/>
        <v>5</v>
      </c>
    </row>
    <row r="380" spans="1:26" x14ac:dyDescent="0.3">
      <c r="A380" s="1">
        <v>377</v>
      </c>
      <c r="B380" t="s">
        <v>762</v>
      </c>
      <c r="C380" t="s">
        <v>8</v>
      </c>
      <c r="D380" t="s">
        <v>763</v>
      </c>
      <c r="E380" s="7">
        <v>100</v>
      </c>
      <c r="F380" s="7">
        <v>22</v>
      </c>
      <c r="G380" s="7">
        <v>3.8</v>
      </c>
      <c r="H380" s="7">
        <v>3.4</v>
      </c>
      <c r="I380" s="7">
        <v>0.1</v>
      </c>
      <c r="K380" s="3">
        <f t="shared" si="78"/>
        <v>29.699999999999996</v>
      </c>
      <c r="L380" s="3">
        <f t="shared" si="79"/>
        <v>1.35</v>
      </c>
      <c r="M380" s="3">
        <f t="shared" si="80"/>
        <v>99.9</v>
      </c>
      <c r="N380" s="8">
        <f t="shared" si="81"/>
        <v>21.1</v>
      </c>
      <c r="O380" s="3">
        <f t="shared" si="82"/>
        <v>7.1999999999999993</v>
      </c>
      <c r="P380" s="3">
        <f t="shared" si="83"/>
        <v>28.799999999999997</v>
      </c>
      <c r="Q380" s="3">
        <f t="shared" si="75"/>
        <v>1.44</v>
      </c>
      <c r="R380" s="2"/>
      <c r="S380" s="8">
        <f t="shared" si="84"/>
        <v>69.38</v>
      </c>
      <c r="T380" s="8"/>
      <c r="U380" s="8">
        <f t="shared" si="85"/>
        <v>69</v>
      </c>
      <c r="V380" s="8">
        <f t="shared" si="86"/>
        <v>70</v>
      </c>
      <c r="W380" s="9">
        <f t="shared" si="76"/>
        <v>70</v>
      </c>
      <c r="X380" s="9">
        <f t="shared" si="77"/>
        <v>70</v>
      </c>
      <c r="Y380" s="8"/>
      <c r="Z380" s="8">
        <f t="shared" si="87"/>
        <v>5</v>
      </c>
    </row>
    <row r="381" spans="1:26" x14ac:dyDescent="0.3">
      <c r="A381" s="1">
        <v>378</v>
      </c>
      <c r="B381" t="s">
        <v>764</v>
      </c>
      <c r="C381" t="s">
        <v>8</v>
      </c>
      <c r="D381" t="s">
        <v>765</v>
      </c>
      <c r="E381" s="7">
        <v>100</v>
      </c>
      <c r="F381" s="7">
        <v>29</v>
      </c>
      <c r="G381" s="7">
        <v>4.37</v>
      </c>
      <c r="H381" s="7">
        <v>4.1500000000000004</v>
      </c>
      <c r="I381" s="7">
        <v>0.43</v>
      </c>
      <c r="K381" s="3">
        <f t="shared" si="78"/>
        <v>37.949999999999996</v>
      </c>
      <c r="L381" s="3">
        <f t="shared" si="79"/>
        <v>1.31</v>
      </c>
      <c r="M381" s="3">
        <f t="shared" si="80"/>
        <v>99.57</v>
      </c>
      <c r="N381" s="8">
        <f t="shared" si="81"/>
        <v>25.13</v>
      </c>
      <c r="O381" s="3">
        <f t="shared" si="82"/>
        <v>8.52</v>
      </c>
      <c r="P381" s="3">
        <f t="shared" si="83"/>
        <v>34.08</v>
      </c>
      <c r="Q381" s="3">
        <f t="shared" si="75"/>
        <v>1.7</v>
      </c>
      <c r="R381" s="2"/>
      <c r="S381" s="8">
        <f t="shared" si="84"/>
        <v>58.57</v>
      </c>
      <c r="T381" s="8"/>
      <c r="U381" s="8">
        <f t="shared" si="85"/>
        <v>59</v>
      </c>
      <c r="V381" s="8">
        <f t="shared" si="86"/>
        <v>60</v>
      </c>
      <c r="W381" s="9">
        <f t="shared" si="76"/>
        <v>60</v>
      </c>
      <c r="X381" s="9">
        <f t="shared" si="77"/>
        <v>60</v>
      </c>
      <c r="Y381" s="8"/>
      <c r="Z381" s="8">
        <f t="shared" si="87"/>
        <v>5.0117647058823529</v>
      </c>
    </row>
    <row r="382" spans="1:26" x14ac:dyDescent="0.3">
      <c r="A382" s="1">
        <v>379</v>
      </c>
      <c r="B382" t="s">
        <v>766</v>
      </c>
      <c r="C382" t="s">
        <v>8</v>
      </c>
      <c r="D382" t="s">
        <v>767</v>
      </c>
      <c r="E382" s="7">
        <v>100</v>
      </c>
      <c r="F382" s="7">
        <v>36</v>
      </c>
      <c r="G382" s="7">
        <v>5.2</v>
      </c>
      <c r="H382" s="7">
        <v>4.78</v>
      </c>
      <c r="I382" s="7">
        <v>0.79</v>
      </c>
      <c r="K382" s="3">
        <f t="shared" si="78"/>
        <v>47.03</v>
      </c>
      <c r="L382" s="3">
        <f t="shared" si="79"/>
        <v>1.31</v>
      </c>
      <c r="M382" s="3">
        <f t="shared" si="80"/>
        <v>99.21</v>
      </c>
      <c r="N382" s="8">
        <f t="shared" si="81"/>
        <v>28.89</v>
      </c>
      <c r="O382" s="3">
        <f t="shared" si="82"/>
        <v>9.98</v>
      </c>
      <c r="P382" s="3">
        <f t="shared" si="83"/>
        <v>39.92</v>
      </c>
      <c r="Q382" s="3">
        <f t="shared" si="75"/>
        <v>2</v>
      </c>
      <c r="R382" s="2"/>
      <c r="S382" s="8">
        <f t="shared" si="84"/>
        <v>49.61</v>
      </c>
      <c r="T382" s="8"/>
      <c r="U382" s="8">
        <f t="shared" si="85"/>
        <v>50</v>
      </c>
      <c r="V382" s="8">
        <f t="shared" si="86"/>
        <v>50</v>
      </c>
      <c r="W382" s="9">
        <f t="shared" si="76"/>
        <v>50</v>
      </c>
      <c r="X382" s="9">
        <f t="shared" si="77"/>
        <v>50</v>
      </c>
      <c r="Y382" s="8"/>
      <c r="Z382" s="8">
        <f t="shared" si="87"/>
        <v>4.99</v>
      </c>
    </row>
    <row r="383" spans="1:26" x14ac:dyDescent="0.3">
      <c r="A383" s="1">
        <v>380</v>
      </c>
      <c r="B383" t="s">
        <v>768</v>
      </c>
      <c r="C383" t="s">
        <v>8</v>
      </c>
      <c r="D383" t="s">
        <v>769</v>
      </c>
      <c r="E383" s="7">
        <v>100</v>
      </c>
      <c r="F383" s="7">
        <v>32</v>
      </c>
      <c r="G383" s="7">
        <v>6.17</v>
      </c>
      <c r="H383" s="7">
        <v>3.56</v>
      </c>
      <c r="I383" s="7">
        <v>0.46</v>
      </c>
      <c r="K383" s="3">
        <f t="shared" si="78"/>
        <v>43.06</v>
      </c>
      <c r="L383" s="3">
        <f t="shared" si="79"/>
        <v>1.35</v>
      </c>
      <c r="M383" s="3">
        <f t="shared" si="80"/>
        <v>99.54</v>
      </c>
      <c r="N383" s="8">
        <f t="shared" si="81"/>
        <v>27.86</v>
      </c>
      <c r="O383" s="3">
        <f t="shared" si="82"/>
        <v>9.73</v>
      </c>
      <c r="P383" s="3">
        <f t="shared" si="83"/>
        <v>38.92</v>
      </c>
      <c r="Q383" s="3">
        <f t="shared" si="75"/>
        <v>1.95</v>
      </c>
      <c r="R383" s="2"/>
      <c r="S383" s="8">
        <f t="shared" si="84"/>
        <v>51.05</v>
      </c>
      <c r="T383" s="8"/>
      <c r="U383" s="8">
        <f t="shared" si="85"/>
        <v>51</v>
      </c>
      <c r="V383" s="8">
        <f t="shared" si="86"/>
        <v>50</v>
      </c>
      <c r="W383" s="9">
        <f t="shared" si="76"/>
        <v>50</v>
      </c>
      <c r="X383" s="9">
        <f t="shared" si="77"/>
        <v>50</v>
      </c>
      <c r="Y383" s="8"/>
      <c r="Z383" s="8">
        <f t="shared" si="87"/>
        <v>4.9897435897435898</v>
      </c>
    </row>
    <row r="384" spans="1:26" x14ac:dyDescent="0.3">
      <c r="A384" s="1">
        <v>381</v>
      </c>
      <c r="B384" t="s">
        <v>770</v>
      </c>
      <c r="C384" t="s">
        <v>8</v>
      </c>
      <c r="D384" t="s">
        <v>771</v>
      </c>
      <c r="E384" s="7">
        <v>100</v>
      </c>
      <c r="F384" s="7">
        <v>33</v>
      </c>
      <c r="G384" s="7">
        <v>5.17</v>
      </c>
      <c r="H384" s="7">
        <v>4.1900000000000004</v>
      </c>
      <c r="I384" s="7">
        <v>0.63</v>
      </c>
      <c r="K384" s="3">
        <f t="shared" si="78"/>
        <v>43.11</v>
      </c>
      <c r="L384" s="3">
        <f t="shared" si="79"/>
        <v>1.31</v>
      </c>
      <c r="M384" s="3">
        <f t="shared" si="80"/>
        <v>99.37</v>
      </c>
      <c r="N384" s="8">
        <f t="shared" si="81"/>
        <v>27.33</v>
      </c>
      <c r="O384" s="3">
        <f t="shared" si="82"/>
        <v>9.36</v>
      </c>
      <c r="P384" s="3">
        <f t="shared" si="83"/>
        <v>37.44</v>
      </c>
      <c r="Q384" s="3">
        <f t="shared" si="75"/>
        <v>1.87</v>
      </c>
      <c r="R384" s="2"/>
      <c r="S384" s="8">
        <f t="shared" si="84"/>
        <v>53.14</v>
      </c>
      <c r="T384" s="8"/>
      <c r="U384" s="8">
        <f t="shared" si="85"/>
        <v>53</v>
      </c>
      <c r="V384" s="8">
        <f t="shared" si="86"/>
        <v>50</v>
      </c>
      <c r="W384" s="9">
        <f t="shared" si="76"/>
        <v>50</v>
      </c>
      <c r="X384" s="9">
        <f t="shared" si="77"/>
        <v>55</v>
      </c>
      <c r="Y384" s="8"/>
      <c r="Z384" s="8">
        <f t="shared" si="87"/>
        <v>5.0053475935828873</v>
      </c>
    </row>
    <row r="385" spans="1:26" x14ac:dyDescent="0.3">
      <c r="A385" s="1">
        <v>382</v>
      </c>
      <c r="B385" t="s">
        <v>772</v>
      </c>
      <c r="C385" t="s">
        <v>8</v>
      </c>
      <c r="D385" t="s">
        <v>773</v>
      </c>
      <c r="E385" s="7">
        <v>100</v>
      </c>
      <c r="F385" s="7">
        <v>24</v>
      </c>
      <c r="G385" s="7">
        <v>5.0999999999999996</v>
      </c>
      <c r="H385" s="7">
        <v>2.6</v>
      </c>
      <c r="I385" s="7">
        <v>0.33</v>
      </c>
      <c r="K385" s="3">
        <f t="shared" si="78"/>
        <v>33.769999999999996</v>
      </c>
      <c r="L385" s="3">
        <f t="shared" si="79"/>
        <v>1.41</v>
      </c>
      <c r="M385" s="3">
        <f t="shared" si="80"/>
        <v>99.67</v>
      </c>
      <c r="N385" s="8">
        <f t="shared" si="81"/>
        <v>21.03</v>
      </c>
      <c r="O385" s="3">
        <f t="shared" si="82"/>
        <v>7.6999999999999993</v>
      </c>
      <c r="P385" s="3">
        <f t="shared" si="83"/>
        <v>30.799999999999997</v>
      </c>
      <c r="Q385" s="3">
        <f t="shared" si="75"/>
        <v>1.54</v>
      </c>
      <c r="R385" s="2"/>
      <c r="S385" s="8">
        <f t="shared" si="84"/>
        <v>64.72</v>
      </c>
      <c r="T385" s="8"/>
      <c r="U385" s="8">
        <f t="shared" si="85"/>
        <v>65</v>
      </c>
      <c r="V385" s="8">
        <f t="shared" si="86"/>
        <v>60</v>
      </c>
      <c r="W385" s="9">
        <f t="shared" si="76"/>
        <v>60</v>
      </c>
      <c r="X385" s="9">
        <f t="shared" si="77"/>
        <v>65</v>
      </c>
      <c r="Y385" s="8"/>
      <c r="Z385" s="8">
        <f t="shared" si="87"/>
        <v>4.9999999999999991</v>
      </c>
    </row>
    <row r="386" spans="1:26" x14ac:dyDescent="0.3">
      <c r="A386" s="1">
        <v>383</v>
      </c>
      <c r="B386" t="s">
        <v>774</v>
      </c>
      <c r="C386" t="s">
        <v>8</v>
      </c>
      <c r="D386" t="s">
        <v>775</v>
      </c>
      <c r="E386" s="7">
        <v>100</v>
      </c>
      <c r="F386" s="7">
        <v>29</v>
      </c>
      <c r="G386" s="7">
        <v>5.82</v>
      </c>
      <c r="H386" s="7">
        <v>3.01</v>
      </c>
      <c r="I386" s="7">
        <v>0.49</v>
      </c>
      <c r="K386" s="3">
        <f t="shared" si="78"/>
        <v>39.730000000000004</v>
      </c>
      <c r="L386" s="3">
        <f t="shared" si="79"/>
        <v>1.37</v>
      </c>
      <c r="M386" s="3">
        <f t="shared" si="80"/>
        <v>99.51</v>
      </c>
      <c r="N386" s="8">
        <f t="shared" si="81"/>
        <v>24.59</v>
      </c>
      <c r="O386" s="3">
        <f t="shared" si="82"/>
        <v>8.83</v>
      </c>
      <c r="P386" s="3">
        <f t="shared" si="83"/>
        <v>35.32</v>
      </c>
      <c r="Q386" s="3">
        <f t="shared" si="75"/>
        <v>1.77</v>
      </c>
      <c r="R386" s="2"/>
      <c r="S386" s="8">
        <f t="shared" si="84"/>
        <v>56.22</v>
      </c>
      <c r="T386" s="8"/>
      <c r="U386" s="8">
        <f t="shared" si="85"/>
        <v>56</v>
      </c>
      <c r="V386" s="8">
        <f t="shared" si="86"/>
        <v>60</v>
      </c>
      <c r="W386" s="9">
        <f t="shared" si="76"/>
        <v>60</v>
      </c>
      <c r="X386" s="9">
        <f t="shared" si="77"/>
        <v>55</v>
      </c>
      <c r="Y386" s="8"/>
      <c r="Z386" s="8">
        <f t="shared" si="87"/>
        <v>4.9887005649717517</v>
      </c>
    </row>
    <row r="387" spans="1:26" x14ac:dyDescent="0.3">
      <c r="A387" s="1">
        <v>384</v>
      </c>
      <c r="B387" t="s">
        <v>776</v>
      </c>
      <c r="C387" t="s">
        <v>8</v>
      </c>
      <c r="D387" t="s">
        <v>777</v>
      </c>
      <c r="E387" s="7">
        <v>100</v>
      </c>
      <c r="F387" s="7">
        <v>23</v>
      </c>
      <c r="G387" s="7">
        <v>3.72</v>
      </c>
      <c r="H387" s="7">
        <v>3.11</v>
      </c>
      <c r="I387" s="7">
        <v>0.34</v>
      </c>
      <c r="K387" s="3">
        <f t="shared" si="78"/>
        <v>30.38</v>
      </c>
      <c r="L387" s="3">
        <f t="shared" si="79"/>
        <v>1.32</v>
      </c>
      <c r="M387" s="3">
        <f t="shared" si="80"/>
        <v>99.66</v>
      </c>
      <c r="N387" s="8">
        <f t="shared" si="81"/>
        <v>19.940000000000001</v>
      </c>
      <c r="O387" s="3">
        <f t="shared" si="82"/>
        <v>6.83</v>
      </c>
      <c r="P387" s="3">
        <f t="shared" si="83"/>
        <v>27.32</v>
      </c>
      <c r="Q387" s="3">
        <f t="shared" si="75"/>
        <v>1.37</v>
      </c>
      <c r="R387" s="2"/>
      <c r="S387" s="8">
        <f t="shared" si="84"/>
        <v>72.739999999999995</v>
      </c>
      <c r="T387" s="8"/>
      <c r="U387" s="8">
        <f t="shared" si="85"/>
        <v>73</v>
      </c>
      <c r="V387" s="8">
        <f t="shared" si="86"/>
        <v>70</v>
      </c>
      <c r="W387" s="9">
        <f t="shared" si="76"/>
        <v>70</v>
      </c>
      <c r="X387" s="9">
        <f t="shared" si="77"/>
        <v>75</v>
      </c>
      <c r="Y387" s="8"/>
      <c r="Z387" s="8">
        <f t="shared" si="87"/>
        <v>4.985401459854014</v>
      </c>
    </row>
    <row r="388" spans="1:26" x14ac:dyDescent="0.3">
      <c r="A388" s="1">
        <v>385</v>
      </c>
      <c r="B388" t="s">
        <v>778</v>
      </c>
      <c r="C388" t="s">
        <v>8</v>
      </c>
      <c r="D388" t="s">
        <v>779</v>
      </c>
      <c r="E388" s="7">
        <v>100</v>
      </c>
      <c r="F388" s="7">
        <v>31</v>
      </c>
      <c r="G388" s="7">
        <v>4.8099999999999996</v>
      </c>
      <c r="H388" s="7">
        <v>4.12</v>
      </c>
      <c r="I388" s="7">
        <v>0.55000000000000004</v>
      </c>
      <c r="K388" s="3">
        <f t="shared" si="78"/>
        <v>40.67</v>
      </c>
      <c r="L388" s="3">
        <f t="shared" si="79"/>
        <v>1.31</v>
      </c>
      <c r="M388" s="3">
        <f t="shared" si="80"/>
        <v>99.45</v>
      </c>
      <c r="N388" s="8">
        <f t="shared" si="81"/>
        <v>26.05</v>
      </c>
      <c r="O388" s="3">
        <f t="shared" si="82"/>
        <v>8.93</v>
      </c>
      <c r="P388" s="3">
        <f t="shared" si="83"/>
        <v>35.72</v>
      </c>
      <c r="Q388" s="3">
        <f t="shared" ref="Q388:Q451" si="88">ROUND(P388/20, 2)</f>
        <v>1.79</v>
      </c>
      <c r="R388" s="2"/>
      <c r="S388" s="8">
        <f t="shared" si="84"/>
        <v>55.56</v>
      </c>
      <c r="T388" s="8"/>
      <c r="U388" s="8">
        <f t="shared" si="85"/>
        <v>56</v>
      </c>
      <c r="V388" s="8">
        <f t="shared" si="86"/>
        <v>60</v>
      </c>
      <c r="W388" s="9">
        <f t="shared" ref="W388:W451" si="89">IF(S388&lt;100,ROUND(S388,-1),IF(S388&gt;=100,ROUND(S388,-2)))</f>
        <v>60</v>
      </c>
      <c r="X388" s="9">
        <f t="shared" ref="X388:X451" si="90">IF(S388&lt;=10,ROUND(S388,0), IF(S388&lt;100, FLOOR(S388 + 5/2, 5),IF(S388&gt;=100, FLOOR(S388 + 10/2, 10))))</f>
        <v>55</v>
      </c>
      <c r="Y388" s="8"/>
      <c r="Z388" s="8">
        <f t="shared" si="87"/>
        <v>4.988826815642458</v>
      </c>
    </row>
    <row r="389" spans="1:26" x14ac:dyDescent="0.3">
      <c r="A389" s="1">
        <v>386</v>
      </c>
      <c r="B389" t="s">
        <v>780</v>
      </c>
      <c r="C389" t="s">
        <v>8</v>
      </c>
      <c r="D389" t="s">
        <v>781</v>
      </c>
      <c r="E389" s="7">
        <v>100</v>
      </c>
      <c r="F389" s="7">
        <v>19</v>
      </c>
      <c r="G389" s="7">
        <v>5.66</v>
      </c>
      <c r="H389" s="7">
        <v>1.08</v>
      </c>
      <c r="I389" s="7">
        <v>0.14000000000000001</v>
      </c>
      <c r="K389" s="3">
        <f t="shared" si="78"/>
        <v>28.220000000000002</v>
      </c>
      <c r="L389" s="3">
        <f t="shared" si="79"/>
        <v>1.49</v>
      </c>
      <c r="M389" s="3">
        <f t="shared" si="80"/>
        <v>99.86</v>
      </c>
      <c r="N389" s="8">
        <f t="shared" si="81"/>
        <v>17.739999999999998</v>
      </c>
      <c r="O389" s="3">
        <f t="shared" si="82"/>
        <v>6.74</v>
      </c>
      <c r="P389" s="3">
        <f t="shared" si="83"/>
        <v>26.96</v>
      </c>
      <c r="Q389" s="3">
        <f t="shared" si="88"/>
        <v>1.35</v>
      </c>
      <c r="R389" s="2"/>
      <c r="S389" s="8">
        <f t="shared" si="84"/>
        <v>73.97</v>
      </c>
      <c r="T389" s="8"/>
      <c r="U389" s="8">
        <f t="shared" si="85"/>
        <v>74</v>
      </c>
      <c r="V389" s="8">
        <f t="shared" si="86"/>
        <v>70</v>
      </c>
      <c r="W389" s="9">
        <f t="shared" si="89"/>
        <v>70</v>
      </c>
      <c r="X389" s="9">
        <f t="shared" si="90"/>
        <v>75</v>
      </c>
      <c r="Y389" s="8"/>
      <c r="Z389" s="8">
        <f t="shared" si="87"/>
        <v>4.992592592592592</v>
      </c>
    </row>
    <row r="390" spans="1:26" x14ac:dyDescent="0.3">
      <c r="A390" s="1">
        <v>387</v>
      </c>
      <c r="B390" t="s">
        <v>782</v>
      </c>
      <c r="C390" t="s">
        <v>8</v>
      </c>
      <c r="D390" t="s">
        <v>783</v>
      </c>
      <c r="E390" s="7">
        <v>100</v>
      </c>
      <c r="F390" s="7">
        <v>23</v>
      </c>
      <c r="G390" s="7">
        <v>4.29</v>
      </c>
      <c r="H390" s="7">
        <v>3.07</v>
      </c>
      <c r="I390" s="7">
        <v>0.23</v>
      </c>
      <c r="K390" s="3">
        <f t="shared" si="78"/>
        <v>31.509999999999998</v>
      </c>
      <c r="L390" s="3">
        <f t="shared" si="79"/>
        <v>1.37</v>
      </c>
      <c r="M390" s="3">
        <f t="shared" si="80"/>
        <v>99.77</v>
      </c>
      <c r="N390" s="8">
        <f t="shared" si="81"/>
        <v>20.93</v>
      </c>
      <c r="O390" s="3">
        <f t="shared" si="82"/>
        <v>7.3599999999999994</v>
      </c>
      <c r="P390" s="3">
        <f t="shared" si="83"/>
        <v>29.439999999999998</v>
      </c>
      <c r="Q390" s="3">
        <f t="shared" si="88"/>
        <v>1.47</v>
      </c>
      <c r="R390" s="2"/>
      <c r="S390" s="8">
        <f t="shared" si="84"/>
        <v>67.87</v>
      </c>
      <c r="T390" s="8"/>
      <c r="U390" s="8">
        <f t="shared" si="85"/>
        <v>68</v>
      </c>
      <c r="V390" s="8">
        <f t="shared" si="86"/>
        <v>70</v>
      </c>
      <c r="W390" s="9">
        <f t="shared" si="89"/>
        <v>70</v>
      </c>
      <c r="X390" s="9">
        <f t="shared" si="90"/>
        <v>70</v>
      </c>
      <c r="Y390" s="8"/>
      <c r="Z390" s="8">
        <f t="shared" si="87"/>
        <v>5.0068027210884347</v>
      </c>
    </row>
    <row r="391" spans="1:26" x14ac:dyDescent="0.3">
      <c r="A391" s="1">
        <v>388</v>
      </c>
      <c r="B391" t="s">
        <v>784</v>
      </c>
      <c r="C391" t="s">
        <v>8</v>
      </c>
      <c r="D391" t="s">
        <v>785</v>
      </c>
      <c r="E391" s="7">
        <v>100</v>
      </c>
      <c r="F391" s="7">
        <v>19</v>
      </c>
      <c r="G391" s="7">
        <v>3</v>
      </c>
      <c r="H391" s="7">
        <v>2.7</v>
      </c>
      <c r="I391" s="7">
        <v>0.3</v>
      </c>
      <c r="K391" s="3">
        <f t="shared" si="78"/>
        <v>25.5</v>
      </c>
      <c r="L391" s="3">
        <f t="shared" si="79"/>
        <v>1.34</v>
      </c>
      <c r="M391" s="3">
        <f t="shared" si="80"/>
        <v>99.7</v>
      </c>
      <c r="N391" s="8">
        <f t="shared" si="81"/>
        <v>16.3</v>
      </c>
      <c r="O391" s="3">
        <f t="shared" si="82"/>
        <v>5.7</v>
      </c>
      <c r="P391" s="3">
        <f t="shared" si="83"/>
        <v>22.8</v>
      </c>
      <c r="Q391" s="3">
        <f t="shared" si="88"/>
        <v>1.1399999999999999</v>
      </c>
      <c r="R391" s="2"/>
      <c r="S391" s="8">
        <f t="shared" si="84"/>
        <v>87.46</v>
      </c>
      <c r="T391" s="8"/>
      <c r="U391" s="8">
        <f t="shared" si="85"/>
        <v>87</v>
      </c>
      <c r="V391" s="8">
        <f t="shared" si="86"/>
        <v>90</v>
      </c>
      <c r="W391" s="9">
        <f t="shared" si="89"/>
        <v>90</v>
      </c>
      <c r="X391" s="9">
        <f t="shared" si="90"/>
        <v>85</v>
      </c>
      <c r="Y391" s="8"/>
      <c r="Z391" s="8">
        <f t="shared" si="87"/>
        <v>5.0000000000000009</v>
      </c>
    </row>
    <row r="392" spans="1:26" x14ac:dyDescent="0.3">
      <c r="A392" s="1">
        <v>389</v>
      </c>
      <c r="B392" t="s">
        <v>786</v>
      </c>
      <c r="C392" t="s">
        <v>8</v>
      </c>
      <c r="D392" t="s">
        <v>787</v>
      </c>
      <c r="E392" s="7">
        <v>100</v>
      </c>
      <c r="F392" s="7">
        <v>24</v>
      </c>
      <c r="G392" s="7">
        <v>3.57</v>
      </c>
      <c r="H392" s="7">
        <v>3.54</v>
      </c>
      <c r="I392" s="7">
        <v>0.27</v>
      </c>
      <c r="K392" s="3">
        <f t="shared" si="78"/>
        <v>30.869999999999997</v>
      </c>
      <c r="L392" s="3">
        <f t="shared" si="79"/>
        <v>1.29</v>
      </c>
      <c r="M392" s="3">
        <f t="shared" si="80"/>
        <v>99.73</v>
      </c>
      <c r="N392" s="8">
        <f t="shared" si="81"/>
        <v>21.57</v>
      </c>
      <c r="O392" s="3">
        <f t="shared" si="82"/>
        <v>7.1099999999999994</v>
      </c>
      <c r="P392" s="3">
        <f t="shared" si="83"/>
        <v>28.439999999999998</v>
      </c>
      <c r="Q392" s="3">
        <f t="shared" si="88"/>
        <v>1.42</v>
      </c>
      <c r="R392" s="2"/>
      <c r="S392" s="8">
        <f t="shared" si="84"/>
        <v>70.23</v>
      </c>
      <c r="T392" s="8"/>
      <c r="U392" s="8">
        <f t="shared" si="85"/>
        <v>70</v>
      </c>
      <c r="V392" s="8">
        <f t="shared" si="86"/>
        <v>70</v>
      </c>
      <c r="W392" s="9">
        <f t="shared" si="89"/>
        <v>70</v>
      </c>
      <c r="X392" s="9">
        <f t="shared" si="90"/>
        <v>70</v>
      </c>
      <c r="Y392" s="8"/>
      <c r="Z392" s="8">
        <f t="shared" si="87"/>
        <v>5.007042253521127</v>
      </c>
    </row>
    <row r="393" spans="1:26" x14ac:dyDescent="0.3">
      <c r="A393" s="1">
        <v>390</v>
      </c>
      <c r="B393" t="s">
        <v>788</v>
      </c>
      <c r="C393" t="s">
        <v>8</v>
      </c>
      <c r="D393" t="s">
        <v>789</v>
      </c>
      <c r="E393" s="7">
        <v>100</v>
      </c>
      <c r="F393" s="7">
        <v>32</v>
      </c>
      <c r="G393" s="7">
        <v>7.04</v>
      </c>
      <c r="H393" s="7">
        <v>3.4</v>
      </c>
      <c r="I393" s="7">
        <v>0.38</v>
      </c>
      <c r="K393" s="3">
        <f t="shared" si="78"/>
        <v>45.18</v>
      </c>
      <c r="L393" s="3">
        <f t="shared" si="79"/>
        <v>1.41</v>
      </c>
      <c r="M393" s="3">
        <f t="shared" si="80"/>
        <v>99.62</v>
      </c>
      <c r="N393" s="8">
        <f t="shared" si="81"/>
        <v>28.58</v>
      </c>
      <c r="O393" s="3">
        <f t="shared" si="82"/>
        <v>10.44</v>
      </c>
      <c r="P393" s="3">
        <f t="shared" si="83"/>
        <v>41.76</v>
      </c>
      <c r="Q393" s="3">
        <f t="shared" si="88"/>
        <v>2.09</v>
      </c>
      <c r="R393" s="2"/>
      <c r="S393" s="8">
        <f t="shared" si="84"/>
        <v>47.67</v>
      </c>
      <c r="T393" s="8"/>
      <c r="U393" s="8">
        <f t="shared" si="85"/>
        <v>48</v>
      </c>
      <c r="V393" s="8">
        <f t="shared" si="86"/>
        <v>50</v>
      </c>
      <c r="W393" s="9">
        <f t="shared" si="89"/>
        <v>50</v>
      </c>
      <c r="X393" s="9">
        <f t="shared" si="90"/>
        <v>50</v>
      </c>
      <c r="Y393" s="8"/>
      <c r="Z393" s="8">
        <f t="shared" si="87"/>
        <v>4.9952153110047846</v>
      </c>
    </row>
    <row r="394" spans="1:26" x14ac:dyDescent="0.3">
      <c r="A394" s="1">
        <v>391</v>
      </c>
      <c r="B394" t="s">
        <v>790</v>
      </c>
      <c r="C394" t="s">
        <v>8</v>
      </c>
      <c r="D394" t="s">
        <v>791</v>
      </c>
      <c r="E394" s="7">
        <v>100</v>
      </c>
      <c r="F394" s="7">
        <v>241</v>
      </c>
      <c r="G394" s="7">
        <v>53.8</v>
      </c>
      <c r="H394" s="7">
        <v>25.8</v>
      </c>
      <c r="I394" s="7">
        <v>2.0499999999999998</v>
      </c>
      <c r="K394" s="3">
        <f t="shared" si="78"/>
        <v>336.84999999999997</v>
      </c>
      <c r="L394" s="3">
        <f t="shared" si="79"/>
        <v>1.4</v>
      </c>
      <c r="M394" s="3">
        <f t="shared" si="80"/>
        <v>97.95</v>
      </c>
      <c r="N394" s="8">
        <f t="shared" si="81"/>
        <v>222.55</v>
      </c>
      <c r="O394" s="3">
        <f t="shared" si="82"/>
        <v>79.599999999999994</v>
      </c>
      <c r="P394" s="3">
        <f t="shared" si="83"/>
        <v>318.39999999999998</v>
      </c>
      <c r="Q394" s="3">
        <f t="shared" si="88"/>
        <v>15.92</v>
      </c>
      <c r="R394" s="2"/>
      <c r="S394" s="8">
        <f t="shared" si="84"/>
        <v>6.15</v>
      </c>
      <c r="T394" s="8"/>
      <c r="U394" s="8">
        <f t="shared" si="85"/>
        <v>6</v>
      </c>
      <c r="V394" s="8">
        <f t="shared" si="86"/>
        <v>10</v>
      </c>
      <c r="W394" s="9">
        <f t="shared" si="89"/>
        <v>10</v>
      </c>
      <c r="X394" s="9">
        <f t="shared" si="90"/>
        <v>6</v>
      </c>
      <c r="Y394" s="8"/>
      <c r="Z394" s="8">
        <f t="shared" si="87"/>
        <v>5</v>
      </c>
    </row>
    <row r="395" spans="1:26" x14ac:dyDescent="0.3">
      <c r="A395" s="1">
        <v>392</v>
      </c>
      <c r="B395" t="s">
        <v>792</v>
      </c>
      <c r="C395" t="s">
        <v>8</v>
      </c>
      <c r="D395" t="s">
        <v>793</v>
      </c>
      <c r="E395" s="7">
        <v>100</v>
      </c>
      <c r="F395" s="7">
        <v>35</v>
      </c>
      <c r="G395" s="7">
        <v>6.79</v>
      </c>
      <c r="H395" s="7">
        <v>3.71</v>
      </c>
      <c r="I395" s="7">
        <v>0.63</v>
      </c>
      <c r="K395" s="3">
        <f t="shared" si="78"/>
        <v>47.67</v>
      </c>
      <c r="L395" s="3">
        <f t="shared" si="79"/>
        <v>1.36</v>
      </c>
      <c r="M395" s="3">
        <f t="shared" si="80"/>
        <v>99.37</v>
      </c>
      <c r="N395" s="8">
        <f t="shared" si="81"/>
        <v>29.33</v>
      </c>
      <c r="O395" s="3">
        <f t="shared" si="82"/>
        <v>10.5</v>
      </c>
      <c r="P395" s="3">
        <f t="shared" si="83"/>
        <v>42</v>
      </c>
      <c r="Q395" s="3">
        <f t="shared" si="88"/>
        <v>2.1</v>
      </c>
      <c r="R395" s="2"/>
      <c r="S395" s="8">
        <f t="shared" si="84"/>
        <v>47.32</v>
      </c>
      <c r="T395" s="8"/>
      <c r="U395" s="8">
        <f t="shared" si="85"/>
        <v>47</v>
      </c>
      <c r="V395" s="8">
        <f t="shared" si="86"/>
        <v>50</v>
      </c>
      <c r="W395" s="9">
        <f t="shared" si="89"/>
        <v>50</v>
      </c>
      <c r="X395" s="9">
        <f t="shared" si="90"/>
        <v>45</v>
      </c>
      <c r="Y395" s="8"/>
      <c r="Z395" s="8">
        <f t="shared" si="87"/>
        <v>5</v>
      </c>
    </row>
    <row r="396" spans="1:26" x14ac:dyDescent="0.3">
      <c r="A396" s="1">
        <v>393</v>
      </c>
      <c r="B396" t="s">
        <v>794</v>
      </c>
      <c r="C396" t="s">
        <v>8</v>
      </c>
      <c r="D396" t="s">
        <v>795</v>
      </c>
      <c r="E396" s="7">
        <v>100</v>
      </c>
      <c r="F396" s="7">
        <v>44</v>
      </c>
      <c r="G396" s="7">
        <v>12.7</v>
      </c>
      <c r="H396" s="7">
        <v>2.6</v>
      </c>
      <c r="I396" s="7">
        <v>0.5</v>
      </c>
      <c r="K396" s="3">
        <f t="shared" si="78"/>
        <v>65.699999999999989</v>
      </c>
      <c r="L396" s="3">
        <f t="shared" si="79"/>
        <v>1.49</v>
      </c>
      <c r="M396" s="3">
        <f t="shared" si="80"/>
        <v>99.5</v>
      </c>
      <c r="N396" s="8">
        <f t="shared" si="81"/>
        <v>39.5</v>
      </c>
      <c r="O396" s="3">
        <f t="shared" si="82"/>
        <v>15.299999999999999</v>
      </c>
      <c r="P396" s="3">
        <f t="shared" si="83"/>
        <v>61.199999999999996</v>
      </c>
      <c r="Q396" s="3">
        <f t="shared" si="88"/>
        <v>3.06</v>
      </c>
      <c r="R396" s="2"/>
      <c r="S396" s="8">
        <f t="shared" si="84"/>
        <v>32.520000000000003</v>
      </c>
      <c r="T396" s="8"/>
      <c r="U396" s="8">
        <f t="shared" si="85"/>
        <v>33</v>
      </c>
      <c r="V396" s="8">
        <f t="shared" si="86"/>
        <v>30</v>
      </c>
      <c r="W396" s="9">
        <f t="shared" si="89"/>
        <v>30</v>
      </c>
      <c r="X396" s="9">
        <f t="shared" si="90"/>
        <v>35</v>
      </c>
      <c r="Y396" s="8"/>
      <c r="Z396" s="8">
        <f t="shared" si="87"/>
        <v>5</v>
      </c>
    </row>
    <row r="397" spans="1:26" x14ac:dyDescent="0.3">
      <c r="A397" s="1">
        <v>394</v>
      </c>
      <c r="B397" t="s">
        <v>796</v>
      </c>
      <c r="C397" t="s">
        <v>8</v>
      </c>
      <c r="D397" t="s">
        <v>797</v>
      </c>
      <c r="E397" s="7">
        <v>100</v>
      </c>
      <c r="F397" s="7">
        <v>42</v>
      </c>
      <c r="G397" s="7">
        <v>13.3</v>
      </c>
      <c r="H397" s="7">
        <v>1.9</v>
      </c>
      <c r="I397" s="7">
        <v>0.3</v>
      </c>
      <c r="K397" s="3">
        <f t="shared" si="78"/>
        <v>63.500000000000007</v>
      </c>
      <c r="L397" s="3">
        <f t="shared" si="79"/>
        <v>1.51</v>
      </c>
      <c r="M397" s="3">
        <f t="shared" si="80"/>
        <v>99.7</v>
      </c>
      <c r="N397" s="8">
        <f t="shared" si="81"/>
        <v>39.299999999999997</v>
      </c>
      <c r="O397" s="3">
        <f t="shared" si="82"/>
        <v>15.200000000000001</v>
      </c>
      <c r="P397" s="3">
        <f t="shared" si="83"/>
        <v>60.800000000000004</v>
      </c>
      <c r="Q397" s="3">
        <f t="shared" si="88"/>
        <v>3.04</v>
      </c>
      <c r="R397" s="2"/>
      <c r="S397" s="8">
        <f t="shared" si="84"/>
        <v>32.799999999999997</v>
      </c>
      <c r="T397" s="8"/>
      <c r="U397" s="8">
        <f t="shared" si="85"/>
        <v>33</v>
      </c>
      <c r="V397" s="8">
        <f t="shared" si="86"/>
        <v>30</v>
      </c>
      <c r="W397" s="9">
        <f t="shared" si="89"/>
        <v>30</v>
      </c>
      <c r="X397" s="9">
        <f t="shared" si="90"/>
        <v>35</v>
      </c>
      <c r="Y397" s="8"/>
      <c r="Z397" s="8">
        <f t="shared" si="87"/>
        <v>5</v>
      </c>
    </row>
    <row r="398" spans="1:26" x14ac:dyDescent="0.3">
      <c r="A398" s="1">
        <v>395</v>
      </c>
      <c r="B398" t="s">
        <v>798</v>
      </c>
      <c r="C398" t="s">
        <v>8</v>
      </c>
      <c r="D398" t="s">
        <v>799</v>
      </c>
      <c r="E398" s="7">
        <v>100</v>
      </c>
      <c r="F398" s="7">
        <v>14</v>
      </c>
      <c r="G398" s="7">
        <v>2.35</v>
      </c>
      <c r="H398" s="7">
        <v>1.93</v>
      </c>
      <c r="I398" s="7">
        <v>0.17</v>
      </c>
      <c r="K398" s="3">
        <f t="shared" si="78"/>
        <v>18.650000000000002</v>
      </c>
      <c r="L398" s="3">
        <f t="shared" si="79"/>
        <v>1.33</v>
      </c>
      <c r="M398" s="3">
        <f t="shared" si="80"/>
        <v>99.83</v>
      </c>
      <c r="N398" s="8">
        <f t="shared" si="81"/>
        <v>12.47</v>
      </c>
      <c r="O398" s="3">
        <f t="shared" si="82"/>
        <v>4.28</v>
      </c>
      <c r="P398" s="3">
        <f t="shared" si="83"/>
        <v>17.12</v>
      </c>
      <c r="Q398" s="3">
        <f t="shared" si="88"/>
        <v>0.86</v>
      </c>
      <c r="R398" s="2"/>
      <c r="S398" s="8">
        <f t="shared" si="84"/>
        <v>116.08</v>
      </c>
      <c r="T398" s="8"/>
      <c r="U398" s="8">
        <f t="shared" si="85"/>
        <v>116</v>
      </c>
      <c r="V398" s="8">
        <f t="shared" si="86"/>
        <v>120</v>
      </c>
      <c r="W398" s="9">
        <f t="shared" si="89"/>
        <v>100</v>
      </c>
      <c r="X398" s="9">
        <f t="shared" si="90"/>
        <v>120</v>
      </c>
      <c r="Y398" s="8"/>
      <c r="Z398" s="8">
        <f t="shared" si="87"/>
        <v>4.9767441860465116</v>
      </c>
    </row>
    <row r="399" spans="1:26" x14ac:dyDescent="0.3">
      <c r="A399" s="1">
        <v>396</v>
      </c>
      <c r="B399" t="s">
        <v>800</v>
      </c>
      <c r="C399" t="s">
        <v>8</v>
      </c>
      <c r="D399" t="s">
        <v>801</v>
      </c>
      <c r="E399" s="7">
        <v>100</v>
      </c>
      <c r="F399" s="7">
        <v>19</v>
      </c>
      <c r="G399" s="7">
        <v>3.8</v>
      </c>
      <c r="H399" s="7">
        <v>2.1</v>
      </c>
      <c r="I399" s="7">
        <v>0.3</v>
      </c>
      <c r="K399" s="3">
        <f t="shared" si="78"/>
        <v>26.3</v>
      </c>
      <c r="L399" s="3">
        <f t="shared" si="79"/>
        <v>1.38</v>
      </c>
      <c r="M399" s="3">
        <f t="shared" si="80"/>
        <v>99.7</v>
      </c>
      <c r="N399" s="8">
        <f t="shared" si="81"/>
        <v>16.3</v>
      </c>
      <c r="O399" s="3">
        <f t="shared" si="82"/>
        <v>5.9</v>
      </c>
      <c r="P399" s="3">
        <f t="shared" si="83"/>
        <v>23.6</v>
      </c>
      <c r="Q399" s="3">
        <f t="shared" si="88"/>
        <v>1.18</v>
      </c>
      <c r="R399" s="2"/>
      <c r="S399" s="8">
        <f t="shared" si="84"/>
        <v>84.49</v>
      </c>
      <c r="T399" s="8"/>
      <c r="U399" s="8">
        <f t="shared" si="85"/>
        <v>84</v>
      </c>
      <c r="V399" s="8">
        <f t="shared" si="86"/>
        <v>80</v>
      </c>
      <c r="W399" s="9">
        <f t="shared" si="89"/>
        <v>80</v>
      </c>
      <c r="X399" s="9">
        <f t="shared" si="90"/>
        <v>85</v>
      </c>
      <c r="Y399" s="8"/>
      <c r="Z399" s="8">
        <f t="shared" si="87"/>
        <v>5.0000000000000009</v>
      </c>
    </row>
    <row r="400" spans="1:26" x14ac:dyDescent="0.3">
      <c r="A400" s="1">
        <v>397</v>
      </c>
      <c r="B400" t="s">
        <v>802</v>
      </c>
      <c r="C400" t="s">
        <v>8</v>
      </c>
      <c r="D400" t="s">
        <v>803</v>
      </c>
      <c r="E400" s="7">
        <v>100</v>
      </c>
      <c r="F400" s="7">
        <v>25</v>
      </c>
      <c r="G400" s="7">
        <v>3.53</v>
      </c>
      <c r="H400" s="7">
        <v>2.92</v>
      </c>
      <c r="I400" s="7">
        <v>0.72</v>
      </c>
      <c r="K400" s="3">
        <f t="shared" si="78"/>
        <v>32.279999999999994</v>
      </c>
      <c r="L400" s="3">
        <f t="shared" si="79"/>
        <v>1.29</v>
      </c>
      <c r="M400" s="3">
        <f t="shared" si="80"/>
        <v>99.28</v>
      </c>
      <c r="N400" s="8">
        <f t="shared" si="81"/>
        <v>18.52</v>
      </c>
      <c r="O400" s="3">
        <f t="shared" si="82"/>
        <v>6.4499999999999993</v>
      </c>
      <c r="P400" s="3">
        <f t="shared" si="83"/>
        <v>25.799999999999997</v>
      </c>
      <c r="Q400" s="3">
        <f t="shared" si="88"/>
        <v>1.29</v>
      </c>
      <c r="R400" s="2"/>
      <c r="S400" s="8">
        <f t="shared" si="84"/>
        <v>76.959999999999994</v>
      </c>
      <c r="T400" s="8"/>
      <c r="U400" s="8">
        <f t="shared" si="85"/>
        <v>77</v>
      </c>
      <c r="V400" s="8">
        <f t="shared" si="86"/>
        <v>80</v>
      </c>
      <c r="W400" s="9">
        <f t="shared" si="89"/>
        <v>80</v>
      </c>
      <c r="X400" s="9">
        <f t="shared" si="90"/>
        <v>75</v>
      </c>
      <c r="Y400" s="8"/>
      <c r="Z400" s="8">
        <f t="shared" si="87"/>
        <v>4.9999999999999991</v>
      </c>
    </row>
    <row r="401" spans="1:26" x14ac:dyDescent="0.3">
      <c r="A401" s="1">
        <v>398</v>
      </c>
      <c r="B401" t="s">
        <v>804</v>
      </c>
      <c r="C401" t="s">
        <v>8</v>
      </c>
      <c r="D401" t="s">
        <v>805</v>
      </c>
      <c r="E401" s="7">
        <v>100</v>
      </c>
      <c r="F401" s="7">
        <v>36</v>
      </c>
      <c r="G401" s="7">
        <v>9.1999999999999993</v>
      </c>
      <c r="H401" s="7">
        <v>2.9</v>
      </c>
      <c r="I401" s="7">
        <v>0.4</v>
      </c>
      <c r="K401" s="3">
        <f t="shared" si="78"/>
        <v>52</v>
      </c>
      <c r="L401" s="3">
        <f t="shared" si="79"/>
        <v>1.44</v>
      </c>
      <c r="M401" s="3">
        <f t="shared" si="80"/>
        <v>99.6</v>
      </c>
      <c r="N401" s="8">
        <f t="shared" si="81"/>
        <v>32.4</v>
      </c>
      <c r="O401" s="3">
        <f t="shared" si="82"/>
        <v>12.1</v>
      </c>
      <c r="P401" s="3">
        <f t="shared" si="83"/>
        <v>48.4</v>
      </c>
      <c r="Q401" s="3">
        <f t="shared" si="88"/>
        <v>2.42</v>
      </c>
      <c r="R401" s="2"/>
      <c r="S401" s="8">
        <f t="shared" si="84"/>
        <v>41.16</v>
      </c>
      <c r="T401" s="8"/>
      <c r="U401" s="8">
        <f t="shared" si="85"/>
        <v>41</v>
      </c>
      <c r="V401" s="8">
        <f t="shared" si="86"/>
        <v>40</v>
      </c>
      <c r="W401" s="9">
        <f t="shared" si="89"/>
        <v>40</v>
      </c>
      <c r="X401" s="9">
        <f t="shared" si="90"/>
        <v>40</v>
      </c>
      <c r="Y401" s="8"/>
      <c r="Z401" s="8">
        <f t="shared" si="87"/>
        <v>5</v>
      </c>
    </row>
    <row r="402" spans="1:26" x14ac:dyDescent="0.3">
      <c r="A402" s="1">
        <v>399</v>
      </c>
      <c r="B402" t="s">
        <v>806</v>
      </c>
      <c r="C402" t="s">
        <v>8</v>
      </c>
      <c r="D402" t="s">
        <v>807</v>
      </c>
      <c r="E402" s="7">
        <v>100</v>
      </c>
      <c r="F402" s="7">
        <v>26</v>
      </c>
      <c r="G402" s="7">
        <v>6.3</v>
      </c>
      <c r="H402" s="7">
        <v>2.6</v>
      </c>
      <c r="I402" s="7">
        <v>0.2</v>
      </c>
      <c r="K402" s="3">
        <f t="shared" si="78"/>
        <v>37.4</v>
      </c>
      <c r="L402" s="3">
        <f t="shared" si="79"/>
        <v>1.44</v>
      </c>
      <c r="M402" s="3">
        <f t="shared" si="80"/>
        <v>99.8</v>
      </c>
      <c r="N402" s="8">
        <f t="shared" si="81"/>
        <v>24.2</v>
      </c>
      <c r="O402" s="3">
        <f t="shared" si="82"/>
        <v>8.9</v>
      </c>
      <c r="P402" s="3">
        <f t="shared" si="83"/>
        <v>35.6</v>
      </c>
      <c r="Q402" s="3">
        <f t="shared" si="88"/>
        <v>1.78</v>
      </c>
      <c r="R402" s="2"/>
      <c r="S402" s="8">
        <f t="shared" si="84"/>
        <v>56.07</v>
      </c>
      <c r="T402" s="8"/>
      <c r="U402" s="8">
        <f t="shared" si="85"/>
        <v>56</v>
      </c>
      <c r="V402" s="8">
        <f t="shared" si="86"/>
        <v>60</v>
      </c>
      <c r="W402" s="9">
        <f t="shared" si="89"/>
        <v>60</v>
      </c>
      <c r="X402" s="9">
        <f t="shared" si="90"/>
        <v>55</v>
      </c>
      <c r="Y402" s="8"/>
      <c r="Z402" s="8">
        <f t="shared" si="87"/>
        <v>5</v>
      </c>
    </row>
    <row r="403" spans="1:26" x14ac:dyDescent="0.3">
      <c r="A403" s="1">
        <v>400</v>
      </c>
      <c r="B403" t="s">
        <v>808</v>
      </c>
      <c r="C403" t="s">
        <v>8</v>
      </c>
      <c r="D403" t="s">
        <v>809</v>
      </c>
      <c r="E403" s="7">
        <v>100</v>
      </c>
      <c r="F403" s="7">
        <v>56</v>
      </c>
      <c r="G403" s="7">
        <v>16.239999999999998</v>
      </c>
      <c r="H403" s="7">
        <v>2.54</v>
      </c>
      <c r="I403" s="7">
        <v>0.13</v>
      </c>
      <c r="K403" s="3">
        <f t="shared" si="78"/>
        <v>76.289999999999992</v>
      </c>
      <c r="L403" s="3">
        <f t="shared" si="79"/>
        <v>1.36</v>
      </c>
      <c r="M403" s="3">
        <f t="shared" si="80"/>
        <v>99.87</v>
      </c>
      <c r="N403" s="8">
        <f t="shared" si="81"/>
        <v>54.83</v>
      </c>
      <c r="O403" s="3">
        <f t="shared" si="82"/>
        <v>18.779999999999998</v>
      </c>
      <c r="P403" s="3">
        <f t="shared" si="83"/>
        <v>75.11999999999999</v>
      </c>
      <c r="Q403" s="3">
        <f t="shared" si="88"/>
        <v>3.76</v>
      </c>
      <c r="R403" s="2"/>
      <c r="S403" s="8">
        <f t="shared" si="84"/>
        <v>26.56</v>
      </c>
      <c r="T403" s="8"/>
      <c r="U403" s="8">
        <f t="shared" si="85"/>
        <v>27</v>
      </c>
      <c r="V403" s="8">
        <f t="shared" si="86"/>
        <v>30</v>
      </c>
      <c r="W403" s="9">
        <f t="shared" si="89"/>
        <v>30</v>
      </c>
      <c r="X403" s="9">
        <f t="shared" si="90"/>
        <v>25</v>
      </c>
      <c r="Y403" s="8"/>
      <c r="Z403" s="8">
        <f t="shared" si="87"/>
        <v>4.9946808510638299</v>
      </c>
    </row>
    <row r="404" spans="1:26" x14ac:dyDescent="0.3">
      <c r="A404" s="1">
        <v>401</v>
      </c>
      <c r="B404" t="s">
        <v>810</v>
      </c>
      <c r="C404" t="s">
        <v>8</v>
      </c>
      <c r="D404" t="s">
        <v>811</v>
      </c>
      <c r="E404" s="7">
        <v>100</v>
      </c>
      <c r="F404" s="7">
        <v>14</v>
      </c>
      <c r="G404" s="7">
        <v>2.8</v>
      </c>
      <c r="H404" s="7">
        <v>1.9</v>
      </c>
      <c r="I404" s="7">
        <v>0.1</v>
      </c>
      <c r="K404" s="3">
        <f t="shared" si="78"/>
        <v>19.699999999999996</v>
      </c>
      <c r="L404" s="3">
        <f t="shared" si="79"/>
        <v>1.41</v>
      </c>
      <c r="M404" s="3">
        <f t="shared" si="80"/>
        <v>99.9</v>
      </c>
      <c r="N404" s="8">
        <f t="shared" si="81"/>
        <v>13.1</v>
      </c>
      <c r="O404" s="3">
        <f t="shared" si="82"/>
        <v>4.6999999999999993</v>
      </c>
      <c r="P404" s="3">
        <f t="shared" si="83"/>
        <v>18.799999999999997</v>
      </c>
      <c r="Q404" s="3">
        <f t="shared" si="88"/>
        <v>0.94</v>
      </c>
      <c r="R404" s="2"/>
      <c r="S404" s="8">
        <f t="shared" si="84"/>
        <v>106.28</v>
      </c>
      <c r="T404" s="8"/>
      <c r="U404" s="8">
        <f t="shared" si="85"/>
        <v>106</v>
      </c>
      <c r="V404" s="8">
        <f t="shared" si="86"/>
        <v>110</v>
      </c>
      <c r="W404" s="9">
        <f t="shared" si="89"/>
        <v>100</v>
      </c>
      <c r="X404" s="9">
        <f t="shared" si="90"/>
        <v>110</v>
      </c>
      <c r="Y404" s="8"/>
      <c r="Z404" s="8">
        <f t="shared" si="87"/>
        <v>4.9999999999999991</v>
      </c>
    </row>
    <row r="405" spans="1:26" x14ac:dyDescent="0.3">
      <c r="A405" s="1">
        <v>402</v>
      </c>
      <c r="B405" t="s">
        <v>812</v>
      </c>
      <c r="C405" t="s">
        <v>8</v>
      </c>
      <c r="D405" t="s">
        <v>813</v>
      </c>
      <c r="E405" s="7">
        <v>100</v>
      </c>
      <c r="F405" s="7">
        <v>22</v>
      </c>
      <c r="G405" s="7">
        <v>4.2</v>
      </c>
      <c r="H405" s="7">
        <v>3.1</v>
      </c>
      <c r="I405" s="7">
        <v>0.1</v>
      </c>
      <c r="K405" s="3">
        <f t="shared" si="78"/>
        <v>30.1</v>
      </c>
      <c r="L405" s="3">
        <f t="shared" si="79"/>
        <v>1.37</v>
      </c>
      <c r="M405" s="3">
        <f t="shared" si="80"/>
        <v>99.9</v>
      </c>
      <c r="N405" s="8">
        <f t="shared" si="81"/>
        <v>21.1</v>
      </c>
      <c r="O405" s="3">
        <f t="shared" si="82"/>
        <v>7.3000000000000007</v>
      </c>
      <c r="P405" s="3">
        <f t="shared" si="83"/>
        <v>29.200000000000003</v>
      </c>
      <c r="Q405" s="3">
        <f t="shared" si="88"/>
        <v>1.46</v>
      </c>
      <c r="R405" s="2"/>
      <c r="S405" s="8">
        <f t="shared" si="84"/>
        <v>68.42</v>
      </c>
      <c r="T405" s="8"/>
      <c r="U405" s="8">
        <f t="shared" si="85"/>
        <v>68</v>
      </c>
      <c r="V405" s="8">
        <f t="shared" si="86"/>
        <v>70</v>
      </c>
      <c r="W405" s="9">
        <f t="shared" si="89"/>
        <v>70</v>
      </c>
      <c r="X405" s="9">
        <f t="shared" si="90"/>
        <v>70</v>
      </c>
      <c r="Y405" s="8"/>
      <c r="Z405" s="8">
        <f t="shared" si="87"/>
        <v>5.0000000000000009</v>
      </c>
    </row>
    <row r="406" spans="1:26" x14ac:dyDescent="0.3">
      <c r="A406" s="1">
        <v>403</v>
      </c>
      <c r="B406" t="s">
        <v>814</v>
      </c>
      <c r="C406" t="s">
        <v>8</v>
      </c>
      <c r="D406" t="s">
        <v>815</v>
      </c>
      <c r="E406" s="7">
        <v>100</v>
      </c>
      <c r="F406" s="7">
        <v>12</v>
      </c>
      <c r="G406" s="7">
        <v>3</v>
      </c>
      <c r="H406" s="7">
        <v>1.1000000000000001</v>
      </c>
      <c r="I406" s="7">
        <v>0.1</v>
      </c>
      <c r="K406" s="3">
        <f t="shared" si="78"/>
        <v>17.299999999999997</v>
      </c>
      <c r="L406" s="3">
        <f t="shared" si="79"/>
        <v>1.44</v>
      </c>
      <c r="M406" s="3">
        <f t="shared" si="80"/>
        <v>99.9</v>
      </c>
      <c r="N406" s="8">
        <f t="shared" si="81"/>
        <v>11.1</v>
      </c>
      <c r="O406" s="3">
        <f t="shared" si="82"/>
        <v>4.0999999999999996</v>
      </c>
      <c r="P406" s="3">
        <f t="shared" si="83"/>
        <v>16.399999999999999</v>
      </c>
      <c r="Q406" s="3">
        <f t="shared" si="88"/>
        <v>0.82</v>
      </c>
      <c r="R406" s="2"/>
      <c r="S406" s="8">
        <f t="shared" si="84"/>
        <v>121.83</v>
      </c>
      <c r="T406" s="8"/>
      <c r="U406" s="8">
        <f t="shared" si="85"/>
        <v>122</v>
      </c>
      <c r="V406" s="8">
        <f t="shared" si="86"/>
        <v>120</v>
      </c>
      <c r="W406" s="9">
        <f t="shared" si="89"/>
        <v>100</v>
      </c>
      <c r="X406" s="9">
        <f t="shared" si="90"/>
        <v>120</v>
      </c>
      <c r="Y406" s="8"/>
      <c r="Z406" s="8">
        <f t="shared" si="87"/>
        <v>5</v>
      </c>
    </row>
    <row r="407" spans="1:26" x14ac:dyDescent="0.3">
      <c r="A407" s="1">
        <v>404</v>
      </c>
      <c r="B407" t="s">
        <v>816</v>
      </c>
      <c r="C407" t="s">
        <v>8</v>
      </c>
      <c r="D407" t="s">
        <v>817</v>
      </c>
      <c r="E407" s="7">
        <v>100</v>
      </c>
      <c r="F407" s="7">
        <v>14</v>
      </c>
      <c r="G407" s="7">
        <v>2.6</v>
      </c>
      <c r="H407" s="7">
        <v>2</v>
      </c>
      <c r="I407" s="7">
        <v>0.1</v>
      </c>
      <c r="K407" s="3">
        <f t="shared" si="78"/>
        <v>19.299999999999997</v>
      </c>
      <c r="L407" s="3">
        <f t="shared" si="79"/>
        <v>1.38</v>
      </c>
      <c r="M407" s="3">
        <f t="shared" si="80"/>
        <v>99.9</v>
      </c>
      <c r="N407" s="8">
        <f t="shared" si="81"/>
        <v>13.1</v>
      </c>
      <c r="O407" s="3">
        <f t="shared" si="82"/>
        <v>4.5999999999999996</v>
      </c>
      <c r="P407" s="3">
        <f t="shared" si="83"/>
        <v>18.399999999999999</v>
      </c>
      <c r="Q407" s="3">
        <f t="shared" si="88"/>
        <v>0.92</v>
      </c>
      <c r="R407" s="2"/>
      <c r="S407" s="8">
        <f t="shared" si="84"/>
        <v>108.59</v>
      </c>
      <c r="T407" s="8"/>
      <c r="U407" s="8">
        <f t="shared" si="85"/>
        <v>109</v>
      </c>
      <c r="V407" s="8">
        <f t="shared" si="86"/>
        <v>110</v>
      </c>
      <c r="W407" s="9">
        <f t="shared" si="89"/>
        <v>100</v>
      </c>
      <c r="X407" s="9">
        <f t="shared" si="90"/>
        <v>110</v>
      </c>
      <c r="Y407" s="8"/>
      <c r="Z407" s="8">
        <f t="shared" si="87"/>
        <v>4.9999999999999991</v>
      </c>
    </row>
    <row r="408" spans="1:26" x14ac:dyDescent="0.3">
      <c r="A408" s="1">
        <v>405</v>
      </c>
      <c r="B408" t="s">
        <v>818</v>
      </c>
      <c r="C408" t="s">
        <v>8</v>
      </c>
      <c r="D408" t="s">
        <v>819</v>
      </c>
      <c r="E408" s="7">
        <v>100</v>
      </c>
      <c r="F408" s="7">
        <v>20</v>
      </c>
      <c r="G408" s="7">
        <v>3.51</v>
      </c>
      <c r="H408" s="7">
        <v>1.85</v>
      </c>
      <c r="I408" s="7">
        <v>0.53</v>
      </c>
      <c r="K408" s="3">
        <f t="shared" si="78"/>
        <v>26.209999999999997</v>
      </c>
      <c r="L408" s="3">
        <f t="shared" si="79"/>
        <v>1.31</v>
      </c>
      <c r="M408" s="3">
        <f t="shared" si="80"/>
        <v>99.47</v>
      </c>
      <c r="N408" s="8">
        <f t="shared" si="81"/>
        <v>15.23</v>
      </c>
      <c r="O408" s="3">
        <f t="shared" si="82"/>
        <v>5.3599999999999994</v>
      </c>
      <c r="P408" s="3">
        <f t="shared" si="83"/>
        <v>21.439999999999998</v>
      </c>
      <c r="Q408" s="3">
        <f t="shared" si="88"/>
        <v>1.07</v>
      </c>
      <c r="R408" s="2"/>
      <c r="S408" s="8">
        <f t="shared" si="84"/>
        <v>92.96</v>
      </c>
      <c r="T408" s="8"/>
      <c r="U408" s="8">
        <f t="shared" si="85"/>
        <v>93</v>
      </c>
      <c r="V408" s="8">
        <f t="shared" si="86"/>
        <v>90</v>
      </c>
      <c r="W408" s="9">
        <f t="shared" si="89"/>
        <v>90</v>
      </c>
      <c r="X408" s="9">
        <f t="shared" si="90"/>
        <v>95</v>
      </c>
      <c r="Y408" s="8"/>
      <c r="Z408" s="8">
        <f t="shared" si="87"/>
        <v>5.0093457943925221</v>
      </c>
    </row>
    <row r="409" spans="1:26" x14ac:dyDescent="0.3">
      <c r="A409" s="1">
        <v>406</v>
      </c>
      <c r="B409" t="s">
        <v>820</v>
      </c>
      <c r="C409" t="s">
        <v>8</v>
      </c>
      <c r="D409" t="s">
        <v>821</v>
      </c>
      <c r="E409" s="7">
        <v>100</v>
      </c>
      <c r="F409" s="7">
        <v>32</v>
      </c>
      <c r="G409" s="7">
        <v>7.64</v>
      </c>
      <c r="H409" s="7">
        <v>3.08</v>
      </c>
      <c r="I409" s="7">
        <v>0.31</v>
      </c>
      <c r="K409" s="3">
        <f t="shared" si="78"/>
        <v>45.669999999999995</v>
      </c>
      <c r="L409" s="3">
        <f t="shared" si="79"/>
        <v>1.43</v>
      </c>
      <c r="M409" s="3">
        <f t="shared" si="80"/>
        <v>99.69</v>
      </c>
      <c r="N409" s="8">
        <f t="shared" si="81"/>
        <v>29.21</v>
      </c>
      <c r="O409" s="3">
        <f t="shared" si="82"/>
        <v>10.719999999999999</v>
      </c>
      <c r="P409" s="3">
        <f t="shared" si="83"/>
        <v>42.879999999999995</v>
      </c>
      <c r="Q409" s="3">
        <f t="shared" si="88"/>
        <v>2.14</v>
      </c>
      <c r="R409" s="2"/>
      <c r="S409" s="8">
        <f t="shared" si="84"/>
        <v>46.58</v>
      </c>
      <c r="T409" s="8"/>
      <c r="U409" s="8">
        <f t="shared" si="85"/>
        <v>47</v>
      </c>
      <c r="V409" s="8">
        <f t="shared" si="86"/>
        <v>50</v>
      </c>
      <c r="W409" s="9">
        <f t="shared" si="89"/>
        <v>50</v>
      </c>
      <c r="X409" s="9">
        <f t="shared" si="90"/>
        <v>45</v>
      </c>
      <c r="Y409" s="8"/>
      <c r="Z409" s="8">
        <f t="shared" si="87"/>
        <v>5.0093457943925221</v>
      </c>
    </row>
    <row r="410" spans="1:26" x14ac:dyDescent="0.3">
      <c r="A410" s="1">
        <v>407</v>
      </c>
      <c r="B410" t="s">
        <v>822</v>
      </c>
      <c r="C410" t="s">
        <v>8</v>
      </c>
      <c r="D410" t="s">
        <v>823</v>
      </c>
      <c r="E410" s="7">
        <v>100</v>
      </c>
      <c r="F410" s="7">
        <v>29</v>
      </c>
      <c r="G410" s="7">
        <v>5.2</v>
      </c>
      <c r="H410" s="7">
        <v>3.52</v>
      </c>
      <c r="I410" s="7">
        <v>0.49</v>
      </c>
      <c r="K410" s="3">
        <f t="shared" si="78"/>
        <v>39.290000000000006</v>
      </c>
      <c r="L410" s="3">
        <f t="shared" si="79"/>
        <v>1.35</v>
      </c>
      <c r="M410" s="3">
        <f t="shared" si="80"/>
        <v>99.51</v>
      </c>
      <c r="N410" s="8">
        <f t="shared" si="81"/>
        <v>24.59</v>
      </c>
      <c r="O410" s="3">
        <f t="shared" si="82"/>
        <v>8.7200000000000006</v>
      </c>
      <c r="P410" s="3">
        <f t="shared" si="83"/>
        <v>34.880000000000003</v>
      </c>
      <c r="Q410" s="3">
        <f t="shared" si="88"/>
        <v>1.74</v>
      </c>
      <c r="R410" s="2"/>
      <c r="S410" s="8">
        <f t="shared" si="84"/>
        <v>57.19</v>
      </c>
      <c r="T410" s="8"/>
      <c r="U410" s="8">
        <f t="shared" si="85"/>
        <v>57</v>
      </c>
      <c r="V410" s="8">
        <f t="shared" si="86"/>
        <v>60</v>
      </c>
      <c r="W410" s="9">
        <f t="shared" si="89"/>
        <v>60</v>
      </c>
      <c r="X410" s="9">
        <f t="shared" si="90"/>
        <v>55</v>
      </c>
      <c r="Y410" s="8"/>
      <c r="Z410" s="8">
        <f t="shared" si="87"/>
        <v>5.0114942528735638</v>
      </c>
    </row>
    <row r="411" spans="1:26" x14ac:dyDescent="0.3">
      <c r="A411" s="1">
        <v>408</v>
      </c>
      <c r="B411" t="s">
        <v>824</v>
      </c>
      <c r="C411" t="s">
        <v>8</v>
      </c>
      <c r="D411" t="s">
        <v>825</v>
      </c>
      <c r="E411" s="7">
        <v>100</v>
      </c>
      <c r="F411" s="7">
        <v>242</v>
      </c>
      <c r="G411" s="7">
        <v>43.7</v>
      </c>
      <c r="H411" s="7">
        <v>27.7</v>
      </c>
      <c r="I411" s="7">
        <v>4.4000000000000004</v>
      </c>
      <c r="K411" s="3">
        <f t="shared" si="78"/>
        <v>325.20000000000005</v>
      </c>
      <c r="L411" s="3">
        <f t="shared" si="79"/>
        <v>1.34</v>
      </c>
      <c r="M411" s="3">
        <f t="shared" si="80"/>
        <v>95.6</v>
      </c>
      <c r="N411" s="8">
        <f t="shared" si="81"/>
        <v>202.4</v>
      </c>
      <c r="O411" s="3">
        <f t="shared" si="82"/>
        <v>71.400000000000006</v>
      </c>
      <c r="P411" s="3">
        <f t="shared" si="83"/>
        <v>285.60000000000002</v>
      </c>
      <c r="Q411" s="3">
        <f t="shared" si="88"/>
        <v>14.28</v>
      </c>
      <c r="R411" s="2"/>
      <c r="S411" s="8">
        <f t="shared" si="84"/>
        <v>6.69</v>
      </c>
      <c r="T411" s="8"/>
      <c r="U411" s="8">
        <f t="shared" si="85"/>
        <v>7</v>
      </c>
      <c r="V411" s="8">
        <f t="shared" si="86"/>
        <v>10</v>
      </c>
      <c r="W411" s="9">
        <f t="shared" si="89"/>
        <v>10</v>
      </c>
      <c r="X411" s="9">
        <f t="shared" si="90"/>
        <v>7</v>
      </c>
      <c r="Y411" s="8"/>
      <c r="Z411" s="8">
        <f t="shared" si="87"/>
        <v>5.0000000000000009</v>
      </c>
    </row>
    <row r="412" spans="1:26" x14ac:dyDescent="0.3">
      <c r="A412" s="1">
        <v>409</v>
      </c>
      <c r="B412" t="s">
        <v>826</v>
      </c>
      <c r="C412" t="s">
        <v>8</v>
      </c>
      <c r="D412" t="s">
        <v>827</v>
      </c>
      <c r="E412" s="7">
        <v>100</v>
      </c>
      <c r="F412" s="7">
        <v>274</v>
      </c>
      <c r="G412" s="7">
        <v>48</v>
      </c>
      <c r="H412" s="7">
        <v>36.799999999999997</v>
      </c>
      <c r="I412" s="7">
        <v>3.1</v>
      </c>
      <c r="K412" s="3">
        <f t="shared" si="78"/>
        <v>367.09999999999997</v>
      </c>
      <c r="L412" s="3">
        <f t="shared" si="79"/>
        <v>1.34</v>
      </c>
      <c r="M412" s="3">
        <f t="shared" si="80"/>
        <v>96.9</v>
      </c>
      <c r="N412" s="8">
        <f t="shared" si="81"/>
        <v>246.1</v>
      </c>
      <c r="O412" s="3">
        <f t="shared" si="82"/>
        <v>84.8</v>
      </c>
      <c r="P412" s="3">
        <f t="shared" si="83"/>
        <v>339.2</v>
      </c>
      <c r="Q412" s="3">
        <f t="shared" si="88"/>
        <v>16.96</v>
      </c>
      <c r="R412" s="2"/>
      <c r="S412" s="8">
        <f t="shared" si="84"/>
        <v>5.71</v>
      </c>
      <c r="T412" s="8"/>
      <c r="U412" s="8">
        <f t="shared" si="85"/>
        <v>6</v>
      </c>
      <c r="V412" s="8">
        <f t="shared" si="86"/>
        <v>10</v>
      </c>
      <c r="W412" s="9">
        <f t="shared" si="89"/>
        <v>10</v>
      </c>
      <c r="X412" s="9">
        <f t="shared" si="90"/>
        <v>6</v>
      </c>
      <c r="Y412" s="8"/>
      <c r="Z412" s="8">
        <f t="shared" si="87"/>
        <v>5</v>
      </c>
    </row>
    <row r="413" spans="1:26" x14ac:dyDescent="0.3">
      <c r="A413" s="1">
        <v>410</v>
      </c>
      <c r="B413" t="s">
        <v>828</v>
      </c>
      <c r="C413" t="s">
        <v>8</v>
      </c>
      <c r="D413" t="s">
        <v>829</v>
      </c>
      <c r="E413" s="7">
        <v>100</v>
      </c>
      <c r="F413" s="7">
        <v>68</v>
      </c>
      <c r="G413" s="7">
        <v>17.8</v>
      </c>
      <c r="H413" s="7">
        <v>5.8</v>
      </c>
      <c r="I413" s="7">
        <v>0.5</v>
      </c>
      <c r="K413" s="3">
        <f t="shared" si="78"/>
        <v>98.9</v>
      </c>
      <c r="L413" s="3">
        <f t="shared" si="79"/>
        <v>1.45</v>
      </c>
      <c r="M413" s="3">
        <f t="shared" si="80"/>
        <v>99.5</v>
      </c>
      <c r="N413" s="8">
        <f t="shared" si="81"/>
        <v>63.5</v>
      </c>
      <c r="O413" s="3">
        <f t="shared" si="82"/>
        <v>23.6</v>
      </c>
      <c r="P413" s="3">
        <f t="shared" si="83"/>
        <v>94.4</v>
      </c>
      <c r="Q413" s="3">
        <f t="shared" si="88"/>
        <v>4.72</v>
      </c>
      <c r="R413" s="2"/>
      <c r="S413" s="8">
        <f t="shared" si="84"/>
        <v>21.08</v>
      </c>
      <c r="T413" s="8"/>
      <c r="U413" s="8">
        <f t="shared" si="85"/>
        <v>21</v>
      </c>
      <c r="V413" s="8">
        <f t="shared" si="86"/>
        <v>20</v>
      </c>
      <c r="W413" s="9">
        <f t="shared" si="89"/>
        <v>20</v>
      </c>
      <c r="X413" s="9">
        <f t="shared" si="90"/>
        <v>20</v>
      </c>
      <c r="Y413" s="8"/>
      <c r="Z413" s="8">
        <f t="shared" si="87"/>
        <v>5.0000000000000009</v>
      </c>
    </row>
    <row r="414" spans="1:26" x14ac:dyDescent="0.3">
      <c r="A414" s="1">
        <v>411</v>
      </c>
      <c r="B414" t="s">
        <v>830</v>
      </c>
      <c r="C414" t="s">
        <v>8</v>
      </c>
      <c r="D414" t="s">
        <v>831</v>
      </c>
      <c r="E414" s="7">
        <v>100</v>
      </c>
      <c r="F414" s="7">
        <v>47</v>
      </c>
      <c r="G414" s="7">
        <v>10.51</v>
      </c>
      <c r="H414" s="7">
        <v>3.27</v>
      </c>
      <c r="I414" s="7">
        <v>0.15</v>
      </c>
      <c r="K414" s="3">
        <f t="shared" si="78"/>
        <v>56.47</v>
      </c>
      <c r="L414" s="3">
        <f t="shared" si="79"/>
        <v>1.2</v>
      </c>
      <c r="M414" s="3">
        <f t="shared" si="80"/>
        <v>99.85</v>
      </c>
      <c r="N414" s="8">
        <f t="shared" si="81"/>
        <v>45.65</v>
      </c>
      <c r="O414" s="3">
        <f t="shared" si="82"/>
        <v>13.78</v>
      </c>
      <c r="P414" s="3">
        <f t="shared" si="83"/>
        <v>55.12</v>
      </c>
      <c r="Q414" s="3">
        <f t="shared" si="88"/>
        <v>2.76</v>
      </c>
      <c r="R414" s="2"/>
      <c r="S414" s="8">
        <f t="shared" si="84"/>
        <v>36.18</v>
      </c>
      <c r="T414" s="8"/>
      <c r="U414" s="8">
        <f t="shared" si="85"/>
        <v>36</v>
      </c>
      <c r="V414" s="8">
        <f t="shared" si="86"/>
        <v>40</v>
      </c>
      <c r="W414" s="9">
        <f t="shared" si="89"/>
        <v>40</v>
      </c>
      <c r="X414" s="9">
        <f t="shared" si="90"/>
        <v>35</v>
      </c>
      <c r="Y414" s="8"/>
      <c r="Z414" s="8">
        <f t="shared" si="87"/>
        <v>4.9927536231884062</v>
      </c>
    </row>
    <row r="415" spans="1:26" x14ac:dyDescent="0.3">
      <c r="A415" s="1">
        <v>412</v>
      </c>
      <c r="B415" t="s">
        <v>832</v>
      </c>
      <c r="C415" t="s">
        <v>8</v>
      </c>
      <c r="D415" t="s">
        <v>833</v>
      </c>
      <c r="E415" s="7">
        <v>100</v>
      </c>
      <c r="F415" s="7">
        <v>53</v>
      </c>
      <c r="G415" s="7">
        <v>11.95</v>
      </c>
      <c r="H415" s="7">
        <v>2.89</v>
      </c>
      <c r="I415" s="7">
        <v>0.34</v>
      </c>
      <c r="K415" s="3">
        <f t="shared" si="78"/>
        <v>62.42</v>
      </c>
      <c r="L415" s="3">
        <f t="shared" si="79"/>
        <v>1.18</v>
      </c>
      <c r="M415" s="3">
        <f t="shared" si="80"/>
        <v>99.66</v>
      </c>
      <c r="N415" s="8">
        <f t="shared" si="81"/>
        <v>49.94</v>
      </c>
      <c r="O415" s="3">
        <f t="shared" si="82"/>
        <v>14.84</v>
      </c>
      <c r="P415" s="3">
        <f t="shared" si="83"/>
        <v>59.36</v>
      </c>
      <c r="Q415" s="3">
        <f t="shared" si="88"/>
        <v>2.97</v>
      </c>
      <c r="R415" s="2"/>
      <c r="S415" s="8">
        <f t="shared" si="84"/>
        <v>33.56</v>
      </c>
      <c r="T415" s="8"/>
      <c r="U415" s="8">
        <f t="shared" si="85"/>
        <v>34</v>
      </c>
      <c r="V415" s="8">
        <f t="shared" si="86"/>
        <v>30</v>
      </c>
      <c r="W415" s="9">
        <f t="shared" si="89"/>
        <v>30</v>
      </c>
      <c r="X415" s="9">
        <f t="shared" si="90"/>
        <v>35</v>
      </c>
      <c r="Y415" s="8"/>
      <c r="Z415" s="8">
        <f t="shared" si="87"/>
        <v>4.9966329966329965</v>
      </c>
    </row>
    <row r="416" spans="1:26" x14ac:dyDescent="0.3">
      <c r="A416" s="1">
        <v>413</v>
      </c>
      <c r="B416" t="s">
        <v>834</v>
      </c>
      <c r="C416" t="s">
        <v>8</v>
      </c>
      <c r="D416" t="s">
        <v>835</v>
      </c>
      <c r="E416" s="7">
        <v>100</v>
      </c>
      <c r="F416" s="7">
        <v>38</v>
      </c>
      <c r="G416" s="7">
        <v>7.75</v>
      </c>
      <c r="H416" s="7">
        <v>2.63</v>
      </c>
      <c r="I416" s="7">
        <v>0.43</v>
      </c>
      <c r="K416" s="3">
        <f t="shared" si="78"/>
        <v>45.389999999999993</v>
      </c>
      <c r="L416" s="3">
        <f t="shared" si="79"/>
        <v>1.19</v>
      </c>
      <c r="M416" s="3">
        <f t="shared" si="80"/>
        <v>99.57</v>
      </c>
      <c r="N416" s="8">
        <f t="shared" si="81"/>
        <v>34.130000000000003</v>
      </c>
      <c r="O416" s="3">
        <f t="shared" si="82"/>
        <v>10.379999999999999</v>
      </c>
      <c r="P416" s="3">
        <f t="shared" si="83"/>
        <v>41.519999999999996</v>
      </c>
      <c r="Q416" s="3">
        <f t="shared" si="88"/>
        <v>2.08</v>
      </c>
      <c r="R416" s="2"/>
      <c r="S416" s="8">
        <f t="shared" si="84"/>
        <v>47.87</v>
      </c>
      <c r="T416" s="8"/>
      <c r="U416" s="8">
        <f t="shared" si="85"/>
        <v>48</v>
      </c>
      <c r="V416" s="8">
        <f t="shared" si="86"/>
        <v>50</v>
      </c>
      <c r="W416" s="9">
        <f t="shared" si="89"/>
        <v>50</v>
      </c>
      <c r="X416" s="9">
        <f t="shared" si="90"/>
        <v>50</v>
      </c>
      <c r="Y416" s="8"/>
      <c r="Z416" s="8">
        <f t="shared" si="87"/>
        <v>4.990384615384615</v>
      </c>
    </row>
    <row r="417" spans="1:26" x14ac:dyDescent="0.3">
      <c r="A417" s="1">
        <v>414</v>
      </c>
      <c r="B417" t="s">
        <v>836</v>
      </c>
      <c r="C417" t="s">
        <v>8</v>
      </c>
      <c r="D417" t="s">
        <v>837</v>
      </c>
      <c r="E417" s="7">
        <v>100</v>
      </c>
      <c r="F417" s="7">
        <v>45</v>
      </c>
      <c r="G417" s="7">
        <v>9.18</v>
      </c>
      <c r="H417" s="7">
        <v>3.11</v>
      </c>
      <c r="I417" s="7">
        <v>0.5</v>
      </c>
      <c r="K417" s="3">
        <f t="shared" si="78"/>
        <v>53.66</v>
      </c>
      <c r="L417" s="3">
        <f t="shared" si="79"/>
        <v>1.19</v>
      </c>
      <c r="M417" s="3">
        <f t="shared" si="80"/>
        <v>99.5</v>
      </c>
      <c r="N417" s="8">
        <f t="shared" si="81"/>
        <v>40.5</v>
      </c>
      <c r="O417" s="3">
        <f t="shared" si="82"/>
        <v>12.29</v>
      </c>
      <c r="P417" s="3">
        <f t="shared" si="83"/>
        <v>49.16</v>
      </c>
      <c r="Q417" s="3">
        <f t="shared" si="88"/>
        <v>2.46</v>
      </c>
      <c r="R417" s="2"/>
      <c r="S417" s="8">
        <f t="shared" si="84"/>
        <v>40.450000000000003</v>
      </c>
      <c r="T417" s="8"/>
      <c r="U417" s="8">
        <f t="shared" si="85"/>
        <v>40</v>
      </c>
      <c r="V417" s="8">
        <f t="shared" si="86"/>
        <v>40</v>
      </c>
      <c r="W417" s="9">
        <f t="shared" si="89"/>
        <v>40</v>
      </c>
      <c r="X417" s="9">
        <f t="shared" si="90"/>
        <v>40</v>
      </c>
      <c r="Y417" s="8"/>
      <c r="Z417" s="8">
        <f t="shared" si="87"/>
        <v>4.9959349593495936</v>
      </c>
    </row>
    <row r="418" spans="1:26" x14ac:dyDescent="0.3">
      <c r="A418" s="1">
        <v>415</v>
      </c>
      <c r="B418" t="s">
        <v>838</v>
      </c>
      <c r="C418" t="s">
        <v>8</v>
      </c>
      <c r="D418" t="s">
        <v>839</v>
      </c>
      <c r="E418" s="7">
        <v>100</v>
      </c>
      <c r="F418" s="7">
        <v>2</v>
      </c>
      <c r="G418" s="7">
        <v>0.7</v>
      </c>
      <c r="H418" s="7">
        <v>0.1</v>
      </c>
      <c r="I418" s="7">
        <v>0</v>
      </c>
      <c r="K418" s="3">
        <f t="shared" si="78"/>
        <v>3.1999999999999997</v>
      </c>
      <c r="L418" s="3">
        <f t="shared" si="79"/>
        <v>1.6</v>
      </c>
      <c r="M418" s="3">
        <f t="shared" si="80"/>
        <v>100</v>
      </c>
      <c r="N418" s="8">
        <f t="shared" si="81"/>
        <v>2</v>
      </c>
      <c r="O418" s="3">
        <f t="shared" si="82"/>
        <v>0.79999999999999993</v>
      </c>
      <c r="P418" s="3">
        <f t="shared" si="83"/>
        <v>3.1999999999999997</v>
      </c>
      <c r="Q418" s="3">
        <f t="shared" si="88"/>
        <v>0.16</v>
      </c>
      <c r="R418" s="2"/>
      <c r="S418" s="8">
        <f t="shared" si="84"/>
        <v>625</v>
      </c>
      <c r="T418" s="8"/>
      <c r="U418" s="8">
        <f t="shared" si="85"/>
        <v>625</v>
      </c>
      <c r="V418" s="8">
        <f t="shared" si="86"/>
        <v>630</v>
      </c>
      <c r="W418" s="9">
        <f t="shared" si="89"/>
        <v>600</v>
      </c>
      <c r="X418" s="9">
        <f t="shared" si="90"/>
        <v>630</v>
      </c>
      <c r="Y418" s="8"/>
      <c r="Z418" s="8">
        <f t="shared" si="87"/>
        <v>4.9999999999999991</v>
      </c>
    </row>
    <row r="419" spans="1:26" x14ac:dyDescent="0.3">
      <c r="A419" s="1">
        <v>416</v>
      </c>
      <c r="B419" t="s">
        <v>840</v>
      </c>
      <c r="C419" t="s">
        <v>8</v>
      </c>
      <c r="D419" t="s">
        <v>841</v>
      </c>
      <c r="E419" s="7">
        <v>100</v>
      </c>
      <c r="F419" s="7">
        <v>37</v>
      </c>
      <c r="G419" s="7">
        <v>11.09</v>
      </c>
      <c r="H419" s="7">
        <v>0</v>
      </c>
      <c r="I419" s="7">
        <v>0</v>
      </c>
      <c r="K419" s="3">
        <f t="shared" si="78"/>
        <v>44.36</v>
      </c>
      <c r="L419" s="3">
        <f t="shared" si="79"/>
        <v>1.2</v>
      </c>
      <c r="M419" s="3">
        <f t="shared" si="80"/>
        <v>100</v>
      </c>
      <c r="N419" s="8">
        <f t="shared" si="81"/>
        <v>37</v>
      </c>
      <c r="O419" s="3">
        <f t="shared" si="82"/>
        <v>11.09</v>
      </c>
      <c r="P419" s="3">
        <f t="shared" si="83"/>
        <v>44.36</v>
      </c>
      <c r="Q419" s="3">
        <f t="shared" si="88"/>
        <v>2.2200000000000002</v>
      </c>
      <c r="R419" s="2"/>
      <c r="S419" s="8">
        <f t="shared" si="84"/>
        <v>45.05</v>
      </c>
      <c r="T419" s="8"/>
      <c r="U419" s="8">
        <f t="shared" si="85"/>
        <v>45</v>
      </c>
      <c r="V419" s="8">
        <f t="shared" si="86"/>
        <v>50</v>
      </c>
      <c r="W419" s="9">
        <f t="shared" si="89"/>
        <v>50</v>
      </c>
      <c r="X419" s="9">
        <f t="shared" si="90"/>
        <v>45</v>
      </c>
      <c r="Y419" s="8"/>
      <c r="Z419" s="8">
        <f t="shared" si="87"/>
        <v>4.9954954954954953</v>
      </c>
    </row>
    <row r="420" spans="1:26" x14ac:dyDescent="0.3">
      <c r="A420" s="1">
        <v>417</v>
      </c>
      <c r="B420" t="s">
        <v>842</v>
      </c>
      <c r="C420" t="s">
        <v>8</v>
      </c>
      <c r="D420" t="s">
        <v>843</v>
      </c>
      <c r="E420" s="7">
        <v>100</v>
      </c>
      <c r="F420" s="7">
        <v>22</v>
      </c>
      <c r="G420" s="7">
        <v>3.14</v>
      </c>
      <c r="H420" s="7">
        <v>3.53</v>
      </c>
      <c r="I420" s="7">
        <v>0.2</v>
      </c>
      <c r="K420" s="3">
        <f t="shared" si="78"/>
        <v>28.48</v>
      </c>
      <c r="L420" s="3">
        <f t="shared" si="79"/>
        <v>1.29</v>
      </c>
      <c r="M420" s="3">
        <f t="shared" si="80"/>
        <v>99.8</v>
      </c>
      <c r="N420" s="8">
        <f t="shared" si="81"/>
        <v>20.2</v>
      </c>
      <c r="O420" s="3">
        <f t="shared" si="82"/>
        <v>6.67</v>
      </c>
      <c r="P420" s="3">
        <f t="shared" si="83"/>
        <v>26.68</v>
      </c>
      <c r="Q420" s="3">
        <f t="shared" si="88"/>
        <v>1.33</v>
      </c>
      <c r="R420" s="2"/>
      <c r="S420" s="8">
        <f t="shared" si="84"/>
        <v>75.040000000000006</v>
      </c>
      <c r="T420" s="8"/>
      <c r="U420" s="8">
        <f t="shared" si="85"/>
        <v>75</v>
      </c>
      <c r="V420" s="8">
        <f t="shared" si="86"/>
        <v>80</v>
      </c>
      <c r="W420" s="9">
        <f t="shared" si="89"/>
        <v>80</v>
      </c>
      <c r="X420" s="9">
        <f t="shared" si="90"/>
        <v>75</v>
      </c>
      <c r="Y420" s="8"/>
      <c r="Z420" s="8">
        <f t="shared" si="87"/>
        <v>5.0150375939849621</v>
      </c>
    </row>
    <row r="421" spans="1:26" x14ac:dyDescent="0.3">
      <c r="A421" s="1">
        <v>418</v>
      </c>
      <c r="B421" t="s">
        <v>844</v>
      </c>
      <c r="C421" t="s">
        <v>8</v>
      </c>
      <c r="D421" t="s">
        <v>845</v>
      </c>
      <c r="E421" s="7">
        <v>100</v>
      </c>
      <c r="F421" s="7">
        <v>26</v>
      </c>
      <c r="G421" s="7">
        <v>7.92</v>
      </c>
      <c r="H421" s="7">
        <v>1.68</v>
      </c>
      <c r="I421" s="7">
        <v>0.08</v>
      </c>
      <c r="K421" s="3">
        <f t="shared" si="78"/>
        <v>39.119999999999997</v>
      </c>
      <c r="L421" s="3">
        <f t="shared" si="79"/>
        <v>1.5</v>
      </c>
      <c r="M421" s="3">
        <f t="shared" si="80"/>
        <v>99.92</v>
      </c>
      <c r="N421" s="8">
        <f t="shared" si="81"/>
        <v>25.28</v>
      </c>
      <c r="O421" s="3">
        <f t="shared" si="82"/>
        <v>9.6</v>
      </c>
      <c r="P421" s="3">
        <f t="shared" si="83"/>
        <v>38.4</v>
      </c>
      <c r="Q421" s="3">
        <f t="shared" si="88"/>
        <v>1.92</v>
      </c>
      <c r="R421" s="2"/>
      <c r="S421" s="8">
        <f t="shared" si="84"/>
        <v>52.04</v>
      </c>
      <c r="T421" s="8"/>
      <c r="U421" s="8">
        <f t="shared" si="85"/>
        <v>52</v>
      </c>
      <c r="V421" s="8">
        <f t="shared" si="86"/>
        <v>50</v>
      </c>
      <c r="W421" s="9">
        <f t="shared" si="89"/>
        <v>50</v>
      </c>
      <c r="X421" s="9">
        <f t="shared" si="90"/>
        <v>50</v>
      </c>
      <c r="Y421" s="8"/>
      <c r="Z421" s="8">
        <f t="shared" si="87"/>
        <v>5</v>
      </c>
    </row>
    <row r="422" spans="1:26" x14ac:dyDescent="0.3">
      <c r="A422" s="1">
        <v>419</v>
      </c>
      <c r="B422" t="s">
        <v>846</v>
      </c>
      <c r="C422" t="s">
        <v>8</v>
      </c>
      <c r="D422" t="s">
        <v>847</v>
      </c>
      <c r="E422" s="7">
        <v>100</v>
      </c>
      <c r="F422" s="7">
        <v>26</v>
      </c>
      <c r="G422" s="7">
        <v>7.56</v>
      </c>
      <c r="H422" s="7">
        <v>1.71</v>
      </c>
      <c r="I422" s="7">
        <v>0.12</v>
      </c>
      <c r="K422" s="3">
        <f t="shared" si="78"/>
        <v>38.159999999999997</v>
      </c>
      <c r="L422" s="3">
        <f t="shared" si="79"/>
        <v>1.47</v>
      </c>
      <c r="M422" s="3">
        <f t="shared" si="80"/>
        <v>99.88</v>
      </c>
      <c r="N422" s="8">
        <f t="shared" si="81"/>
        <v>24.92</v>
      </c>
      <c r="O422" s="3">
        <f t="shared" si="82"/>
        <v>9.27</v>
      </c>
      <c r="P422" s="3">
        <f t="shared" si="83"/>
        <v>37.08</v>
      </c>
      <c r="Q422" s="3">
        <f t="shared" si="88"/>
        <v>1.85</v>
      </c>
      <c r="R422" s="2"/>
      <c r="S422" s="8">
        <f t="shared" si="84"/>
        <v>53.99</v>
      </c>
      <c r="T422" s="8"/>
      <c r="U422" s="8">
        <f t="shared" si="85"/>
        <v>54</v>
      </c>
      <c r="V422" s="8">
        <f t="shared" si="86"/>
        <v>50</v>
      </c>
      <c r="W422" s="9">
        <f t="shared" si="89"/>
        <v>50</v>
      </c>
      <c r="X422" s="9">
        <f t="shared" si="90"/>
        <v>55</v>
      </c>
      <c r="Y422" s="8"/>
      <c r="Z422" s="8">
        <f t="shared" si="87"/>
        <v>5.0108108108108107</v>
      </c>
    </row>
    <row r="423" spans="1:26" x14ac:dyDescent="0.3">
      <c r="A423" s="1">
        <v>420</v>
      </c>
      <c r="B423" t="s">
        <v>848</v>
      </c>
      <c r="C423" t="s">
        <v>8</v>
      </c>
      <c r="D423" t="s">
        <v>849</v>
      </c>
      <c r="E423" s="7">
        <v>100</v>
      </c>
      <c r="F423" s="7">
        <v>25</v>
      </c>
      <c r="G423" s="7">
        <v>7.41</v>
      </c>
      <c r="H423" s="7">
        <v>1.68</v>
      </c>
      <c r="I423" s="7">
        <v>0.12</v>
      </c>
      <c r="K423" s="3">
        <f t="shared" si="78"/>
        <v>37.44</v>
      </c>
      <c r="L423" s="3">
        <f t="shared" si="79"/>
        <v>1.5</v>
      </c>
      <c r="M423" s="3">
        <f t="shared" si="80"/>
        <v>99.88</v>
      </c>
      <c r="N423" s="8">
        <f t="shared" si="81"/>
        <v>23.92</v>
      </c>
      <c r="O423" s="3">
        <f t="shared" si="82"/>
        <v>9.09</v>
      </c>
      <c r="P423" s="3">
        <f t="shared" si="83"/>
        <v>36.36</v>
      </c>
      <c r="Q423" s="3">
        <f t="shared" si="88"/>
        <v>1.82</v>
      </c>
      <c r="R423" s="2"/>
      <c r="S423" s="8">
        <f t="shared" si="84"/>
        <v>54.88</v>
      </c>
      <c r="T423" s="8"/>
      <c r="U423" s="8">
        <f t="shared" si="85"/>
        <v>55</v>
      </c>
      <c r="V423" s="8">
        <f t="shared" si="86"/>
        <v>50</v>
      </c>
      <c r="W423" s="9">
        <f t="shared" si="89"/>
        <v>50</v>
      </c>
      <c r="X423" s="9">
        <f t="shared" si="90"/>
        <v>55</v>
      </c>
      <c r="Y423" s="8"/>
      <c r="Z423" s="8">
        <f t="shared" si="87"/>
        <v>4.9945054945054945</v>
      </c>
    </row>
    <row r="424" spans="1:26" x14ac:dyDescent="0.3">
      <c r="A424" s="1">
        <v>421</v>
      </c>
      <c r="B424" t="s">
        <v>850</v>
      </c>
      <c r="C424" t="s">
        <v>8</v>
      </c>
      <c r="D424" t="s">
        <v>851</v>
      </c>
      <c r="E424" s="7">
        <v>100</v>
      </c>
      <c r="F424" s="7">
        <v>33</v>
      </c>
      <c r="G424" s="7">
        <v>9.5299999999999994</v>
      </c>
      <c r="H424" s="7">
        <v>2.13</v>
      </c>
      <c r="I424" s="7">
        <v>0.21</v>
      </c>
      <c r="K424" s="3">
        <f t="shared" si="78"/>
        <v>48.53</v>
      </c>
      <c r="L424" s="3">
        <f t="shared" si="79"/>
        <v>1.47</v>
      </c>
      <c r="M424" s="3">
        <f t="shared" si="80"/>
        <v>99.79</v>
      </c>
      <c r="N424" s="8">
        <f t="shared" si="81"/>
        <v>31.11</v>
      </c>
      <c r="O424" s="3">
        <f t="shared" si="82"/>
        <v>11.66</v>
      </c>
      <c r="P424" s="3">
        <f t="shared" si="83"/>
        <v>46.64</v>
      </c>
      <c r="Q424" s="3">
        <f t="shared" si="88"/>
        <v>2.33</v>
      </c>
      <c r="R424" s="2"/>
      <c r="S424" s="8">
        <f t="shared" si="84"/>
        <v>42.83</v>
      </c>
      <c r="T424" s="8"/>
      <c r="U424" s="8">
        <f t="shared" si="85"/>
        <v>43</v>
      </c>
      <c r="V424" s="8">
        <f t="shared" si="86"/>
        <v>40</v>
      </c>
      <c r="W424" s="9">
        <f t="shared" si="89"/>
        <v>40</v>
      </c>
      <c r="X424" s="9">
        <f t="shared" si="90"/>
        <v>45</v>
      </c>
      <c r="Y424" s="8"/>
      <c r="Z424" s="8">
        <f t="shared" si="87"/>
        <v>5.0042918454935625</v>
      </c>
    </row>
    <row r="425" spans="1:26" x14ac:dyDescent="0.3">
      <c r="A425" s="1">
        <v>422</v>
      </c>
      <c r="B425" t="s">
        <v>852</v>
      </c>
      <c r="C425" t="s">
        <v>8</v>
      </c>
      <c r="D425" t="s">
        <v>853</v>
      </c>
      <c r="E425" s="7">
        <v>100</v>
      </c>
      <c r="F425" s="7">
        <v>38</v>
      </c>
      <c r="G425" s="7">
        <v>4.5999999999999996</v>
      </c>
      <c r="H425" s="7">
        <v>3.38</v>
      </c>
      <c r="I425" s="7">
        <v>1.77</v>
      </c>
      <c r="K425" s="3">
        <f t="shared" si="78"/>
        <v>47.849999999999994</v>
      </c>
      <c r="L425" s="3">
        <f t="shared" si="79"/>
        <v>1.26</v>
      </c>
      <c r="M425" s="3">
        <f t="shared" si="80"/>
        <v>98.23</v>
      </c>
      <c r="N425" s="8">
        <f t="shared" si="81"/>
        <v>22.07</v>
      </c>
      <c r="O425" s="3">
        <f t="shared" si="82"/>
        <v>7.9799999999999995</v>
      </c>
      <c r="P425" s="3">
        <f t="shared" si="83"/>
        <v>31.919999999999998</v>
      </c>
      <c r="Q425" s="3">
        <f t="shared" si="88"/>
        <v>1.6</v>
      </c>
      <c r="R425" s="2"/>
      <c r="S425" s="8">
        <f t="shared" si="84"/>
        <v>61.39</v>
      </c>
      <c r="T425" s="8"/>
      <c r="U425" s="8">
        <f t="shared" si="85"/>
        <v>61</v>
      </c>
      <c r="V425" s="8">
        <f t="shared" si="86"/>
        <v>60</v>
      </c>
      <c r="W425" s="9">
        <f t="shared" si="89"/>
        <v>60</v>
      </c>
      <c r="X425" s="9">
        <f t="shared" si="90"/>
        <v>60</v>
      </c>
      <c r="Y425" s="8"/>
      <c r="Z425" s="8">
        <f t="shared" si="87"/>
        <v>4.9874999999999998</v>
      </c>
    </row>
    <row r="426" spans="1:26" x14ac:dyDescent="0.3">
      <c r="A426" s="1">
        <v>423</v>
      </c>
      <c r="B426" t="s">
        <v>854</v>
      </c>
      <c r="C426" t="s">
        <v>8</v>
      </c>
      <c r="D426" t="s">
        <v>855</v>
      </c>
      <c r="E426" s="7">
        <v>100</v>
      </c>
      <c r="F426" s="7">
        <v>153</v>
      </c>
      <c r="G426" s="7">
        <v>14.89</v>
      </c>
      <c r="H426" s="7">
        <v>0.95</v>
      </c>
      <c r="I426" s="7">
        <v>9.91</v>
      </c>
      <c r="K426" s="3">
        <f t="shared" si="78"/>
        <v>152.55000000000001</v>
      </c>
      <c r="L426" s="3">
        <f t="shared" si="79"/>
        <v>1</v>
      </c>
      <c r="M426" s="3">
        <f t="shared" si="80"/>
        <v>90.09</v>
      </c>
      <c r="N426" s="8">
        <f t="shared" si="81"/>
        <v>63.81</v>
      </c>
      <c r="O426" s="3">
        <f t="shared" si="82"/>
        <v>15.84</v>
      </c>
      <c r="P426" s="3">
        <f t="shared" si="83"/>
        <v>63.36</v>
      </c>
      <c r="Q426" s="3">
        <f t="shared" si="88"/>
        <v>3.17</v>
      </c>
      <c r="R426" s="2"/>
      <c r="S426" s="8">
        <f t="shared" si="84"/>
        <v>28.42</v>
      </c>
      <c r="T426" s="8"/>
      <c r="U426" s="8">
        <f t="shared" si="85"/>
        <v>28</v>
      </c>
      <c r="V426" s="8">
        <f t="shared" si="86"/>
        <v>30</v>
      </c>
      <c r="W426" s="9">
        <f t="shared" si="89"/>
        <v>30</v>
      </c>
      <c r="X426" s="9">
        <f t="shared" si="90"/>
        <v>30</v>
      </c>
      <c r="Y426" s="8"/>
      <c r="Z426" s="8">
        <f t="shared" si="87"/>
        <v>4.9968454258675079</v>
      </c>
    </row>
    <row r="427" spans="1:26" x14ac:dyDescent="0.3">
      <c r="A427" s="1">
        <v>424</v>
      </c>
      <c r="B427" t="s">
        <v>856</v>
      </c>
      <c r="C427" t="s">
        <v>8</v>
      </c>
      <c r="D427" t="s">
        <v>857</v>
      </c>
      <c r="E427" s="7">
        <v>100</v>
      </c>
      <c r="F427" s="7">
        <v>13</v>
      </c>
      <c r="G427" s="7">
        <v>4.5999999999999996</v>
      </c>
      <c r="H427" s="7">
        <v>0.6</v>
      </c>
      <c r="I427" s="7">
        <v>0</v>
      </c>
      <c r="K427" s="3">
        <f t="shared" ref="K427:K490" si="91">(G427 * 4 ) + (H427 * 4 ) +( I427 * 9)</f>
        <v>20.799999999999997</v>
      </c>
      <c r="L427" s="3">
        <f t="shared" ref="L427:L490" si="92">ROUND(K427/F427,2)</f>
        <v>1.6</v>
      </c>
      <c r="M427" s="3">
        <f t="shared" ref="M427:M490" si="93">E427 - I427</f>
        <v>100</v>
      </c>
      <c r="N427" s="8">
        <f t="shared" ref="N427:N490" si="94">F427 - (I427 * 9)</f>
        <v>13</v>
      </c>
      <c r="O427" s="3">
        <f t="shared" ref="O427:O490" si="95">G427 + H427</f>
        <v>5.1999999999999993</v>
      </c>
      <c r="P427" s="3">
        <f t="shared" ref="P427:P490" si="96">(G427 * 4) + (H427*4)</f>
        <v>20.799999999999997</v>
      </c>
      <c r="Q427" s="3">
        <f t="shared" si="88"/>
        <v>1.04</v>
      </c>
      <c r="R427" s="2"/>
      <c r="S427" s="8">
        <f t="shared" ref="S427:S490" si="97">ROUND(M427/Q427, 2)</f>
        <v>96.15</v>
      </c>
      <c r="T427" s="8"/>
      <c r="U427" s="8">
        <f t="shared" ref="U427:U490" si="98">ROUND(S427,0)</f>
        <v>96</v>
      </c>
      <c r="V427" s="8">
        <f t="shared" ref="V427:V490" si="99">ROUND(S427,-1)</f>
        <v>100</v>
      </c>
      <c r="W427" s="9">
        <f t="shared" si="89"/>
        <v>100</v>
      </c>
      <c r="X427" s="9">
        <f t="shared" si="90"/>
        <v>95</v>
      </c>
      <c r="Y427" s="8"/>
      <c r="Z427" s="8">
        <f t="shared" ref="Z427:Z490" si="100">O427/Q427</f>
        <v>4.9999999999999991</v>
      </c>
    </row>
    <row r="428" spans="1:26" x14ac:dyDescent="0.3">
      <c r="A428" s="1">
        <v>425</v>
      </c>
      <c r="B428" t="s">
        <v>858</v>
      </c>
      <c r="C428" t="s">
        <v>8</v>
      </c>
      <c r="D428" t="s">
        <v>859</v>
      </c>
      <c r="E428" s="7">
        <v>100</v>
      </c>
      <c r="F428" s="7">
        <v>16</v>
      </c>
      <c r="G428" s="7">
        <v>3.49</v>
      </c>
      <c r="H428" s="7">
        <v>1.51</v>
      </c>
      <c r="I428" s="7">
        <v>0.22</v>
      </c>
      <c r="K428" s="3">
        <f t="shared" si="91"/>
        <v>21.98</v>
      </c>
      <c r="L428" s="3">
        <f t="shared" si="92"/>
        <v>1.37</v>
      </c>
      <c r="M428" s="3">
        <f t="shared" si="93"/>
        <v>99.78</v>
      </c>
      <c r="N428" s="8">
        <f t="shared" si="94"/>
        <v>14.02</v>
      </c>
      <c r="O428" s="3">
        <f t="shared" si="95"/>
        <v>5</v>
      </c>
      <c r="P428" s="3">
        <f t="shared" si="96"/>
        <v>20</v>
      </c>
      <c r="Q428" s="3">
        <f t="shared" si="88"/>
        <v>1</v>
      </c>
      <c r="R428" s="2"/>
      <c r="S428" s="8">
        <f t="shared" si="97"/>
        <v>99.78</v>
      </c>
      <c r="T428" s="8"/>
      <c r="U428" s="8">
        <f t="shared" si="98"/>
        <v>100</v>
      </c>
      <c r="V428" s="8">
        <f t="shared" si="99"/>
        <v>100</v>
      </c>
      <c r="W428" s="9">
        <f t="shared" si="89"/>
        <v>100</v>
      </c>
      <c r="X428" s="9">
        <f t="shared" si="90"/>
        <v>100</v>
      </c>
      <c r="Y428" s="8"/>
      <c r="Z428" s="8">
        <f t="shared" si="100"/>
        <v>5</v>
      </c>
    </row>
    <row r="429" spans="1:26" x14ac:dyDescent="0.3">
      <c r="A429" s="1">
        <v>426</v>
      </c>
      <c r="B429" t="s">
        <v>860</v>
      </c>
      <c r="C429" t="s">
        <v>8</v>
      </c>
      <c r="D429" t="s">
        <v>861</v>
      </c>
      <c r="E429" s="7">
        <v>100</v>
      </c>
      <c r="F429" s="7">
        <v>20</v>
      </c>
      <c r="G429" s="7">
        <v>6.68</v>
      </c>
      <c r="H429" s="7">
        <v>0.95</v>
      </c>
      <c r="I429" s="7">
        <v>0.04</v>
      </c>
      <c r="K429" s="3">
        <f t="shared" si="91"/>
        <v>30.88</v>
      </c>
      <c r="L429" s="3">
        <f t="shared" si="92"/>
        <v>1.54</v>
      </c>
      <c r="M429" s="3">
        <f t="shared" si="93"/>
        <v>99.96</v>
      </c>
      <c r="N429" s="8">
        <f t="shared" si="94"/>
        <v>19.64</v>
      </c>
      <c r="O429" s="3">
        <f t="shared" si="95"/>
        <v>7.63</v>
      </c>
      <c r="P429" s="3">
        <f t="shared" si="96"/>
        <v>30.52</v>
      </c>
      <c r="Q429" s="3">
        <f t="shared" si="88"/>
        <v>1.53</v>
      </c>
      <c r="R429" s="2"/>
      <c r="S429" s="8">
        <f t="shared" si="97"/>
        <v>65.33</v>
      </c>
      <c r="T429" s="8"/>
      <c r="U429" s="8">
        <f t="shared" si="98"/>
        <v>65</v>
      </c>
      <c r="V429" s="8">
        <f t="shared" si="99"/>
        <v>70</v>
      </c>
      <c r="W429" s="9">
        <f t="shared" si="89"/>
        <v>70</v>
      </c>
      <c r="X429" s="9">
        <f t="shared" si="90"/>
        <v>65</v>
      </c>
      <c r="Y429" s="8"/>
      <c r="Z429" s="8">
        <f t="shared" si="100"/>
        <v>4.9869281045751634</v>
      </c>
    </row>
    <row r="430" spans="1:26" x14ac:dyDescent="0.3">
      <c r="A430" s="1">
        <v>427</v>
      </c>
      <c r="B430" t="s">
        <v>862</v>
      </c>
      <c r="C430" t="s">
        <v>8</v>
      </c>
      <c r="D430" t="s">
        <v>863</v>
      </c>
      <c r="E430" s="7">
        <v>100</v>
      </c>
      <c r="F430" s="7">
        <v>270</v>
      </c>
      <c r="G430" s="7">
        <v>78</v>
      </c>
      <c r="H430" s="7">
        <v>11.7</v>
      </c>
      <c r="I430" s="7">
        <v>1</v>
      </c>
      <c r="K430" s="3">
        <f t="shared" si="91"/>
        <v>367.8</v>
      </c>
      <c r="L430" s="3">
        <f t="shared" si="92"/>
        <v>1.36</v>
      </c>
      <c r="M430" s="3">
        <f t="shared" si="93"/>
        <v>99</v>
      </c>
      <c r="N430" s="8">
        <f t="shared" si="94"/>
        <v>261</v>
      </c>
      <c r="O430" s="3">
        <f t="shared" si="95"/>
        <v>89.7</v>
      </c>
      <c r="P430" s="3">
        <f t="shared" si="96"/>
        <v>358.8</v>
      </c>
      <c r="Q430" s="3">
        <f t="shared" si="88"/>
        <v>17.940000000000001</v>
      </c>
      <c r="R430" s="2"/>
      <c r="S430" s="8">
        <f t="shared" si="97"/>
        <v>5.52</v>
      </c>
      <c r="T430" s="8"/>
      <c r="U430" s="8">
        <f t="shared" si="98"/>
        <v>6</v>
      </c>
      <c r="V430" s="8">
        <f t="shared" si="99"/>
        <v>10</v>
      </c>
      <c r="W430" s="9">
        <f t="shared" si="89"/>
        <v>10</v>
      </c>
      <c r="X430" s="9">
        <f t="shared" si="90"/>
        <v>6</v>
      </c>
      <c r="Y430" s="8"/>
      <c r="Z430" s="8">
        <f t="shared" si="100"/>
        <v>5</v>
      </c>
    </row>
    <row r="431" spans="1:26" x14ac:dyDescent="0.3">
      <c r="A431" s="1">
        <v>428</v>
      </c>
      <c r="B431" t="s">
        <v>864</v>
      </c>
      <c r="C431" t="s">
        <v>8</v>
      </c>
      <c r="D431" t="s">
        <v>865</v>
      </c>
      <c r="E431" s="7">
        <v>100</v>
      </c>
      <c r="F431" s="7">
        <v>20</v>
      </c>
      <c r="G431" s="7">
        <v>6.93</v>
      </c>
      <c r="H431" s="7">
        <v>0.84</v>
      </c>
      <c r="I431" s="7">
        <v>0.04</v>
      </c>
      <c r="K431" s="3">
        <f t="shared" si="91"/>
        <v>31.439999999999998</v>
      </c>
      <c r="L431" s="3">
        <f t="shared" si="92"/>
        <v>1.57</v>
      </c>
      <c r="M431" s="3">
        <f t="shared" si="93"/>
        <v>99.96</v>
      </c>
      <c r="N431" s="8">
        <f t="shared" si="94"/>
        <v>19.64</v>
      </c>
      <c r="O431" s="3">
        <f t="shared" si="95"/>
        <v>7.77</v>
      </c>
      <c r="P431" s="3">
        <f t="shared" si="96"/>
        <v>31.08</v>
      </c>
      <c r="Q431" s="3">
        <f t="shared" si="88"/>
        <v>1.55</v>
      </c>
      <c r="R431" s="2"/>
      <c r="S431" s="8">
        <f t="shared" si="97"/>
        <v>64.489999999999995</v>
      </c>
      <c r="T431" s="8"/>
      <c r="U431" s="8">
        <f t="shared" si="98"/>
        <v>64</v>
      </c>
      <c r="V431" s="8">
        <f t="shared" si="99"/>
        <v>60</v>
      </c>
      <c r="W431" s="9">
        <f t="shared" si="89"/>
        <v>60</v>
      </c>
      <c r="X431" s="9">
        <f t="shared" si="90"/>
        <v>65</v>
      </c>
      <c r="Y431" s="8"/>
      <c r="Z431" s="8">
        <f t="shared" si="100"/>
        <v>5.0129032258064514</v>
      </c>
    </row>
    <row r="432" spans="1:26" x14ac:dyDescent="0.3">
      <c r="A432" s="1">
        <v>429</v>
      </c>
      <c r="B432" t="s">
        <v>866</v>
      </c>
      <c r="C432" t="s">
        <v>8</v>
      </c>
      <c r="D432" t="s">
        <v>867</v>
      </c>
      <c r="E432" s="7">
        <v>100</v>
      </c>
      <c r="F432" s="7">
        <v>24</v>
      </c>
      <c r="G432" s="7">
        <v>7</v>
      </c>
      <c r="H432" s="7">
        <v>0.9</v>
      </c>
      <c r="I432" s="7">
        <v>0.1</v>
      </c>
      <c r="K432" s="3">
        <f t="shared" si="91"/>
        <v>32.5</v>
      </c>
      <c r="L432" s="3">
        <f t="shared" si="92"/>
        <v>1.35</v>
      </c>
      <c r="M432" s="3">
        <f t="shared" si="93"/>
        <v>99.9</v>
      </c>
      <c r="N432" s="8">
        <f t="shared" si="94"/>
        <v>23.1</v>
      </c>
      <c r="O432" s="3">
        <f t="shared" si="95"/>
        <v>7.9</v>
      </c>
      <c r="P432" s="3">
        <f t="shared" si="96"/>
        <v>31.6</v>
      </c>
      <c r="Q432" s="3">
        <f t="shared" si="88"/>
        <v>1.58</v>
      </c>
      <c r="R432" s="2"/>
      <c r="S432" s="8">
        <f t="shared" si="97"/>
        <v>63.23</v>
      </c>
      <c r="T432" s="8"/>
      <c r="U432" s="8">
        <f t="shared" si="98"/>
        <v>63</v>
      </c>
      <c r="V432" s="8">
        <f t="shared" si="99"/>
        <v>60</v>
      </c>
      <c r="W432" s="9">
        <f t="shared" si="89"/>
        <v>60</v>
      </c>
      <c r="X432" s="9">
        <f t="shared" si="90"/>
        <v>65</v>
      </c>
      <c r="Y432" s="8"/>
      <c r="Z432" s="8">
        <f t="shared" si="100"/>
        <v>5</v>
      </c>
    </row>
    <row r="433" spans="1:26" x14ac:dyDescent="0.3">
      <c r="A433" s="1">
        <v>430</v>
      </c>
      <c r="B433" t="s">
        <v>868</v>
      </c>
      <c r="C433" t="s">
        <v>8</v>
      </c>
      <c r="D433" t="s">
        <v>869</v>
      </c>
      <c r="E433" s="7">
        <v>100</v>
      </c>
      <c r="F433" s="7">
        <v>22</v>
      </c>
      <c r="G433" s="7">
        <v>7.77</v>
      </c>
      <c r="H433" s="7">
        <v>0.75</v>
      </c>
      <c r="I433" s="7">
        <v>0.02</v>
      </c>
      <c r="K433" s="3">
        <f t="shared" si="91"/>
        <v>34.26</v>
      </c>
      <c r="L433" s="3">
        <f t="shared" si="92"/>
        <v>1.56</v>
      </c>
      <c r="M433" s="3">
        <f t="shared" si="93"/>
        <v>99.98</v>
      </c>
      <c r="N433" s="8">
        <f t="shared" si="94"/>
        <v>21.82</v>
      </c>
      <c r="O433" s="3">
        <f t="shared" si="95"/>
        <v>8.52</v>
      </c>
      <c r="P433" s="3">
        <f t="shared" si="96"/>
        <v>34.08</v>
      </c>
      <c r="Q433" s="3">
        <f t="shared" si="88"/>
        <v>1.7</v>
      </c>
      <c r="R433" s="2"/>
      <c r="S433" s="8">
        <f t="shared" si="97"/>
        <v>58.81</v>
      </c>
      <c r="T433" s="8"/>
      <c r="U433" s="8">
        <f t="shared" si="98"/>
        <v>59</v>
      </c>
      <c r="V433" s="8">
        <f t="shared" si="99"/>
        <v>60</v>
      </c>
      <c r="W433" s="9">
        <f t="shared" si="89"/>
        <v>60</v>
      </c>
      <c r="X433" s="9">
        <f t="shared" si="90"/>
        <v>60</v>
      </c>
      <c r="Y433" s="8"/>
      <c r="Z433" s="8">
        <f t="shared" si="100"/>
        <v>5.0117647058823529</v>
      </c>
    </row>
    <row r="434" spans="1:26" x14ac:dyDescent="0.3">
      <c r="A434" s="1">
        <v>431</v>
      </c>
      <c r="B434" t="s">
        <v>870</v>
      </c>
      <c r="C434" t="s">
        <v>8</v>
      </c>
      <c r="D434" t="s">
        <v>871</v>
      </c>
      <c r="E434" s="7">
        <v>100</v>
      </c>
      <c r="F434" s="7">
        <v>28</v>
      </c>
      <c r="G434" s="7">
        <v>8.56</v>
      </c>
      <c r="H434" s="7">
        <v>0.46</v>
      </c>
      <c r="I434" s="7">
        <v>0.63</v>
      </c>
      <c r="K434" s="3">
        <f t="shared" si="91"/>
        <v>41.750000000000007</v>
      </c>
      <c r="L434" s="3">
        <f t="shared" si="92"/>
        <v>1.49</v>
      </c>
      <c r="M434" s="3">
        <f t="shared" si="93"/>
        <v>99.37</v>
      </c>
      <c r="N434" s="8">
        <f t="shared" si="94"/>
        <v>22.33</v>
      </c>
      <c r="O434" s="3">
        <f t="shared" si="95"/>
        <v>9.0200000000000014</v>
      </c>
      <c r="P434" s="3">
        <f t="shared" si="96"/>
        <v>36.080000000000005</v>
      </c>
      <c r="Q434" s="3">
        <f t="shared" si="88"/>
        <v>1.8</v>
      </c>
      <c r="R434" s="2"/>
      <c r="S434" s="8">
        <f t="shared" si="97"/>
        <v>55.21</v>
      </c>
      <c r="T434" s="8"/>
      <c r="U434" s="8">
        <f t="shared" si="98"/>
        <v>55</v>
      </c>
      <c r="V434" s="8">
        <f t="shared" si="99"/>
        <v>60</v>
      </c>
      <c r="W434" s="9">
        <f t="shared" si="89"/>
        <v>60</v>
      </c>
      <c r="X434" s="9">
        <f t="shared" si="90"/>
        <v>55</v>
      </c>
      <c r="Y434" s="8"/>
      <c r="Z434" s="8">
        <f t="shared" si="100"/>
        <v>5.011111111111112</v>
      </c>
    </row>
    <row r="435" spans="1:26" x14ac:dyDescent="0.3">
      <c r="A435" s="1">
        <v>432</v>
      </c>
      <c r="B435" t="s">
        <v>872</v>
      </c>
      <c r="C435" t="s">
        <v>8</v>
      </c>
      <c r="D435" t="s">
        <v>873</v>
      </c>
      <c r="E435" s="7">
        <v>100</v>
      </c>
      <c r="F435" s="7">
        <v>24</v>
      </c>
      <c r="G435" s="7">
        <v>7.38</v>
      </c>
      <c r="H435" s="7">
        <v>0.52</v>
      </c>
      <c r="I435" s="7">
        <v>0.47</v>
      </c>
      <c r="K435" s="3">
        <f t="shared" si="91"/>
        <v>35.83</v>
      </c>
      <c r="L435" s="3">
        <f t="shared" si="92"/>
        <v>1.49</v>
      </c>
      <c r="M435" s="3">
        <f t="shared" si="93"/>
        <v>99.53</v>
      </c>
      <c r="N435" s="8">
        <f t="shared" si="94"/>
        <v>19.77</v>
      </c>
      <c r="O435" s="3">
        <f t="shared" si="95"/>
        <v>7.9</v>
      </c>
      <c r="P435" s="3">
        <f t="shared" si="96"/>
        <v>31.6</v>
      </c>
      <c r="Q435" s="3">
        <f t="shared" si="88"/>
        <v>1.58</v>
      </c>
      <c r="R435" s="2"/>
      <c r="S435" s="8">
        <f t="shared" si="97"/>
        <v>62.99</v>
      </c>
      <c r="T435" s="8"/>
      <c r="U435" s="8">
        <f t="shared" si="98"/>
        <v>63</v>
      </c>
      <c r="V435" s="8">
        <f t="shared" si="99"/>
        <v>60</v>
      </c>
      <c r="W435" s="9">
        <f t="shared" si="89"/>
        <v>60</v>
      </c>
      <c r="X435" s="9">
        <f t="shared" si="90"/>
        <v>65</v>
      </c>
      <c r="Y435" s="8"/>
      <c r="Z435" s="8">
        <f t="shared" si="100"/>
        <v>5</v>
      </c>
    </row>
    <row r="436" spans="1:26" x14ac:dyDescent="0.3">
      <c r="A436" s="1">
        <v>433</v>
      </c>
      <c r="B436" t="s">
        <v>874</v>
      </c>
      <c r="C436" t="s">
        <v>8</v>
      </c>
      <c r="D436" t="s">
        <v>875</v>
      </c>
      <c r="E436" s="7">
        <v>100</v>
      </c>
      <c r="F436" s="7">
        <v>66</v>
      </c>
      <c r="G436" s="7">
        <v>14.84</v>
      </c>
      <c r="H436" s="7">
        <v>2.2799999999999998</v>
      </c>
      <c r="I436" s="7">
        <v>2.54</v>
      </c>
      <c r="K436" s="3">
        <f t="shared" si="91"/>
        <v>91.34</v>
      </c>
      <c r="L436" s="3">
        <f t="shared" si="92"/>
        <v>1.38</v>
      </c>
      <c r="M436" s="3">
        <f t="shared" si="93"/>
        <v>97.46</v>
      </c>
      <c r="N436" s="8">
        <f t="shared" si="94"/>
        <v>43.14</v>
      </c>
      <c r="O436" s="3">
        <f t="shared" si="95"/>
        <v>17.12</v>
      </c>
      <c r="P436" s="3">
        <f t="shared" si="96"/>
        <v>68.48</v>
      </c>
      <c r="Q436" s="3">
        <f t="shared" si="88"/>
        <v>3.42</v>
      </c>
      <c r="R436" s="2"/>
      <c r="S436" s="8">
        <f t="shared" si="97"/>
        <v>28.5</v>
      </c>
      <c r="T436" s="8"/>
      <c r="U436" s="8">
        <f t="shared" si="98"/>
        <v>29</v>
      </c>
      <c r="V436" s="8">
        <f t="shared" si="99"/>
        <v>30</v>
      </c>
      <c r="W436" s="9">
        <f t="shared" si="89"/>
        <v>30</v>
      </c>
      <c r="X436" s="9">
        <f t="shared" si="90"/>
        <v>30</v>
      </c>
      <c r="Y436" s="8"/>
      <c r="Z436" s="8">
        <f t="shared" si="100"/>
        <v>5.0058479532163744</v>
      </c>
    </row>
    <row r="437" spans="1:26" x14ac:dyDescent="0.3">
      <c r="A437" s="1">
        <v>434</v>
      </c>
      <c r="B437" t="s">
        <v>876</v>
      </c>
      <c r="C437" t="s">
        <v>8</v>
      </c>
      <c r="D437" t="s">
        <v>877</v>
      </c>
      <c r="E437" s="7">
        <v>100</v>
      </c>
      <c r="F437" s="7">
        <v>258</v>
      </c>
      <c r="G437" s="7">
        <v>30.53</v>
      </c>
      <c r="H437" s="7">
        <v>3.15</v>
      </c>
      <c r="I437" s="7">
        <v>14.1</v>
      </c>
      <c r="K437" s="3">
        <f t="shared" si="91"/>
        <v>261.62</v>
      </c>
      <c r="L437" s="3">
        <f t="shared" si="92"/>
        <v>1.01</v>
      </c>
      <c r="M437" s="3">
        <f t="shared" si="93"/>
        <v>85.9</v>
      </c>
      <c r="N437" s="8">
        <f t="shared" si="94"/>
        <v>131.10000000000002</v>
      </c>
      <c r="O437" s="3">
        <f t="shared" si="95"/>
        <v>33.68</v>
      </c>
      <c r="P437" s="3">
        <f t="shared" si="96"/>
        <v>134.72</v>
      </c>
      <c r="Q437" s="3">
        <f t="shared" si="88"/>
        <v>6.74</v>
      </c>
      <c r="R437" s="2"/>
      <c r="S437" s="8">
        <f t="shared" si="97"/>
        <v>12.74</v>
      </c>
      <c r="T437" s="8"/>
      <c r="U437" s="8">
        <f t="shared" si="98"/>
        <v>13</v>
      </c>
      <c r="V437" s="8">
        <f t="shared" si="99"/>
        <v>10</v>
      </c>
      <c r="W437" s="9">
        <f t="shared" si="89"/>
        <v>10</v>
      </c>
      <c r="X437" s="9">
        <f t="shared" si="90"/>
        <v>15</v>
      </c>
      <c r="Y437" s="8"/>
      <c r="Z437" s="8">
        <f t="shared" si="100"/>
        <v>4.9970326409495547</v>
      </c>
    </row>
    <row r="438" spans="1:26" x14ac:dyDescent="0.3">
      <c r="A438" s="1">
        <v>435</v>
      </c>
      <c r="B438" t="s">
        <v>878</v>
      </c>
      <c r="C438" t="s">
        <v>8</v>
      </c>
      <c r="D438" t="s">
        <v>879</v>
      </c>
      <c r="E438" s="7">
        <v>100</v>
      </c>
      <c r="F438" s="7">
        <v>411</v>
      </c>
      <c r="G438" s="7">
        <v>43.58</v>
      </c>
      <c r="H438" s="7">
        <v>3.86</v>
      </c>
      <c r="I438" s="7">
        <v>25.23</v>
      </c>
      <c r="K438" s="3">
        <f t="shared" si="91"/>
        <v>416.83</v>
      </c>
      <c r="L438" s="3">
        <f t="shared" si="92"/>
        <v>1.01</v>
      </c>
      <c r="M438" s="3">
        <f t="shared" si="93"/>
        <v>74.77</v>
      </c>
      <c r="N438" s="8">
        <f t="shared" si="94"/>
        <v>183.93</v>
      </c>
      <c r="O438" s="3">
        <f t="shared" si="95"/>
        <v>47.44</v>
      </c>
      <c r="P438" s="3">
        <f t="shared" si="96"/>
        <v>189.76</v>
      </c>
      <c r="Q438" s="3">
        <f t="shared" si="88"/>
        <v>9.49</v>
      </c>
      <c r="R438" s="2"/>
      <c r="S438" s="8">
        <f t="shared" si="97"/>
        <v>7.88</v>
      </c>
      <c r="T438" s="8"/>
      <c r="U438" s="8">
        <f t="shared" si="98"/>
        <v>8</v>
      </c>
      <c r="V438" s="8">
        <f t="shared" si="99"/>
        <v>10</v>
      </c>
      <c r="W438" s="9">
        <f t="shared" si="89"/>
        <v>10</v>
      </c>
      <c r="X438" s="9">
        <f t="shared" si="90"/>
        <v>8</v>
      </c>
      <c r="Y438" s="8"/>
      <c r="Z438" s="8">
        <f t="shared" si="100"/>
        <v>4.9989462592202312</v>
      </c>
    </row>
    <row r="439" spans="1:26" x14ac:dyDescent="0.3">
      <c r="A439" s="1">
        <v>436</v>
      </c>
      <c r="B439" t="s">
        <v>880</v>
      </c>
      <c r="C439" t="s">
        <v>8</v>
      </c>
      <c r="D439" t="s">
        <v>881</v>
      </c>
      <c r="E439" s="7">
        <v>100</v>
      </c>
      <c r="F439" s="7">
        <v>57</v>
      </c>
      <c r="G439" s="7">
        <v>21.01</v>
      </c>
      <c r="H439" s="7">
        <v>1.59</v>
      </c>
      <c r="I439" s="7">
        <v>0.05</v>
      </c>
      <c r="K439" s="3">
        <f t="shared" si="91"/>
        <v>90.850000000000009</v>
      </c>
      <c r="L439" s="3">
        <f t="shared" si="92"/>
        <v>1.59</v>
      </c>
      <c r="M439" s="3">
        <f t="shared" si="93"/>
        <v>99.95</v>
      </c>
      <c r="N439" s="8">
        <f t="shared" si="94"/>
        <v>56.55</v>
      </c>
      <c r="O439" s="3">
        <f t="shared" si="95"/>
        <v>22.6</v>
      </c>
      <c r="P439" s="3">
        <f t="shared" si="96"/>
        <v>90.4</v>
      </c>
      <c r="Q439" s="3">
        <f t="shared" si="88"/>
        <v>4.5199999999999996</v>
      </c>
      <c r="R439" s="2"/>
      <c r="S439" s="8">
        <f t="shared" si="97"/>
        <v>22.11</v>
      </c>
      <c r="T439" s="8"/>
      <c r="U439" s="8">
        <f t="shared" si="98"/>
        <v>22</v>
      </c>
      <c r="V439" s="8">
        <f t="shared" si="99"/>
        <v>20</v>
      </c>
      <c r="W439" s="9">
        <f t="shared" si="89"/>
        <v>20</v>
      </c>
      <c r="X439" s="9">
        <f t="shared" si="90"/>
        <v>20</v>
      </c>
      <c r="Y439" s="8"/>
      <c r="Z439" s="8">
        <f t="shared" si="100"/>
        <v>5.0000000000000009</v>
      </c>
    </row>
    <row r="440" spans="1:26" x14ac:dyDescent="0.3">
      <c r="A440" s="1">
        <v>437</v>
      </c>
      <c r="B440" t="s">
        <v>882</v>
      </c>
      <c r="C440" t="s">
        <v>8</v>
      </c>
      <c r="D440" t="s">
        <v>883</v>
      </c>
      <c r="E440" s="7">
        <v>100</v>
      </c>
      <c r="F440" s="7">
        <v>11</v>
      </c>
      <c r="G440" s="7">
        <v>2.8</v>
      </c>
      <c r="H440" s="7">
        <v>0.6</v>
      </c>
      <c r="I440" s="7">
        <v>0.1</v>
      </c>
      <c r="K440" s="3">
        <f t="shared" si="91"/>
        <v>14.5</v>
      </c>
      <c r="L440" s="3">
        <f t="shared" si="92"/>
        <v>1.32</v>
      </c>
      <c r="M440" s="3">
        <f t="shared" si="93"/>
        <v>99.9</v>
      </c>
      <c r="N440" s="8">
        <f t="shared" si="94"/>
        <v>10.1</v>
      </c>
      <c r="O440" s="3">
        <f t="shared" si="95"/>
        <v>3.4</v>
      </c>
      <c r="P440" s="3">
        <f t="shared" si="96"/>
        <v>13.6</v>
      </c>
      <c r="Q440" s="3">
        <f t="shared" si="88"/>
        <v>0.68</v>
      </c>
      <c r="R440" s="2"/>
      <c r="S440" s="8">
        <f t="shared" si="97"/>
        <v>146.91</v>
      </c>
      <c r="T440" s="8"/>
      <c r="U440" s="8">
        <f t="shared" si="98"/>
        <v>147</v>
      </c>
      <c r="V440" s="8">
        <f t="shared" si="99"/>
        <v>150</v>
      </c>
      <c r="W440" s="9">
        <f t="shared" si="89"/>
        <v>100</v>
      </c>
      <c r="X440" s="9">
        <f t="shared" si="90"/>
        <v>150</v>
      </c>
      <c r="Y440" s="8"/>
      <c r="Z440" s="8">
        <f t="shared" si="100"/>
        <v>4.9999999999999991</v>
      </c>
    </row>
    <row r="441" spans="1:26" x14ac:dyDescent="0.3">
      <c r="A441" s="1">
        <v>438</v>
      </c>
      <c r="B441" t="s">
        <v>884</v>
      </c>
      <c r="C441" t="s">
        <v>8</v>
      </c>
      <c r="D441" t="s">
        <v>885</v>
      </c>
      <c r="E441" s="7">
        <v>100</v>
      </c>
      <c r="F441" s="7">
        <v>30</v>
      </c>
      <c r="G441" s="7">
        <v>5</v>
      </c>
      <c r="H441" s="7">
        <v>4.4000000000000004</v>
      </c>
      <c r="I441" s="7">
        <v>0.3</v>
      </c>
      <c r="K441" s="3">
        <f t="shared" si="91"/>
        <v>40.300000000000004</v>
      </c>
      <c r="L441" s="3">
        <f t="shared" si="92"/>
        <v>1.34</v>
      </c>
      <c r="M441" s="3">
        <f t="shared" si="93"/>
        <v>99.7</v>
      </c>
      <c r="N441" s="8">
        <f t="shared" si="94"/>
        <v>27.3</v>
      </c>
      <c r="O441" s="3">
        <f t="shared" si="95"/>
        <v>9.4</v>
      </c>
      <c r="P441" s="3">
        <f t="shared" si="96"/>
        <v>37.6</v>
      </c>
      <c r="Q441" s="3">
        <f t="shared" si="88"/>
        <v>1.88</v>
      </c>
      <c r="R441" s="2"/>
      <c r="S441" s="8">
        <f t="shared" si="97"/>
        <v>53.03</v>
      </c>
      <c r="T441" s="8"/>
      <c r="U441" s="8">
        <f t="shared" si="98"/>
        <v>53</v>
      </c>
      <c r="V441" s="8">
        <f t="shared" si="99"/>
        <v>50</v>
      </c>
      <c r="W441" s="9">
        <f t="shared" si="89"/>
        <v>50</v>
      </c>
      <c r="X441" s="9">
        <f t="shared" si="90"/>
        <v>55</v>
      </c>
      <c r="Y441" s="8"/>
      <c r="Z441" s="8">
        <f t="shared" si="100"/>
        <v>5.0000000000000009</v>
      </c>
    </row>
    <row r="442" spans="1:26" x14ac:dyDescent="0.3">
      <c r="A442" s="1">
        <v>439</v>
      </c>
      <c r="B442" t="s">
        <v>886</v>
      </c>
      <c r="C442" t="s">
        <v>8</v>
      </c>
      <c r="D442" t="s">
        <v>887</v>
      </c>
      <c r="E442" s="7">
        <v>100</v>
      </c>
      <c r="F442" s="7">
        <v>36</v>
      </c>
      <c r="G442" s="7">
        <v>10.4</v>
      </c>
      <c r="H442" s="7">
        <v>2.4</v>
      </c>
      <c r="I442" s="7">
        <v>0.3</v>
      </c>
      <c r="K442" s="3">
        <f t="shared" si="91"/>
        <v>53.900000000000006</v>
      </c>
      <c r="L442" s="3">
        <f t="shared" si="92"/>
        <v>1.5</v>
      </c>
      <c r="M442" s="3">
        <f t="shared" si="93"/>
        <v>99.7</v>
      </c>
      <c r="N442" s="8">
        <f t="shared" si="94"/>
        <v>33.299999999999997</v>
      </c>
      <c r="O442" s="3">
        <f t="shared" si="95"/>
        <v>12.8</v>
      </c>
      <c r="P442" s="3">
        <f t="shared" si="96"/>
        <v>51.2</v>
      </c>
      <c r="Q442" s="3">
        <f t="shared" si="88"/>
        <v>2.56</v>
      </c>
      <c r="R442" s="2"/>
      <c r="S442" s="8">
        <f t="shared" si="97"/>
        <v>38.950000000000003</v>
      </c>
      <c r="T442" s="8"/>
      <c r="U442" s="8">
        <f t="shared" si="98"/>
        <v>39</v>
      </c>
      <c r="V442" s="8">
        <f t="shared" si="99"/>
        <v>40</v>
      </c>
      <c r="W442" s="9">
        <f t="shared" si="89"/>
        <v>40</v>
      </c>
      <c r="X442" s="9">
        <f t="shared" si="90"/>
        <v>40</v>
      </c>
      <c r="Y442" s="8"/>
      <c r="Z442" s="8">
        <f t="shared" si="100"/>
        <v>5</v>
      </c>
    </row>
    <row r="443" spans="1:26" x14ac:dyDescent="0.3">
      <c r="A443" s="1">
        <v>440</v>
      </c>
      <c r="B443" t="s">
        <v>888</v>
      </c>
      <c r="C443" t="s">
        <v>8</v>
      </c>
      <c r="D443" t="s">
        <v>889</v>
      </c>
      <c r="E443" s="7">
        <v>100</v>
      </c>
      <c r="F443" s="7">
        <v>12</v>
      </c>
      <c r="G443" s="7">
        <v>2.78</v>
      </c>
      <c r="H443" s="7">
        <v>1.22</v>
      </c>
      <c r="I443" s="7">
        <v>0.08</v>
      </c>
      <c r="K443" s="3">
        <f t="shared" si="91"/>
        <v>16.72</v>
      </c>
      <c r="L443" s="3">
        <f t="shared" si="92"/>
        <v>1.39</v>
      </c>
      <c r="M443" s="3">
        <f t="shared" si="93"/>
        <v>99.92</v>
      </c>
      <c r="N443" s="8">
        <f t="shared" si="94"/>
        <v>11.28</v>
      </c>
      <c r="O443" s="3">
        <f t="shared" si="95"/>
        <v>4</v>
      </c>
      <c r="P443" s="3">
        <f t="shared" si="96"/>
        <v>16</v>
      </c>
      <c r="Q443" s="3">
        <f t="shared" si="88"/>
        <v>0.8</v>
      </c>
      <c r="R443" s="2"/>
      <c r="S443" s="8">
        <f t="shared" si="97"/>
        <v>124.9</v>
      </c>
      <c r="T443" s="8"/>
      <c r="U443" s="8">
        <f t="shared" si="98"/>
        <v>125</v>
      </c>
      <c r="V443" s="8">
        <f t="shared" si="99"/>
        <v>120</v>
      </c>
      <c r="W443" s="9">
        <f t="shared" si="89"/>
        <v>100</v>
      </c>
      <c r="X443" s="9">
        <f t="shared" si="90"/>
        <v>120</v>
      </c>
      <c r="Y443" s="8"/>
      <c r="Z443" s="8">
        <f t="shared" si="100"/>
        <v>5</v>
      </c>
    </row>
    <row r="444" spans="1:26" x14ac:dyDescent="0.3">
      <c r="A444" s="1">
        <v>441</v>
      </c>
      <c r="B444" t="s">
        <v>890</v>
      </c>
      <c r="C444" t="s">
        <v>8</v>
      </c>
      <c r="D444" t="s">
        <v>891</v>
      </c>
      <c r="E444" s="7">
        <v>100</v>
      </c>
      <c r="F444" s="7">
        <v>14</v>
      </c>
      <c r="G444" s="7">
        <v>2.17</v>
      </c>
      <c r="H444" s="7">
        <v>2</v>
      </c>
      <c r="I444" s="7">
        <v>0.14000000000000001</v>
      </c>
      <c r="K444" s="3">
        <f t="shared" si="91"/>
        <v>17.940000000000001</v>
      </c>
      <c r="L444" s="3">
        <f t="shared" si="92"/>
        <v>1.28</v>
      </c>
      <c r="M444" s="3">
        <f t="shared" si="93"/>
        <v>99.86</v>
      </c>
      <c r="N444" s="8">
        <f t="shared" si="94"/>
        <v>12.74</v>
      </c>
      <c r="O444" s="3">
        <f t="shared" si="95"/>
        <v>4.17</v>
      </c>
      <c r="P444" s="3">
        <f t="shared" si="96"/>
        <v>16.68</v>
      </c>
      <c r="Q444" s="3">
        <f t="shared" si="88"/>
        <v>0.83</v>
      </c>
      <c r="R444" s="2"/>
      <c r="S444" s="8">
        <f t="shared" si="97"/>
        <v>120.31</v>
      </c>
      <c r="T444" s="8"/>
      <c r="U444" s="8">
        <f t="shared" si="98"/>
        <v>120</v>
      </c>
      <c r="V444" s="8">
        <f t="shared" si="99"/>
        <v>120</v>
      </c>
      <c r="W444" s="9">
        <f t="shared" si="89"/>
        <v>100</v>
      </c>
      <c r="X444" s="9">
        <f t="shared" si="90"/>
        <v>120</v>
      </c>
      <c r="Y444" s="8"/>
      <c r="Z444" s="8">
        <f t="shared" si="100"/>
        <v>5.024096385542169</v>
      </c>
    </row>
    <row r="445" spans="1:26" x14ac:dyDescent="0.3">
      <c r="A445" s="1">
        <v>442</v>
      </c>
      <c r="B445" t="s">
        <v>892</v>
      </c>
      <c r="C445" t="s">
        <v>8</v>
      </c>
      <c r="D445" t="s">
        <v>893</v>
      </c>
      <c r="E445" s="7">
        <v>100</v>
      </c>
      <c r="F445" s="7">
        <v>14</v>
      </c>
      <c r="G445" s="7">
        <v>2.5</v>
      </c>
      <c r="H445" s="7">
        <v>1.91</v>
      </c>
      <c r="I445" s="7">
        <v>0.11</v>
      </c>
      <c r="K445" s="3">
        <f t="shared" si="91"/>
        <v>18.63</v>
      </c>
      <c r="L445" s="3">
        <f t="shared" si="92"/>
        <v>1.33</v>
      </c>
      <c r="M445" s="3">
        <f t="shared" si="93"/>
        <v>99.89</v>
      </c>
      <c r="N445" s="8">
        <f t="shared" si="94"/>
        <v>13.01</v>
      </c>
      <c r="O445" s="3">
        <f t="shared" si="95"/>
        <v>4.41</v>
      </c>
      <c r="P445" s="3">
        <f t="shared" si="96"/>
        <v>17.64</v>
      </c>
      <c r="Q445" s="3">
        <f t="shared" si="88"/>
        <v>0.88</v>
      </c>
      <c r="R445" s="2"/>
      <c r="S445" s="8">
        <f t="shared" si="97"/>
        <v>113.51</v>
      </c>
      <c r="T445" s="8"/>
      <c r="U445" s="8">
        <f t="shared" si="98"/>
        <v>114</v>
      </c>
      <c r="V445" s="8">
        <f t="shared" si="99"/>
        <v>110</v>
      </c>
      <c r="W445" s="9">
        <f t="shared" si="89"/>
        <v>100</v>
      </c>
      <c r="X445" s="9">
        <f t="shared" si="90"/>
        <v>110</v>
      </c>
      <c r="Y445" s="8"/>
      <c r="Z445" s="8">
        <f t="shared" si="100"/>
        <v>5.0113636363636367</v>
      </c>
    </row>
    <row r="446" spans="1:26" x14ac:dyDescent="0.3">
      <c r="A446" s="1">
        <v>443</v>
      </c>
      <c r="B446" t="s">
        <v>894</v>
      </c>
      <c r="C446" t="s">
        <v>8</v>
      </c>
      <c r="D446" t="s">
        <v>895</v>
      </c>
      <c r="E446" s="7">
        <v>100</v>
      </c>
      <c r="F446" s="7">
        <v>256</v>
      </c>
      <c r="G446" s="7">
        <v>83.3</v>
      </c>
      <c r="H446" s="7">
        <v>5.6</v>
      </c>
      <c r="I446" s="7">
        <v>0.4</v>
      </c>
      <c r="K446" s="3">
        <f t="shared" si="91"/>
        <v>359.2</v>
      </c>
      <c r="L446" s="3">
        <f t="shared" si="92"/>
        <v>1.4</v>
      </c>
      <c r="M446" s="3">
        <f t="shared" si="93"/>
        <v>99.6</v>
      </c>
      <c r="N446" s="8">
        <f t="shared" si="94"/>
        <v>252.4</v>
      </c>
      <c r="O446" s="3">
        <f t="shared" si="95"/>
        <v>88.899999999999991</v>
      </c>
      <c r="P446" s="3">
        <f t="shared" si="96"/>
        <v>355.59999999999997</v>
      </c>
      <c r="Q446" s="3">
        <f t="shared" si="88"/>
        <v>17.78</v>
      </c>
      <c r="R446" s="2"/>
      <c r="S446" s="8">
        <f t="shared" si="97"/>
        <v>5.6</v>
      </c>
      <c r="T446" s="8"/>
      <c r="U446" s="8">
        <f t="shared" si="98"/>
        <v>6</v>
      </c>
      <c r="V446" s="8">
        <f t="shared" si="99"/>
        <v>10</v>
      </c>
      <c r="W446" s="9">
        <f t="shared" si="89"/>
        <v>10</v>
      </c>
      <c r="X446" s="9">
        <f t="shared" si="90"/>
        <v>6</v>
      </c>
      <c r="Y446" s="8"/>
      <c r="Z446" s="8">
        <f t="shared" si="100"/>
        <v>4.9999999999999991</v>
      </c>
    </row>
    <row r="447" spans="1:26" x14ac:dyDescent="0.3">
      <c r="A447" s="1">
        <v>444</v>
      </c>
      <c r="B447" t="s">
        <v>896</v>
      </c>
      <c r="C447" t="s">
        <v>8</v>
      </c>
      <c r="D447" t="s">
        <v>897</v>
      </c>
      <c r="E447" s="7">
        <v>100</v>
      </c>
      <c r="F447" s="7">
        <v>43</v>
      </c>
      <c r="G447" s="7">
        <v>5.2</v>
      </c>
      <c r="H447" s="7">
        <v>6.94</v>
      </c>
      <c r="I447" s="7">
        <v>0.67</v>
      </c>
      <c r="K447" s="3">
        <f t="shared" si="91"/>
        <v>54.59</v>
      </c>
      <c r="L447" s="3">
        <f t="shared" si="92"/>
        <v>1.27</v>
      </c>
      <c r="M447" s="3">
        <f t="shared" si="93"/>
        <v>99.33</v>
      </c>
      <c r="N447" s="8">
        <f t="shared" si="94"/>
        <v>36.97</v>
      </c>
      <c r="O447" s="3">
        <f t="shared" si="95"/>
        <v>12.14</v>
      </c>
      <c r="P447" s="3">
        <f t="shared" si="96"/>
        <v>48.56</v>
      </c>
      <c r="Q447" s="3">
        <f t="shared" si="88"/>
        <v>2.4300000000000002</v>
      </c>
      <c r="R447" s="2"/>
      <c r="S447" s="8">
        <f t="shared" si="97"/>
        <v>40.880000000000003</v>
      </c>
      <c r="T447" s="8"/>
      <c r="U447" s="8">
        <f t="shared" si="98"/>
        <v>41</v>
      </c>
      <c r="V447" s="8">
        <f t="shared" si="99"/>
        <v>40</v>
      </c>
      <c r="W447" s="9">
        <f t="shared" si="89"/>
        <v>40</v>
      </c>
      <c r="X447" s="9">
        <f t="shared" si="90"/>
        <v>40</v>
      </c>
      <c r="Y447" s="8"/>
      <c r="Z447" s="8">
        <f t="shared" si="100"/>
        <v>4.9958847736625511</v>
      </c>
    </row>
    <row r="448" spans="1:26" x14ac:dyDescent="0.3">
      <c r="A448" s="1">
        <v>445</v>
      </c>
      <c r="B448" t="s">
        <v>898</v>
      </c>
      <c r="C448" t="s">
        <v>8</v>
      </c>
      <c r="D448" t="s">
        <v>899</v>
      </c>
      <c r="E448" s="7">
        <v>100</v>
      </c>
      <c r="F448" s="7">
        <v>41</v>
      </c>
      <c r="G448" s="7">
        <v>3.86</v>
      </c>
      <c r="H448" s="7">
        <v>7.05</v>
      </c>
      <c r="I448" s="7">
        <v>0.75</v>
      </c>
      <c r="K448" s="3">
        <f t="shared" si="91"/>
        <v>50.39</v>
      </c>
      <c r="L448" s="3">
        <f t="shared" si="92"/>
        <v>1.23</v>
      </c>
      <c r="M448" s="3">
        <f t="shared" si="93"/>
        <v>99.25</v>
      </c>
      <c r="N448" s="8">
        <f t="shared" si="94"/>
        <v>34.25</v>
      </c>
      <c r="O448" s="3">
        <f t="shared" si="95"/>
        <v>10.91</v>
      </c>
      <c r="P448" s="3">
        <f t="shared" si="96"/>
        <v>43.64</v>
      </c>
      <c r="Q448" s="3">
        <f t="shared" si="88"/>
        <v>2.1800000000000002</v>
      </c>
      <c r="R448" s="2"/>
      <c r="S448" s="8">
        <f t="shared" si="97"/>
        <v>45.53</v>
      </c>
      <c r="T448" s="8"/>
      <c r="U448" s="8">
        <f t="shared" si="98"/>
        <v>46</v>
      </c>
      <c r="V448" s="8">
        <f t="shared" si="99"/>
        <v>50</v>
      </c>
      <c r="W448" s="9">
        <f t="shared" si="89"/>
        <v>50</v>
      </c>
      <c r="X448" s="9">
        <f t="shared" si="90"/>
        <v>45</v>
      </c>
      <c r="Y448" s="8"/>
      <c r="Z448" s="8">
        <f t="shared" si="100"/>
        <v>5.0045871559633026</v>
      </c>
    </row>
    <row r="449" spans="1:26" x14ac:dyDescent="0.3">
      <c r="A449" s="1">
        <v>446</v>
      </c>
      <c r="B449" t="s">
        <v>900</v>
      </c>
      <c r="C449" t="s">
        <v>8</v>
      </c>
      <c r="D449" t="s">
        <v>901</v>
      </c>
      <c r="E449" s="7">
        <v>100</v>
      </c>
      <c r="F449" s="7">
        <v>229</v>
      </c>
      <c r="G449" s="7">
        <v>55.6</v>
      </c>
      <c r="H449" s="7">
        <v>22.4</v>
      </c>
      <c r="I449" s="7">
        <v>1.6</v>
      </c>
      <c r="K449" s="3">
        <f t="shared" si="91"/>
        <v>326.39999999999998</v>
      </c>
      <c r="L449" s="3">
        <f t="shared" si="92"/>
        <v>1.43</v>
      </c>
      <c r="M449" s="3">
        <f t="shared" si="93"/>
        <v>98.4</v>
      </c>
      <c r="N449" s="8">
        <f t="shared" si="94"/>
        <v>214.6</v>
      </c>
      <c r="O449" s="3">
        <f t="shared" si="95"/>
        <v>78</v>
      </c>
      <c r="P449" s="3">
        <f t="shared" si="96"/>
        <v>312</v>
      </c>
      <c r="Q449" s="3">
        <f t="shared" si="88"/>
        <v>15.6</v>
      </c>
      <c r="R449" s="2"/>
      <c r="S449" s="8">
        <f t="shared" si="97"/>
        <v>6.31</v>
      </c>
      <c r="T449" s="8"/>
      <c r="U449" s="8">
        <f t="shared" si="98"/>
        <v>6</v>
      </c>
      <c r="V449" s="8">
        <f t="shared" si="99"/>
        <v>10</v>
      </c>
      <c r="W449" s="9">
        <f t="shared" si="89"/>
        <v>10</v>
      </c>
      <c r="X449" s="9">
        <f t="shared" si="90"/>
        <v>6</v>
      </c>
      <c r="Y449" s="8"/>
      <c r="Z449" s="8">
        <f t="shared" si="100"/>
        <v>5</v>
      </c>
    </row>
    <row r="450" spans="1:26" x14ac:dyDescent="0.3">
      <c r="A450" s="1">
        <v>447</v>
      </c>
      <c r="B450" t="s">
        <v>902</v>
      </c>
      <c r="C450" t="s">
        <v>8</v>
      </c>
      <c r="D450" t="s">
        <v>903</v>
      </c>
      <c r="E450" s="7">
        <v>100</v>
      </c>
      <c r="F450" s="7">
        <v>248</v>
      </c>
      <c r="G450" s="7">
        <v>54.2</v>
      </c>
      <c r="H450" s="7">
        <v>27.4</v>
      </c>
      <c r="I450" s="7">
        <v>2.2000000000000002</v>
      </c>
      <c r="K450" s="3">
        <f t="shared" si="91"/>
        <v>346.2</v>
      </c>
      <c r="L450" s="3">
        <f t="shared" si="92"/>
        <v>1.4</v>
      </c>
      <c r="M450" s="3">
        <f t="shared" si="93"/>
        <v>97.8</v>
      </c>
      <c r="N450" s="8">
        <f t="shared" si="94"/>
        <v>228.2</v>
      </c>
      <c r="O450" s="3">
        <f t="shared" si="95"/>
        <v>81.599999999999994</v>
      </c>
      <c r="P450" s="3">
        <f t="shared" si="96"/>
        <v>326.39999999999998</v>
      </c>
      <c r="Q450" s="3">
        <f t="shared" si="88"/>
        <v>16.32</v>
      </c>
      <c r="R450" s="2"/>
      <c r="S450" s="8">
        <f t="shared" si="97"/>
        <v>5.99</v>
      </c>
      <c r="T450" s="8"/>
      <c r="U450" s="8">
        <f t="shared" si="98"/>
        <v>6</v>
      </c>
      <c r="V450" s="8">
        <f t="shared" si="99"/>
        <v>10</v>
      </c>
      <c r="W450" s="9">
        <f t="shared" si="89"/>
        <v>10</v>
      </c>
      <c r="X450" s="9">
        <f t="shared" si="90"/>
        <v>6</v>
      </c>
      <c r="Y450" s="8"/>
      <c r="Z450" s="8">
        <f t="shared" si="100"/>
        <v>5</v>
      </c>
    </row>
    <row r="451" spans="1:26" x14ac:dyDescent="0.3">
      <c r="A451" s="1">
        <v>448</v>
      </c>
      <c r="B451" t="s">
        <v>904</v>
      </c>
      <c r="C451" t="s">
        <v>8</v>
      </c>
      <c r="D451" t="s">
        <v>905</v>
      </c>
      <c r="E451" s="7">
        <v>100</v>
      </c>
      <c r="F451" s="7">
        <v>19</v>
      </c>
      <c r="G451" s="7">
        <v>4.4800000000000004</v>
      </c>
      <c r="H451" s="7">
        <v>1.28</v>
      </c>
      <c r="I451" s="7">
        <v>0.36</v>
      </c>
      <c r="K451" s="3">
        <f t="shared" si="91"/>
        <v>26.28</v>
      </c>
      <c r="L451" s="3">
        <f t="shared" si="92"/>
        <v>1.38</v>
      </c>
      <c r="M451" s="3">
        <f t="shared" si="93"/>
        <v>99.64</v>
      </c>
      <c r="N451" s="8">
        <f t="shared" si="94"/>
        <v>15.76</v>
      </c>
      <c r="O451" s="3">
        <f t="shared" si="95"/>
        <v>5.7600000000000007</v>
      </c>
      <c r="P451" s="3">
        <f t="shared" si="96"/>
        <v>23.040000000000003</v>
      </c>
      <c r="Q451" s="3">
        <f t="shared" si="88"/>
        <v>1.1499999999999999</v>
      </c>
      <c r="R451" s="2"/>
      <c r="S451" s="8">
        <f t="shared" si="97"/>
        <v>86.64</v>
      </c>
      <c r="T451" s="8"/>
      <c r="U451" s="8">
        <f t="shared" si="98"/>
        <v>87</v>
      </c>
      <c r="V451" s="8">
        <f t="shared" si="99"/>
        <v>90</v>
      </c>
      <c r="W451" s="9">
        <f t="shared" si="89"/>
        <v>90</v>
      </c>
      <c r="X451" s="9">
        <f t="shared" si="90"/>
        <v>85</v>
      </c>
      <c r="Y451" s="8"/>
      <c r="Z451" s="8">
        <f t="shared" si="100"/>
        <v>5.0086956521739143</v>
      </c>
    </row>
    <row r="452" spans="1:26" x14ac:dyDescent="0.3">
      <c r="A452" s="1">
        <v>449</v>
      </c>
      <c r="B452" t="s">
        <v>906</v>
      </c>
      <c r="C452" t="s">
        <v>8</v>
      </c>
      <c r="D452" t="s">
        <v>907</v>
      </c>
      <c r="E452" s="7">
        <v>100</v>
      </c>
      <c r="F452" s="7">
        <v>55</v>
      </c>
      <c r="G452" s="7">
        <v>17.28</v>
      </c>
      <c r="H452" s="7">
        <v>1.63</v>
      </c>
      <c r="I452" s="7">
        <v>7.0000000000000007E-2</v>
      </c>
      <c r="K452" s="3">
        <f t="shared" si="91"/>
        <v>76.27</v>
      </c>
      <c r="L452" s="3">
        <f t="shared" si="92"/>
        <v>1.39</v>
      </c>
      <c r="M452" s="3">
        <f t="shared" si="93"/>
        <v>99.93</v>
      </c>
      <c r="N452" s="8">
        <f t="shared" si="94"/>
        <v>54.37</v>
      </c>
      <c r="O452" s="3">
        <f t="shared" si="95"/>
        <v>18.91</v>
      </c>
      <c r="P452" s="3">
        <f t="shared" si="96"/>
        <v>75.64</v>
      </c>
      <c r="Q452" s="3">
        <f t="shared" ref="Q452:Q515" si="101">ROUND(P452/20, 2)</f>
        <v>3.78</v>
      </c>
      <c r="R452" s="2"/>
      <c r="S452" s="8">
        <f t="shared" si="97"/>
        <v>26.44</v>
      </c>
      <c r="T452" s="8"/>
      <c r="U452" s="8">
        <f t="shared" si="98"/>
        <v>26</v>
      </c>
      <c r="V452" s="8">
        <f t="shared" si="99"/>
        <v>30</v>
      </c>
      <c r="W452" s="9">
        <f t="shared" ref="W452:W515" si="102">IF(S452&lt;100,ROUND(S452,-1),IF(S452&gt;=100,ROUND(S452,-2)))</f>
        <v>30</v>
      </c>
      <c r="X452" s="9">
        <f t="shared" ref="X452:X515" si="103">IF(S452&lt;=10,ROUND(S452,0), IF(S452&lt;100, FLOOR(S452 + 5/2, 5),IF(S452&gt;=100, FLOOR(S452 + 10/2, 10))))</f>
        <v>25</v>
      </c>
      <c r="Y452" s="8"/>
      <c r="Z452" s="8">
        <f t="shared" si="100"/>
        <v>5.0026455026455032</v>
      </c>
    </row>
    <row r="453" spans="1:26" x14ac:dyDescent="0.3">
      <c r="A453" s="1">
        <v>450</v>
      </c>
      <c r="B453" t="s">
        <v>908</v>
      </c>
      <c r="C453" t="s">
        <v>8</v>
      </c>
      <c r="D453" t="s">
        <v>909</v>
      </c>
      <c r="E453" s="7">
        <v>100</v>
      </c>
      <c r="F453" s="7">
        <v>45</v>
      </c>
      <c r="G453" s="7">
        <v>14.41</v>
      </c>
      <c r="H453" s="7">
        <v>1.07</v>
      </c>
      <c r="I453" s="7">
        <v>0.08</v>
      </c>
      <c r="K453" s="3">
        <f t="shared" si="91"/>
        <v>62.64</v>
      </c>
      <c r="L453" s="3">
        <f t="shared" si="92"/>
        <v>1.39</v>
      </c>
      <c r="M453" s="3">
        <f t="shared" si="93"/>
        <v>99.92</v>
      </c>
      <c r="N453" s="8">
        <f t="shared" si="94"/>
        <v>44.28</v>
      </c>
      <c r="O453" s="3">
        <f t="shared" si="95"/>
        <v>15.48</v>
      </c>
      <c r="P453" s="3">
        <f t="shared" si="96"/>
        <v>61.92</v>
      </c>
      <c r="Q453" s="3">
        <f t="shared" si="101"/>
        <v>3.1</v>
      </c>
      <c r="R453" s="2"/>
      <c r="S453" s="8">
        <f t="shared" si="97"/>
        <v>32.229999999999997</v>
      </c>
      <c r="T453" s="8"/>
      <c r="U453" s="8">
        <f t="shared" si="98"/>
        <v>32</v>
      </c>
      <c r="V453" s="8">
        <f t="shared" si="99"/>
        <v>30</v>
      </c>
      <c r="W453" s="9">
        <f t="shared" si="102"/>
        <v>30</v>
      </c>
      <c r="X453" s="9">
        <f t="shared" si="103"/>
        <v>30</v>
      </c>
      <c r="Y453" s="8"/>
      <c r="Z453" s="8">
        <f t="shared" si="100"/>
        <v>4.9935483870967738</v>
      </c>
    </row>
    <row r="454" spans="1:26" x14ac:dyDescent="0.3">
      <c r="A454" s="1">
        <v>451</v>
      </c>
      <c r="B454" t="s">
        <v>910</v>
      </c>
      <c r="C454" t="s">
        <v>8</v>
      </c>
      <c r="D454" t="s">
        <v>911</v>
      </c>
      <c r="E454" s="7">
        <v>100</v>
      </c>
      <c r="F454" s="7">
        <v>261</v>
      </c>
      <c r="G454" s="7">
        <v>60.2</v>
      </c>
      <c r="H454" s="7">
        <v>2.1</v>
      </c>
      <c r="I454" s="7">
        <v>1.3</v>
      </c>
      <c r="K454" s="3">
        <f t="shared" si="91"/>
        <v>260.90000000000003</v>
      </c>
      <c r="L454" s="3">
        <f t="shared" si="92"/>
        <v>1</v>
      </c>
      <c r="M454" s="3">
        <f t="shared" si="93"/>
        <v>98.7</v>
      </c>
      <c r="N454" s="8">
        <f t="shared" si="94"/>
        <v>249.3</v>
      </c>
      <c r="O454" s="3">
        <f t="shared" si="95"/>
        <v>62.300000000000004</v>
      </c>
      <c r="P454" s="3">
        <f t="shared" si="96"/>
        <v>249.20000000000002</v>
      </c>
      <c r="Q454" s="3">
        <f t="shared" si="101"/>
        <v>12.46</v>
      </c>
      <c r="R454" s="2"/>
      <c r="S454" s="8">
        <f t="shared" si="97"/>
        <v>7.92</v>
      </c>
      <c r="T454" s="8"/>
      <c r="U454" s="8">
        <f t="shared" si="98"/>
        <v>8</v>
      </c>
      <c r="V454" s="8">
        <f t="shared" si="99"/>
        <v>10</v>
      </c>
      <c r="W454" s="9">
        <f t="shared" si="102"/>
        <v>10</v>
      </c>
      <c r="X454" s="9">
        <f t="shared" si="103"/>
        <v>8</v>
      </c>
      <c r="Y454" s="8"/>
      <c r="Z454" s="8">
        <f t="shared" si="100"/>
        <v>5</v>
      </c>
    </row>
    <row r="455" spans="1:26" x14ac:dyDescent="0.3">
      <c r="A455" s="1">
        <v>452</v>
      </c>
      <c r="B455" t="s">
        <v>912</v>
      </c>
      <c r="C455" t="s">
        <v>8</v>
      </c>
      <c r="D455" t="s">
        <v>913</v>
      </c>
      <c r="E455" s="7">
        <v>100</v>
      </c>
      <c r="F455" s="7">
        <v>44</v>
      </c>
      <c r="G455" s="7">
        <v>6.5</v>
      </c>
      <c r="H455" s="7">
        <v>5.8</v>
      </c>
      <c r="I455" s="7">
        <v>0.9</v>
      </c>
      <c r="K455" s="3">
        <f t="shared" si="91"/>
        <v>57.300000000000004</v>
      </c>
      <c r="L455" s="3">
        <f t="shared" si="92"/>
        <v>1.3</v>
      </c>
      <c r="M455" s="3">
        <f t="shared" si="93"/>
        <v>99.1</v>
      </c>
      <c r="N455" s="8">
        <f t="shared" si="94"/>
        <v>35.9</v>
      </c>
      <c r="O455" s="3">
        <f t="shared" si="95"/>
        <v>12.3</v>
      </c>
      <c r="P455" s="3">
        <f t="shared" si="96"/>
        <v>49.2</v>
      </c>
      <c r="Q455" s="3">
        <f t="shared" si="101"/>
        <v>2.46</v>
      </c>
      <c r="R455" s="2"/>
      <c r="S455" s="8">
        <f t="shared" si="97"/>
        <v>40.28</v>
      </c>
      <c r="T455" s="8"/>
      <c r="U455" s="8">
        <f t="shared" si="98"/>
        <v>40</v>
      </c>
      <c r="V455" s="8">
        <f t="shared" si="99"/>
        <v>40</v>
      </c>
      <c r="W455" s="9">
        <f t="shared" si="102"/>
        <v>40</v>
      </c>
      <c r="X455" s="9">
        <f t="shared" si="103"/>
        <v>40</v>
      </c>
      <c r="Y455" s="8"/>
      <c r="Z455" s="8">
        <f t="shared" si="100"/>
        <v>5</v>
      </c>
    </row>
    <row r="456" spans="1:26" x14ac:dyDescent="0.3">
      <c r="A456" s="1">
        <v>453</v>
      </c>
      <c r="B456" t="s">
        <v>914</v>
      </c>
      <c r="C456" t="s">
        <v>8</v>
      </c>
      <c r="D456" t="s">
        <v>915</v>
      </c>
      <c r="E456" s="7">
        <v>100</v>
      </c>
      <c r="F456" s="7">
        <v>14</v>
      </c>
      <c r="G456" s="7">
        <v>1.99</v>
      </c>
      <c r="H456" s="7">
        <v>2.08</v>
      </c>
      <c r="I456" s="7">
        <v>0.21</v>
      </c>
      <c r="K456" s="3">
        <f t="shared" si="91"/>
        <v>18.170000000000002</v>
      </c>
      <c r="L456" s="3">
        <f t="shared" si="92"/>
        <v>1.3</v>
      </c>
      <c r="M456" s="3">
        <f t="shared" si="93"/>
        <v>99.79</v>
      </c>
      <c r="N456" s="8">
        <f t="shared" si="94"/>
        <v>12.11</v>
      </c>
      <c r="O456" s="3">
        <f t="shared" si="95"/>
        <v>4.07</v>
      </c>
      <c r="P456" s="3">
        <f t="shared" si="96"/>
        <v>16.28</v>
      </c>
      <c r="Q456" s="3">
        <f t="shared" si="101"/>
        <v>0.81</v>
      </c>
      <c r="R456" s="2"/>
      <c r="S456" s="8">
        <f t="shared" si="97"/>
        <v>123.2</v>
      </c>
      <c r="T456" s="8"/>
      <c r="U456" s="8">
        <f t="shared" si="98"/>
        <v>123</v>
      </c>
      <c r="V456" s="8">
        <f t="shared" si="99"/>
        <v>120</v>
      </c>
      <c r="W456" s="9">
        <f t="shared" si="102"/>
        <v>100</v>
      </c>
      <c r="X456" s="9">
        <f t="shared" si="103"/>
        <v>120</v>
      </c>
      <c r="Y456" s="8"/>
      <c r="Z456" s="8">
        <f t="shared" si="100"/>
        <v>5.0246913580246915</v>
      </c>
    </row>
    <row r="457" spans="1:26" x14ac:dyDescent="0.3">
      <c r="A457" s="1">
        <v>454</v>
      </c>
      <c r="B457" t="s">
        <v>916</v>
      </c>
      <c r="C457" t="s">
        <v>8</v>
      </c>
      <c r="D457" t="s">
        <v>917</v>
      </c>
      <c r="E457" s="7">
        <v>100</v>
      </c>
      <c r="F457" s="7">
        <v>19</v>
      </c>
      <c r="G457" s="7">
        <v>2.95</v>
      </c>
      <c r="H457" s="7">
        <v>2.69</v>
      </c>
      <c r="I457" s="7">
        <v>0.25</v>
      </c>
      <c r="K457" s="3">
        <f t="shared" si="91"/>
        <v>24.810000000000002</v>
      </c>
      <c r="L457" s="3">
        <f t="shared" si="92"/>
        <v>1.31</v>
      </c>
      <c r="M457" s="3">
        <f t="shared" si="93"/>
        <v>99.75</v>
      </c>
      <c r="N457" s="8">
        <f t="shared" si="94"/>
        <v>16.75</v>
      </c>
      <c r="O457" s="3">
        <f t="shared" si="95"/>
        <v>5.6400000000000006</v>
      </c>
      <c r="P457" s="3">
        <f t="shared" si="96"/>
        <v>22.560000000000002</v>
      </c>
      <c r="Q457" s="3">
        <f t="shared" si="101"/>
        <v>1.1299999999999999</v>
      </c>
      <c r="R457" s="2"/>
      <c r="S457" s="8">
        <f t="shared" si="97"/>
        <v>88.27</v>
      </c>
      <c r="T457" s="8"/>
      <c r="U457" s="8">
        <f t="shared" si="98"/>
        <v>88</v>
      </c>
      <c r="V457" s="8">
        <f t="shared" si="99"/>
        <v>90</v>
      </c>
      <c r="W457" s="9">
        <f t="shared" si="102"/>
        <v>90</v>
      </c>
      <c r="X457" s="9">
        <f t="shared" si="103"/>
        <v>90</v>
      </c>
      <c r="Y457" s="8"/>
      <c r="Z457" s="8">
        <f t="shared" si="100"/>
        <v>4.9911504424778768</v>
      </c>
    </row>
    <row r="458" spans="1:26" x14ac:dyDescent="0.3">
      <c r="A458" s="1">
        <v>455</v>
      </c>
      <c r="B458" t="s">
        <v>918</v>
      </c>
      <c r="C458" t="s">
        <v>8</v>
      </c>
      <c r="D458" t="s">
        <v>919</v>
      </c>
      <c r="E458" s="7">
        <v>100</v>
      </c>
      <c r="F458" s="7">
        <v>118</v>
      </c>
      <c r="G458" s="7">
        <v>29.3</v>
      </c>
      <c r="H458" s="7">
        <v>1.4</v>
      </c>
      <c r="I458" s="7">
        <v>0.2</v>
      </c>
      <c r="K458" s="3">
        <f t="shared" si="91"/>
        <v>124.6</v>
      </c>
      <c r="L458" s="3">
        <f t="shared" si="92"/>
        <v>1.06</v>
      </c>
      <c r="M458" s="3">
        <f t="shared" si="93"/>
        <v>99.8</v>
      </c>
      <c r="N458" s="8">
        <f t="shared" si="94"/>
        <v>116.2</v>
      </c>
      <c r="O458" s="3">
        <f t="shared" si="95"/>
        <v>30.7</v>
      </c>
      <c r="P458" s="3">
        <f t="shared" si="96"/>
        <v>122.8</v>
      </c>
      <c r="Q458" s="3">
        <f t="shared" si="101"/>
        <v>6.14</v>
      </c>
      <c r="R458" s="2"/>
      <c r="S458" s="8">
        <f t="shared" si="97"/>
        <v>16.25</v>
      </c>
      <c r="T458" s="8"/>
      <c r="U458" s="8">
        <f t="shared" si="98"/>
        <v>16</v>
      </c>
      <c r="V458" s="8">
        <f t="shared" si="99"/>
        <v>20</v>
      </c>
      <c r="W458" s="9">
        <f t="shared" si="102"/>
        <v>20</v>
      </c>
      <c r="X458" s="9">
        <f t="shared" si="103"/>
        <v>15</v>
      </c>
      <c r="Y458" s="8"/>
      <c r="Z458" s="8">
        <f t="shared" si="100"/>
        <v>5</v>
      </c>
    </row>
    <row r="459" spans="1:26" x14ac:dyDescent="0.3">
      <c r="A459" s="1">
        <v>456</v>
      </c>
      <c r="B459" t="s">
        <v>920</v>
      </c>
      <c r="C459" t="s">
        <v>8</v>
      </c>
      <c r="D459" t="s">
        <v>921</v>
      </c>
      <c r="E459" s="7">
        <v>100</v>
      </c>
      <c r="F459" s="7">
        <v>85</v>
      </c>
      <c r="G459" s="7">
        <v>20.5</v>
      </c>
      <c r="H459" s="7">
        <v>0.6</v>
      </c>
      <c r="I459" s="7">
        <v>0.1</v>
      </c>
      <c r="K459" s="3">
        <f t="shared" si="91"/>
        <v>85.300000000000011</v>
      </c>
      <c r="L459" s="3">
        <f t="shared" si="92"/>
        <v>1</v>
      </c>
      <c r="M459" s="3">
        <f t="shared" si="93"/>
        <v>99.9</v>
      </c>
      <c r="N459" s="8">
        <f t="shared" si="94"/>
        <v>84.1</v>
      </c>
      <c r="O459" s="3">
        <f t="shared" si="95"/>
        <v>21.1</v>
      </c>
      <c r="P459" s="3">
        <f t="shared" si="96"/>
        <v>84.4</v>
      </c>
      <c r="Q459" s="3">
        <f t="shared" si="101"/>
        <v>4.22</v>
      </c>
      <c r="R459" s="2"/>
      <c r="S459" s="8">
        <f t="shared" si="97"/>
        <v>23.67</v>
      </c>
      <c r="T459" s="8"/>
      <c r="U459" s="8">
        <f t="shared" si="98"/>
        <v>24</v>
      </c>
      <c r="V459" s="8">
        <f t="shared" si="99"/>
        <v>20</v>
      </c>
      <c r="W459" s="9">
        <f t="shared" si="102"/>
        <v>20</v>
      </c>
      <c r="X459" s="9">
        <f t="shared" si="103"/>
        <v>25</v>
      </c>
      <c r="Y459" s="8"/>
      <c r="Z459" s="8">
        <f t="shared" si="100"/>
        <v>5.0000000000000009</v>
      </c>
    </row>
    <row r="460" spans="1:26" x14ac:dyDescent="0.3">
      <c r="A460" s="1">
        <v>457</v>
      </c>
      <c r="B460" t="s">
        <v>922</v>
      </c>
      <c r="C460" t="s">
        <v>8</v>
      </c>
      <c r="D460" t="s">
        <v>923</v>
      </c>
      <c r="E460" s="7">
        <v>100</v>
      </c>
      <c r="F460" s="7">
        <v>29</v>
      </c>
      <c r="G460" s="7">
        <v>7.7</v>
      </c>
      <c r="H460" s="7">
        <v>2.5</v>
      </c>
      <c r="I460" s="7">
        <v>0.1</v>
      </c>
      <c r="K460" s="3">
        <f t="shared" si="91"/>
        <v>41.699999999999996</v>
      </c>
      <c r="L460" s="3">
        <f t="shared" si="92"/>
        <v>1.44</v>
      </c>
      <c r="M460" s="3">
        <f t="shared" si="93"/>
        <v>99.9</v>
      </c>
      <c r="N460" s="8">
        <f t="shared" si="94"/>
        <v>28.1</v>
      </c>
      <c r="O460" s="3">
        <f t="shared" si="95"/>
        <v>10.199999999999999</v>
      </c>
      <c r="P460" s="3">
        <f t="shared" si="96"/>
        <v>40.799999999999997</v>
      </c>
      <c r="Q460" s="3">
        <f t="shared" si="101"/>
        <v>2.04</v>
      </c>
      <c r="R460" s="2"/>
      <c r="S460" s="8">
        <f t="shared" si="97"/>
        <v>48.97</v>
      </c>
      <c r="T460" s="8"/>
      <c r="U460" s="8">
        <f t="shared" si="98"/>
        <v>49</v>
      </c>
      <c r="V460" s="8">
        <f t="shared" si="99"/>
        <v>50</v>
      </c>
      <c r="W460" s="9">
        <f t="shared" si="102"/>
        <v>50</v>
      </c>
      <c r="X460" s="9">
        <f t="shared" si="103"/>
        <v>50</v>
      </c>
      <c r="Y460" s="8"/>
      <c r="Z460" s="8">
        <f t="shared" si="100"/>
        <v>5</v>
      </c>
    </row>
    <row r="461" spans="1:26" x14ac:dyDescent="0.3">
      <c r="A461" s="1">
        <v>458</v>
      </c>
      <c r="B461" t="s">
        <v>924</v>
      </c>
      <c r="C461" t="s">
        <v>8</v>
      </c>
      <c r="D461" t="s">
        <v>925</v>
      </c>
      <c r="E461" s="7">
        <v>100</v>
      </c>
      <c r="F461" s="7">
        <v>244</v>
      </c>
      <c r="G461" s="7">
        <v>54.4</v>
      </c>
      <c r="H461" s="7">
        <v>23.8</v>
      </c>
      <c r="I461" s="7">
        <v>3.1</v>
      </c>
      <c r="K461" s="3">
        <f t="shared" si="91"/>
        <v>340.7</v>
      </c>
      <c r="L461" s="3">
        <f t="shared" si="92"/>
        <v>1.4</v>
      </c>
      <c r="M461" s="3">
        <f t="shared" si="93"/>
        <v>96.9</v>
      </c>
      <c r="N461" s="8">
        <f t="shared" si="94"/>
        <v>216.1</v>
      </c>
      <c r="O461" s="3">
        <f t="shared" si="95"/>
        <v>78.2</v>
      </c>
      <c r="P461" s="3">
        <f t="shared" si="96"/>
        <v>312.8</v>
      </c>
      <c r="Q461" s="3">
        <f t="shared" si="101"/>
        <v>15.64</v>
      </c>
      <c r="R461" s="2"/>
      <c r="S461" s="8">
        <f t="shared" si="97"/>
        <v>6.2</v>
      </c>
      <c r="T461" s="8"/>
      <c r="U461" s="8">
        <f t="shared" si="98"/>
        <v>6</v>
      </c>
      <c r="V461" s="8">
        <f t="shared" si="99"/>
        <v>10</v>
      </c>
      <c r="W461" s="9">
        <f t="shared" si="102"/>
        <v>10</v>
      </c>
      <c r="X461" s="9">
        <f t="shared" si="103"/>
        <v>6</v>
      </c>
      <c r="Y461" s="8"/>
      <c r="Z461" s="8">
        <f t="shared" si="100"/>
        <v>5</v>
      </c>
    </row>
    <row r="462" spans="1:26" x14ac:dyDescent="0.3">
      <c r="A462" s="1">
        <v>459</v>
      </c>
      <c r="B462" t="s">
        <v>926</v>
      </c>
      <c r="C462" t="s">
        <v>8</v>
      </c>
      <c r="D462" t="s">
        <v>927</v>
      </c>
      <c r="E462" s="7">
        <v>100</v>
      </c>
      <c r="F462" s="7">
        <v>30</v>
      </c>
      <c r="G462" s="7">
        <v>7.8</v>
      </c>
      <c r="H462" s="7">
        <v>2.5</v>
      </c>
      <c r="I462" s="7">
        <v>0.2</v>
      </c>
      <c r="K462" s="3">
        <f t="shared" si="91"/>
        <v>43</v>
      </c>
      <c r="L462" s="3">
        <f t="shared" si="92"/>
        <v>1.43</v>
      </c>
      <c r="M462" s="3">
        <f t="shared" si="93"/>
        <v>99.8</v>
      </c>
      <c r="N462" s="8">
        <f t="shared" si="94"/>
        <v>28.2</v>
      </c>
      <c r="O462" s="3">
        <f t="shared" si="95"/>
        <v>10.3</v>
      </c>
      <c r="P462" s="3">
        <f t="shared" si="96"/>
        <v>41.2</v>
      </c>
      <c r="Q462" s="3">
        <f t="shared" si="101"/>
        <v>2.06</v>
      </c>
      <c r="R462" s="2"/>
      <c r="S462" s="8">
        <f t="shared" si="97"/>
        <v>48.45</v>
      </c>
      <c r="T462" s="8"/>
      <c r="U462" s="8">
        <f t="shared" si="98"/>
        <v>48</v>
      </c>
      <c r="V462" s="8">
        <f t="shared" si="99"/>
        <v>50</v>
      </c>
      <c r="W462" s="9">
        <f t="shared" si="102"/>
        <v>50</v>
      </c>
      <c r="X462" s="9">
        <f t="shared" si="103"/>
        <v>50</v>
      </c>
      <c r="Y462" s="8"/>
      <c r="Z462" s="8">
        <f t="shared" si="100"/>
        <v>5</v>
      </c>
    </row>
    <row r="463" spans="1:26" x14ac:dyDescent="0.3">
      <c r="A463" s="1">
        <v>460</v>
      </c>
      <c r="B463" t="s">
        <v>928</v>
      </c>
      <c r="C463" t="s">
        <v>8</v>
      </c>
      <c r="D463" t="s">
        <v>929</v>
      </c>
      <c r="E463" s="7">
        <v>100</v>
      </c>
      <c r="F463" s="7">
        <v>12</v>
      </c>
      <c r="G463" s="7">
        <v>3.05</v>
      </c>
      <c r="H463" s="7">
        <v>1.22</v>
      </c>
      <c r="I463" s="7">
        <v>0.02</v>
      </c>
      <c r="K463" s="3">
        <f t="shared" si="91"/>
        <v>17.259999999999998</v>
      </c>
      <c r="L463" s="3">
        <f t="shared" si="92"/>
        <v>1.44</v>
      </c>
      <c r="M463" s="3">
        <f t="shared" si="93"/>
        <v>99.98</v>
      </c>
      <c r="N463" s="8">
        <f t="shared" si="94"/>
        <v>11.82</v>
      </c>
      <c r="O463" s="3">
        <f t="shared" si="95"/>
        <v>4.2699999999999996</v>
      </c>
      <c r="P463" s="3">
        <f t="shared" si="96"/>
        <v>17.079999999999998</v>
      </c>
      <c r="Q463" s="3">
        <f t="shared" si="101"/>
        <v>0.85</v>
      </c>
      <c r="R463" s="2"/>
      <c r="S463" s="8">
        <f t="shared" si="97"/>
        <v>117.62</v>
      </c>
      <c r="T463" s="8"/>
      <c r="U463" s="8">
        <f t="shared" si="98"/>
        <v>118</v>
      </c>
      <c r="V463" s="8">
        <f t="shared" si="99"/>
        <v>120</v>
      </c>
      <c r="W463" s="9">
        <f t="shared" si="102"/>
        <v>100</v>
      </c>
      <c r="X463" s="9">
        <f t="shared" si="103"/>
        <v>120</v>
      </c>
      <c r="Y463" s="8"/>
      <c r="Z463" s="8">
        <f t="shared" si="100"/>
        <v>5.0235294117647058</v>
      </c>
    </row>
    <row r="464" spans="1:26" x14ac:dyDescent="0.3">
      <c r="A464" s="1">
        <v>461</v>
      </c>
      <c r="B464" t="s">
        <v>930</v>
      </c>
      <c r="C464" t="s">
        <v>8</v>
      </c>
      <c r="D464" t="s">
        <v>931</v>
      </c>
      <c r="E464" s="7">
        <v>100</v>
      </c>
      <c r="F464" s="7">
        <v>10</v>
      </c>
      <c r="G464" s="7">
        <v>3.1</v>
      </c>
      <c r="H464" s="7">
        <v>0.8</v>
      </c>
      <c r="I464" s="7">
        <v>0</v>
      </c>
      <c r="K464" s="3">
        <f t="shared" si="91"/>
        <v>15.600000000000001</v>
      </c>
      <c r="L464" s="3">
        <f t="shared" si="92"/>
        <v>1.56</v>
      </c>
      <c r="M464" s="3">
        <f t="shared" si="93"/>
        <v>100</v>
      </c>
      <c r="N464" s="8">
        <f t="shared" si="94"/>
        <v>10</v>
      </c>
      <c r="O464" s="3">
        <f t="shared" si="95"/>
        <v>3.9000000000000004</v>
      </c>
      <c r="P464" s="3">
        <f t="shared" si="96"/>
        <v>15.600000000000001</v>
      </c>
      <c r="Q464" s="3">
        <f t="shared" si="101"/>
        <v>0.78</v>
      </c>
      <c r="R464" s="2"/>
      <c r="S464" s="8">
        <f t="shared" si="97"/>
        <v>128.21</v>
      </c>
      <c r="T464" s="8"/>
      <c r="U464" s="8">
        <f t="shared" si="98"/>
        <v>128</v>
      </c>
      <c r="V464" s="8">
        <f t="shared" si="99"/>
        <v>130</v>
      </c>
      <c r="W464" s="9">
        <f t="shared" si="102"/>
        <v>100</v>
      </c>
      <c r="X464" s="9">
        <f t="shared" si="103"/>
        <v>130</v>
      </c>
      <c r="Y464" s="8"/>
      <c r="Z464" s="8">
        <f t="shared" si="100"/>
        <v>5</v>
      </c>
    </row>
    <row r="465" spans="1:26" x14ac:dyDescent="0.3">
      <c r="A465" s="1">
        <v>462</v>
      </c>
      <c r="B465" t="s">
        <v>932</v>
      </c>
      <c r="C465" t="s">
        <v>8</v>
      </c>
      <c r="D465" t="s">
        <v>933</v>
      </c>
      <c r="E465" s="7">
        <v>100</v>
      </c>
      <c r="F465" s="7">
        <v>9</v>
      </c>
      <c r="G465" s="7">
        <v>1.71</v>
      </c>
      <c r="H465" s="7">
        <v>1.19</v>
      </c>
      <c r="I465" s="7">
        <v>0.03</v>
      </c>
      <c r="K465" s="3">
        <f t="shared" si="91"/>
        <v>11.87</v>
      </c>
      <c r="L465" s="3">
        <f t="shared" si="92"/>
        <v>1.32</v>
      </c>
      <c r="M465" s="3">
        <f t="shared" si="93"/>
        <v>99.97</v>
      </c>
      <c r="N465" s="8">
        <f t="shared" si="94"/>
        <v>8.73</v>
      </c>
      <c r="O465" s="3">
        <f t="shared" si="95"/>
        <v>2.9</v>
      </c>
      <c r="P465" s="3">
        <f t="shared" si="96"/>
        <v>11.6</v>
      </c>
      <c r="Q465" s="3">
        <f t="shared" si="101"/>
        <v>0.57999999999999996</v>
      </c>
      <c r="R465" s="2"/>
      <c r="S465" s="8">
        <f t="shared" si="97"/>
        <v>172.36</v>
      </c>
      <c r="T465" s="8"/>
      <c r="U465" s="8">
        <f t="shared" si="98"/>
        <v>172</v>
      </c>
      <c r="V465" s="8">
        <f t="shared" si="99"/>
        <v>170</v>
      </c>
      <c r="W465" s="9">
        <f t="shared" si="102"/>
        <v>200</v>
      </c>
      <c r="X465" s="9">
        <f t="shared" si="103"/>
        <v>170</v>
      </c>
      <c r="Y465" s="8"/>
      <c r="Z465" s="8">
        <f t="shared" si="100"/>
        <v>5</v>
      </c>
    </row>
    <row r="466" spans="1:26" x14ac:dyDescent="0.3">
      <c r="A466" s="1">
        <v>463</v>
      </c>
      <c r="B466" t="s">
        <v>934</v>
      </c>
      <c r="C466" t="s">
        <v>8</v>
      </c>
      <c r="D466" t="s">
        <v>935</v>
      </c>
      <c r="E466" s="7">
        <v>100</v>
      </c>
      <c r="F466" s="7">
        <v>11</v>
      </c>
      <c r="G466" s="7">
        <v>2.81</v>
      </c>
      <c r="H466" s="7">
        <v>1.1499999999999999</v>
      </c>
      <c r="I466" s="7">
        <v>0.03</v>
      </c>
      <c r="K466" s="3">
        <f t="shared" si="91"/>
        <v>16.11</v>
      </c>
      <c r="L466" s="3">
        <f t="shared" si="92"/>
        <v>1.46</v>
      </c>
      <c r="M466" s="3">
        <f t="shared" si="93"/>
        <v>99.97</v>
      </c>
      <c r="N466" s="8">
        <f t="shared" si="94"/>
        <v>10.73</v>
      </c>
      <c r="O466" s="3">
        <f t="shared" si="95"/>
        <v>3.96</v>
      </c>
      <c r="P466" s="3">
        <f t="shared" si="96"/>
        <v>15.84</v>
      </c>
      <c r="Q466" s="3">
        <f t="shared" si="101"/>
        <v>0.79</v>
      </c>
      <c r="R466" s="2"/>
      <c r="S466" s="8">
        <f t="shared" si="97"/>
        <v>126.54</v>
      </c>
      <c r="T466" s="8"/>
      <c r="U466" s="8">
        <f t="shared" si="98"/>
        <v>127</v>
      </c>
      <c r="V466" s="8">
        <f t="shared" si="99"/>
        <v>130</v>
      </c>
      <c r="W466" s="9">
        <f t="shared" si="102"/>
        <v>100</v>
      </c>
      <c r="X466" s="9">
        <f t="shared" si="103"/>
        <v>130</v>
      </c>
      <c r="Y466" s="8"/>
      <c r="Z466" s="8">
        <f t="shared" si="100"/>
        <v>5.0126582278481013</v>
      </c>
    </row>
    <row r="467" spans="1:26" x14ac:dyDescent="0.3">
      <c r="A467" s="1">
        <v>464</v>
      </c>
      <c r="B467" t="s">
        <v>936</v>
      </c>
      <c r="C467" t="s">
        <v>8</v>
      </c>
      <c r="D467" t="s">
        <v>937</v>
      </c>
      <c r="E467" s="7">
        <v>100</v>
      </c>
      <c r="F467" s="7">
        <v>64</v>
      </c>
      <c r="G467" s="7">
        <v>25.07</v>
      </c>
      <c r="H467" s="7">
        <v>0.38</v>
      </c>
      <c r="I467" s="7">
        <v>0.12</v>
      </c>
      <c r="K467" s="3">
        <f t="shared" si="91"/>
        <v>102.88</v>
      </c>
      <c r="L467" s="3">
        <f t="shared" si="92"/>
        <v>1.61</v>
      </c>
      <c r="M467" s="3">
        <f t="shared" si="93"/>
        <v>99.88</v>
      </c>
      <c r="N467" s="8">
        <f t="shared" si="94"/>
        <v>62.92</v>
      </c>
      <c r="O467" s="3">
        <f t="shared" si="95"/>
        <v>25.45</v>
      </c>
      <c r="P467" s="3">
        <f t="shared" si="96"/>
        <v>101.8</v>
      </c>
      <c r="Q467" s="3">
        <f t="shared" si="101"/>
        <v>5.09</v>
      </c>
      <c r="R467" s="2"/>
      <c r="S467" s="8">
        <f t="shared" si="97"/>
        <v>19.62</v>
      </c>
      <c r="T467" s="8"/>
      <c r="U467" s="8">
        <f t="shared" si="98"/>
        <v>20</v>
      </c>
      <c r="V467" s="8">
        <f t="shared" si="99"/>
        <v>20</v>
      </c>
      <c r="W467" s="9">
        <f t="shared" si="102"/>
        <v>20</v>
      </c>
      <c r="X467" s="9">
        <f t="shared" si="103"/>
        <v>20</v>
      </c>
      <c r="Y467" s="8"/>
      <c r="Z467" s="8">
        <f t="shared" si="100"/>
        <v>5</v>
      </c>
    </row>
    <row r="468" spans="1:26" x14ac:dyDescent="0.3">
      <c r="A468" s="1">
        <v>465</v>
      </c>
      <c r="B468" t="s">
        <v>938</v>
      </c>
      <c r="C468" t="s">
        <v>8</v>
      </c>
      <c r="D468" t="s">
        <v>939</v>
      </c>
      <c r="E468" s="7">
        <v>100</v>
      </c>
      <c r="F468" s="7">
        <v>8</v>
      </c>
      <c r="G468" s="7">
        <v>2.1</v>
      </c>
      <c r="H468" s="7">
        <v>0.63</v>
      </c>
      <c r="I468" s="7">
        <v>0.12</v>
      </c>
      <c r="K468" s="3">
        <f t="shared" si="91"/>
        <v>12</v>
      </c>
      <c r="L468" s="3">
        <f t="shared" si="92"/>
        <v>1.5</v>
      </c>
      <c r="M468" s="3">
        <f t="shared" si="93"/>
        <v>99.88</v>
      </c>
      <c r="N468" s="8">
        <f t="shared" si="94"/>
        <v>6.92</v>
      </c>
      <c r="O468" s="3">
        <f t="shared" si="95"/>
        <v>2.73</v>
      </c>
      <c r="P468" s="3">
        <f t="shared" si="96"/>
        <v>10.92</v>
      </c>
      <c r="Q468" s="3">
        <f t="shared" si="101"/>
        <v>0.55000000000000004</v>
      </c>
      <c r="R468" s="2"/>
      <c r="S468" s="8">
        <f t="shared" si="97"/>
        <v>181.6</v>
      </c>
      <c r="T468" s="8"/>
      <c r="U468" s="8">
        <f t="shared" si="98"/>
        <v>182</v>
      </c>
      <c r="V468" s="8">
        <f t="shared" si="99"/>
        <v>180</v>
      </c>
      <c r="W468" s="9">
        <f t="shared" si="102"/>
        <v>200</v>
      </c>
      <c r="X468" s="9">
        <f t="shared" si="103"/>
        <v>180</v>
      </c>
      <c r="Y468" s="8"/>
      <c r="Z468" s="8">
        <f t="shared" si="100"/>
        <v>4.963636363636363</v>
      </c>
    </row>
    <row r="469" spans="1:26" x14ac:dyDescent="0.3">
      <c r="A469" s="1">
        <v>466</v>
      </c>
      <c r="B469" t="s">
        <v>940</v>
      </c>
      <c r="C469" t="s">
        <v>8</v>
      </c>
      <c r="D469" t="s">
        <v>941</v>
      </c>
      <c r="E469" s="7">
        <v>100</v>
      </c>
      <c r="F469" s="7">
        <v>30</v>
      </c>
      <c r="G469" s="7">
        <v>6.6</v>
      </c>
      <c r="H469" s="7">
        <v>2.1</v>
      </c>
      <c r="I469" s="7">
        <v>0.2</v>
      </c>
      <c r="K469" s="3">
        <f t="shared" si="91"/>
        <v>36.599999999999994</v>
      </c>
      <c r="L469" s="3">
        <f t="shared" si="92"/>
        <v>1.22</v>
      </c>
      <c r="M469" s="3">
        <f t="shared" si="93"/>
        <v>99.8</v>
      </c>
      <c r="N469" s="8">
        <f t="shared" si="94"/>
        <v>28.2</v>
      </c>
      <c r="O469" s="3">
        <f t="shared" si="95"/>
        <v>8.6999999999999993</v>
      </c>
      <c r="P469" s="3">
        <f t="shared" si="96"/>
        <v>34.799999999999997</v>
      </c>
      <c r="Q469" s="3">
        <f t="shared" si="101"/>
        <v>1.74</v>
      </c>
      <c r="R469" s="2"/>
      <c r="S469" s="8">
        <f t="shared" si="97"/>
        <v>57.36</v>
      </c>
      <c r="T469" s="8"/>
      <c r="U469" s="8">
        <f t="shared" si="98"/>
        <v>57</v>
      </c>
      <c r="V469" s="8">
        <f t="shared" si="99"/>
        <v>60</v>
      </c>
      <c r="W469" s="9">
        <f t="shared" si="102"/>
        <v>60</v>
      </c>
      <c r="X469" s="9">
        <f t="shared" si="103"/>
        <v>55</v>
      </c>
      <c r="Y469" s="8"/>
      <c r="Z469" s="8">
        <f t="shared" si="100"/>
        <v>5</v>
      </c>
    </row>
    <row r="470" spans="1:26" x14ac:dyDescent="0.3">
      <c r="A470" s="1">
        <v>467</v>
      </c>
      <c r="B470" t="s">
        <v>942</v>
      </c>
      <c r="C470" t="s">
        <v>8</v>
      </c>
      <c r="D470" t="s">
        <v>943</v>
      </c>
      <c r="E470" s="7">
        <v>100</v>
      </c>
      <c r="F470" s="7">
        <v>33</v>
      </c>
      <c r="G470" s="7">
        <v>7.6</v>
      </c>
      <c r="H470" s="7">
        <v>2.1</v>
      </c>
      <c r="I470" s="7">
        <v>0.1</v>
      </c>
      <c r="K470" s="3">
        <f t="shared" si="91"/>
        <v>39.699999999999996</v>
      </c>
      <c r="L470" s="3">
        <f t="shared" si="92"/>
        <v>1.2</v>
      </c>
      <c r="M470" s="3">
        <f t="shared" si="93"/>
        <v>99.9</v>
      </c>
      <c r="N470" s="8">
        <f t="shared" si="94"/>
        <v>32.1</v>
      </c>
      <c r="O470" s="3">
        <f t="shared" si="95"/>
        <v>9.6999999999999993</v>
      </c>
      <c r="P470" s="3">
        <f t="shared" si="96"/>
        <v>38.799999999999997</v>
      </c>
      <c r="Q470" s="3">
        <f t="shared" si="101"/>
        <v>1.94</v>
      </c>
      <c r="R470" s="2"/>
      <c r="S470" s="8">
        <f t="shared" si="97"/>
        <v>51.49</v>
      </c>
      <c r="T470" s="8"/>
      <c r="U470" s="8">
        <f t="shared" si="98"/>
        <v>51</v>
      </c>
      <c r="V470" s="8">
        <f t="shared" si="99"/>
        <v>50</v>
      </c>
      <c r="W470" s="9">
        <f t="shared" si="102"/>
        <v>50</v>
      </c>
      <c r="X470" s="9">
        <f t="shared" si="103"/>
        <v>50</v>
      </c>
      <c r="Y470" s="8"/>
      <c r="Z470" s="8">
        <f t="shared" si="100"/>
        <v>5</v>
      </c>
    </row>
    <row r="471" spans="1:26" x14ac:dyDescent="0.3">
      <c r="A471" s="1">
        <v>468</v>
      </c>
      <c r="B471" t="s">
        <v>944</v>
      </c>
      <c r="C471" t="s">
        <v>8</v>
      </c>
      <c r="D471" t="s">
        <v>945</v>
      </c>
      <c r="E471" s="7">
        <v>100</v>
      </c>
      <c r="F471" s="7">
        <v>32</v>
      </c>
      <c r="G471" s="7">
        <v>8.1999999999999993</v>
      </c>
      <c r="H471" s="7">
        <v>1.7</v>
      </c>
      <c r="I471" s="7">
        <v>0.3</v>
      </c>
      <c r="K471" s="3">
        <f t="shared" si="91"/>
        <v>42.3</v>
      </c>
      <c r="L471" s="3">
        <f t="shared" si="92"/>
        <v>1.32</v>
      </c>
      <c r="M471" s="3">
        <f t="shared" si="93"/>
        <v>99.7</v>
      </c>
      <c r="N471" s="8">
        <f t="shared" si="94"/>
        <v>29.3</v>
      </c>
      <c r="O471" s="3">
        <f t="shared" si="95"/>
        <v>9.8999999999999986</v>
      </c>
      <c r="P471" s="3">
        <f t="shared" si="96"/>
        <v>39.599999999999994</v>
      </c>
      <c r="Q471" s="3">
        <f t="shared" si="101"/>
        <v>1.98</v>
      </c>
      <c r="R471" s="2"/>
      <c r="S471" s="8">
        <f t="shared" si="97"/>
        <v>50.35</v>
      </c>
      <c r="T471" s="8"/>
      <c r="U471" s="8">
        <f t="shared" si="98"/>
        <v>50</v>
      </c>
      <c r="V471" s="8">
        <f t="shared" si="99"/>
        <v>50</v>
      </c>
      <c r="W471" s="9">
        <f t="shared" si="102"/>
        <v>50</v>
      </c>
      <c r="X471" s="9">
        <f t="shared" si="103"/>
        <v>50</v>
      </c>
      <c r="Y471" s="8"/>
      <c r="Z471" s="8">
        <f t="shared" si="100"/>
        <v>4.9999999999999991</v>
      </c>
    </row>
    <row r="472" spans="1:26" x14ac:dyDescent="0.3">
      <c r="A472" s="1">
        <v>469</v>
      </c>
      <c r="B472" t="s">
        <v>946</v>
      </c>
      <c r="C472" t="s">
        <v>8</v>
      </c>
      <c r="D472" t="s">
        <v>947</v>
      </c>
      <c r="E472" s="7">
        <v>100</v>
      </c>
      <c r="F472" s="7">
        <v>68</v>
      </c>
      <c r="G472" s="7">
        <v>15.1</v>
      </c>
      <c r="H472" s="7">
        <v>4.9000000000000004</v>
      </c>
      <c r="I472" s="7">
        <v>1.6</v>
      </c>
      <c r="K472" s="3">
        <f t="shared" si="91"/>
        <v>94.4</v>
      </c>
      <c r="L472" s="3">
        <f t="shared" si="92"/>
        <v>1.39</v>
      </c>
      <c r="M472" s="3">
        <f t="shared" si="93"/>
        <v>98.4</v>
      </c>
      <c r="N472" s="8">
        <f t="shared" si="94"/>
        <v>53.6</v>
      </c>
      <c r="O472" s="3">
        <f t="shared" si="95"/>
        <v>20</v>
      </c>
      <c r="P472" s="3">
        <f t="shared" si="96"/>
        <v>80</v>
      </c>
      <c r="Q472" s="3">
        <f t="shared" si="101"/>
        <v>4</v>
      </c>
      <c r="R472" s="2"/>
      <c r="S472" s="8">
        <f t="shared" si="97"/>
        <v>24.6</v>
      </c>
      <c r="T472" s="8"/>
      <c r="U472" s="8">
        <f t="shared" si="98"/>
        <v>25</v>
      </c>
      <c r="V472" s="8">
        <f t="shared" si="99"/>
        <v>20</v>
      </c>
      <c r="W472" s="9">
        <f t="shared" si="102"/>
        <v>20</v>
      </c>
      <c r="X472" s="9">
        <f t="shared" si="103"/>
        <v>25</v>
      </c>
      <c r="Y472" s="8"/>
      <c r="Z472" s="8">
        <f t="shared" si="100"/>
        <v>5</v>
      </c>
    </row>
    <row r="473" spans="1:26" x14ac:dyDescent="0.3">
      <c r="A473" s="1">
        <v>470</v>
      </c>
      <c r="B473" t="s">
        <v>948</v>
      </c>
      <c r="C473" t="s">
        <v>8</v>
      </c>
      <c r="D473" t="s">
        <v>949</v>
      </c>
      <c r="E473" s="7">
        <v>100</v>
      </c>
      <c r="F473" s="7">
        <v>54</v>
      </c>
      <c r="G473" s="7">
        <v>15.29</v>
      </c>
      <c r="H473" s="7">
        <v>2.61</v>
      </c>
      <c r="I473" s="7">
        <v>0.06</v>
      </c>
      <c r="K473" s="3">
        <f t="shared" si="91"/>
        <v>72.14</v>
      </c>
      <c r="L473" s="3">
        <f t="shared" si="92"/>
        <v>1.34</v>
      </c>
      <c r="M473" s="3">
        <f t="shared" si="93"/>
        <v>99.94</v>
      </c>
      <c r="N473" s="8">
        <f t="shared" si="94"/>
        <v>53.46</v>
      </c>
      <c r="O473" s="3">
        <f t="shared" si="95"/>
        <v>17.899999999999999</v>
      </c>
      <c r="P473" s="3">
        <f t="shared" si="96"/>
        <v>71.599999999999994</v>
      </c>
      <c r="Q473" s="3">
        <f t="shared" si="101"/>
        <v>3.58</v>
      </c>
      <c r="R473" s="2"/>
      <c r="S473" s="8">
        <f t="shared" si="97"/>
        <v>27.92</v>
      </c>
      <c r="T473" s="8"/>
      <c r="U473" s="8">
        <f t="shared" si="98"/>
        <v>28</v>
      </c>
      <c r="V473" s="8">
        <f t="shared" si="99"/>
        <v>30</v>
      </c>
      <c r="W473" s="9">
        <f t="shared" si="102"/>
        <v>30</v>
      </c>
      <c r="X473" s="9">
        <f t="shared" si="103"/>
        <v>30</v>
      </c>
      <c r="Y473" s="8"/>
      <c r="Z473" s="8">
        <f t="shared" si="100"/>
        <v>4.9999999999999991</v>
      </c>
    </row>
    <row r="474" spans="1:26" x14ac:dyDescent="0.3">
      <c r="A474" s="1">
        <v>471</v>
      </c>
      <c r="B474" t="s">
        <v>950</v>
      </c>
      <c r="C474" t="s">
        <v>8</v>
      </c>
      <c r="D474" t="s">
        <v>951</v>
      </c>
      <c r="E474" s="7">
        <v>100</v>
      </c>
      <c r="F474" s="7">
        <v>40</v>
      </c>
      <c r="G474" s="7">
        <v>11.34</v>
      </c>
      <c r="H474" s="7">
        <v>1.88</v>
      </c>
      <c r="I474" s="7">
        <v>0.09</v>
      </c>
      <c r="K474" s="3">
        <f t="shared" si="91"/>
        <v>53.69</v>
      </c>
      <c r="L474" s="3">
        <f t="shared" si="92"/>
        <v>1.34</v>
      </c>
      <c r="M474" s="3">
        <f t="shared" si="93"/>
        <v>99.91</v>
      </c>
      <c r="N474" s="8">
        <f t="shared" si="94"/>
        <v>39.19</v>
      </c>
      <c r="O474" s="3">
        <f t="shared" si="95"/>
        <v>13.219999999999999</v>
      </c>
      <c r="P474" s="3">
        <f t="shared" si="96"/>
        <v>52.879999999999995</v>
      </c>
      <c r="Q474" s="3">
        <f t="shared" si="101"/>
        <v>2.64</v>
      </c>
      <c r="R474" s="2"/>
      <c r="S474" s="8">
        <f t="shared" si="97"/>
        <v>37.840000000000003</v>
      </c>
      <c r="T474" s="8"/>
      <c r="U474" s="8">
        <f t="shared" si="98"/>
        <v>38</v>
      </c>
      <c r="V474" s="8">
        <f t="shared" si="99"/>
        <v>40</v>
      </c>
      <c r="W474" s="9">
        <f t="shared" si="102"/>
        <v>40</v>
      </c>
      <c r="X474" s="9">
        <f t="shared" si="103"/>
        <v>40</v>
      </c>
      <c r="Y474" s="8"/>
      <c r="Z474" s="8">
        <f t="shared" si="100"/>
        <v>5.0075757575757569</v>
      </c>
    </row>
    <row r="475" spans="1:26" x14ac:dyDescent="0.3">
      <c r="A475" s="1">
        <v>472</v>
      </c>
      <c r="B475" t="s">
        <v>952</v>
      </c>
      <c r="C475" t="s">
        <v>8</v>
      </c>
      <c r="D475" t="s">
        <v>953</v>
      </c>
      <c r="E475" s="7">
        <v>100</v>
      </c>
      <c r="F475" s="7">
        <v>149</v>
      </c>
      <c r="G475" s="7">
        <v>34.369999999999997</v>
      </c>
      <c r="H475" s="7">
        <v>2.1</v>
      </c>
      <c r="I475" s="7">
        <v>0.3</v>
      </c>
      <c r="K475" s="3">
        <f t="shared" si="91"/>
        <v>148.57999999999998</v>
      </c>
      <c r="L475" s="3">
        <f t="shared" si="92"/>
        <v>1</v>
      </c>
      <c r="M475" s="3">
        <f t="shared" si="93"/>
        <v>99.7</v>
      </c>
      <c r="N475" s="8">
        <f t="shared" si="94"/>
        <v>146.30000000000001</v>
      </c>
      <c r="O475" s="3">
        <f t="shared" si="95"/>
        <v>36.47</v>
      </c>
      <c r="P475" s="3">
        <f t="shared" si="96"/>
        <v>145.88</v>
      </c>
      <c r="Q475" s="3">
        <f t="shared" si="101"/>
        <v>7.29</v>
      </c>
      <c r="R475" s="2"/>
      <c r="S475" s="8">
        <f t="shared" si="97"/>
        <v>13.68</v>
      </c>
      <c r="T475" s="8"/>
      <c r="U475" s="8">
        <f t="shared" si="98"/>
        <v>14</v>
      </c>
      <c r="V475" s="8">
        <f t="shared" si="99"/>
        <v>10</v>
      </c>
      <c r="W475" s="9">
        <f t="shared" si="102"/>
        <v>10</v>
      </c>
      <c r="X475" s="9">
        <f t="shared" si="103"/>
        <v>15</v>
      </c>
      <c r="Y475" s="8"/>
      <c r="Z475" s="8">
        <f t="shared" si="100"/>
        <v>5.0027434842249656</v>
      </c>
    </row>
    <row r="476" spans="1:26" x14ac:dyDescent="0.3">
      <c r="A476" s="1">
        <v>473</v>
      </c>
      <c r="B476" t="s">
        <v>954</v>
      </c>
      <c r="C476" t="s">
        <v>8</v>
      </c>
      <c r="D476" t="s">
        <v>955</v>
      </c>
      <c r="E476" s="7">
        <v>100</v>
      </c>
      <c r="F476" s="7">
        <v>72</v>
      </c>
      <c r="G476" s="7">
        <v>15.73</v>
      </c>
      <c r="H476" s="7">
        <v>1.79</v>
      </c>
      <c r="I476" s="7">
        <v>2.56</v>
      </c>
      <c r="K476" s="3">
        <f t="shared" si="91"/>
        <v>93.12</v>
      </c>
      <c r="L476" s="3">
        <f t="shared" si="92"/>
        <v>1.29</v>
      </c>
      <c r="M476" s="3">
        <f t="shared" si="93"/>
        <v>97.44</v>
      </c>
      <c r="N476" s="8">
        <f t="shared" si="94"/>
        <v>48.96</v>
      </c>
      <c r="O476" s="3">
        <f t="shared" si="95"/>
        <v>17.52</v>
      </c>
      <c r="P476" s="3">
        <f t="shared" si="96"/>
        <v>70.08</v>
      </c>
      <c r="Q476" s="3">
        <f t="shared" si="101"/>
        <v>3.5</v>
      </c>
      <c r="R476" s="2"/>
      <c r="S476" s="8">
        <f t="shared" si="97"/>
        <v>27.84</v>
      </c>
      <c r="T476" s="8"/>
      <c r="U476" s="8">
        <f t="shared" si="98"/>
        <v>28</v>
      </c>
      <c r="V476" s="8">
        <f t="shared" si="99"/>
        <v>30</v>
      </c>
      <c r="W476" s="9">
        <f t="shared" si="102"/>
        <v>30</v>
      </c>
      <c r="X476" s="9">
        <f t="shared" si="103"/>
        <v>30</v>
      </c>
      <c r="Y476" s="8"/>
      <c r="Z476" s="8">
        <f t="shared" si="100"/>
        <v>5.0057142857142853</v>
      </c>
    </row>
    <row r="477" spans="1:26" x14ac:dyDescent="0.3">
      <c r="A477" s="1">
        <v>474</v>
      </c>
      <c r="B477" t="s">
        <v>956</v>
      </c>
      <c r="C477" t="s">
        <v>8</v>
      </c>
      <c r="D477" t="s">
        <v>957</v>
      </c>
      <c r="E477" s="7">
        <v>100</v>
      </c>
      <c r="F477" s="7">
        <v>59</v>
      </c>
      <c r="G477" s="7">
        <v>13.1</v>
      </c>
      <c r="H477" s="7">
        <v>5.0999999999999996</v>
      </c>
      <c r="I477" s="7">
        <v>0.3</v>
      </c>
      <c r="K477" s="3">
        <f t="shared" si="91"/>
        <v>75.5</v>
      </c>
      <c r="L477" s="3">
        <f t="shared" si="92"/>
        <v>1.28</v>
      </c>
      <c r="M477" s="3">
        <f t="shared" si="93"/>
        <v>99.7</v>
      </c>
      <c r="N477" s="8">
        <f t="shared" si="94"/>
        <v>56.3</v>
      </c>
      <c r="O477" s="3">
        <f t="shared" si="95"/>
        <v>18.2</v>
      </c>
      <c r="P477" s="3">
        <f t="shared" si="96"/>
        <v>72.8</v>
      </c>
      <c r="Q477" s="3">
        <f t="shared" si="101"/>
        <v>3.64</v>
      </c>
      <c r="R477" s="2"/>
      <c r="S477" s="8">
        <f t="shared" si="97"/>
        <v>27.39</v>
      </c>
      <c r="T477" s="8"/>
      <c r="U477" s="8">
        <f t="shared" si="98"/>
        <v>27</v>
      </c>
      <c r="V477" s="8">
        <f t="shared" si="99"/>
        <v>30</v>
      </c>
      <c r="W477" s="9">
        <f t="shared" si="102"/>
        <v>30</v>
      </c>
      <c r="X477" s="9">
        <f t="shared" si="103"/>
        <v>25</v>
      </c>
      <c r="Y477" s="8"/>
      <c r="Z477" s="8">
        <f t="shared" si="100"/>
        <v>5</v>
      </c>
    </row>
    <row r="478" spans="1:26" x14ac:dyDescent="0.3">
      <c r="A478" s="1">
        <v>475</v>
      </c>
      <c r="B478" t="s">
        <v>958</v>
      </c>
      <c r="C478" t="s">
        <v>8</v>
      </c>
      <c r="D478" t="s">
        <v>959</v>
      </c>
      <c r="E478" s="7">
        <v>100</v>
      </c>
      <c r="F478" s="7">
        <v>31</v>
      </c>
      <c r="G478" s="7">
        <v>6.48</v>
      </c>
      <c r="H478" s="7">
        <v>3.55</v>
      </c>
      <c r="I478" s="7">
        <v>0.36</v>
      </c>
      <c r="K478" s="3">
        <f t="shared" si="91"/>
        <v>43.360000000000007</v>
      </c>
      <c r="L478" s="3">
        <f t="shared" si="92"/>
        <v>1.4</v>
      </c>
      <c r="M478" s="3">
        <f t="shared" si="93"/>
        <v>99.64</v>
      </c>
      <c r="N478" s="8">
        <f t="shared" si="94"/>
        <v>27.76</v>
      </c>
      <c r="O478" s="3">
        <f t="shared" si="95"/>
        <v>10.030000000000001</v>
      </c>
      <c r="P478" s="3">
        <f t="shared" si="96"/>
        <v>40.120000000000005</v>
      </c>
      <c r="Q478" s="3">
        <f t="shared" si="101"/>
        <v>2.0099999999999998</v>
      </c>
      <c r="R478" s="2"/>
      <c r="S478" s="8">
        <f t="shared" si="97"/>
        <v>49.57</v>
      </c>
      <c r="T478" s="8"/>
      <c r="U478" s="8">
        <f t="shared" si="98"/>
        <v>50</v>
      </c>
      <c r="V478" s="8">
        <f t="shared" si="99"/>
        <v>50</v>
      </c>
      <c r="W478" s="9">
        <f t="shared" si="102"/>
        <v>50</v>
      </c>
      <c r="X478" s="9">
        <f t="shared" si="103"/>
        <v>50</v>
      </c>
      <c r="Y478" s="8"/>
      <c r="Z478" s="8">
        <f t="shared" si="100"/>
        <v>4.9900497512437818</v>
      </c>
    </row>
    <row r="479" spans="1:26" x14ac:dyDescent="0.3">
      <c r="A479" s="1">
        <v>476</v>
      </c>
      <c r="B479" t="s">
        <v>960</v>
      </c>
      <c r="C479" t="s">
        <v>8</v>
      </c>
      <c r="D479" t="s">
        <v>961</v>
      </c>
      <c r="E479" s="7">
        <v>100</v>
      </c>
      <c r="F479" s="7">
        <v>26</v>
      </c>
      <c r="G479" s="7">
        <v>5.09</v>
      </c>
      <c r="H479" s="7">
        <v>3.22</v>
      </c>
      <c r="I479" s="7">
        <v>0.28999999999999998</v>
      </c>
      <c r="K479" s="3">
        <f t="shared" si="91"/>
        <v>35.85</v>
      </c>
      <c r="L479" s="3">
        <f t="shared" si="92"/>
        <v>1.38</v>
      </c>
      <c r="M479" s="3">
        <f t="shared" si="93"/>
        <v>99.71</v>
      </c>
      <c r="N479" s="8">
        <f t="shared" si="94"/>
        <v>23.39</v>
      </c>
      <c r="O479" s="3">
        <f t="shared" si="95"/>
        <v>8.31</v>
      </c>
      <c r="P479" s="3">
        <f t="shared" si="96"/>
        <v>33.24</v>
      </c>
      <c r="Q479" s="3">
        <f t="shared" si="101"/>
        <v>1.66</v>
      </c>
      <c r="R479" s="2"/>
      <c r="S479" s="8">
        <f t="shared" si="97"/>
        <v>60.07</v>
      </c>
      <c r="T479" s="8"/>
      <c r="U479" s="8">
        <f t="shared" si="98"/>
        <v>60</v>
      </c>
      <c r="V479" s="8">
        <f t="shared" si="99"/>
        <v>60</v>
      </c>
      <c r="W479" s="9">
        <f t="shared" si="102"/>
        <v>60</v>
      </c>
      <c r="X479" s="9">
        <f t="shared" si="103"/>
        <v>60</v>
      </c>
      <c r="Y479" s="8"/>
      <c r="Z479" s="8">
        <f t="shared" si="100"/>
        <v>5.0060240963855431</v>
      </c>
    </row>
    <row r="480" spans="1:26" x14ac:dyDescent="0.3">
      <c r="A480" s="1">
        <v>477</v>
      </c>
      <c r="B480" t="s">
        <v>962</v>
      </c>
      <c r="C480" t="s">
        <v>8</v>
      </c>
      <c r="D480" t="s">
        <v>963</v>
      </c>
      <c r="E480" s="7">
        <v>100</v>
      </c>
      <c r="F480" s="7">
        <v>76</v>
      </c>
      <c r="G480" s="7">
        <v>6.8</v>
      </c>
      <c r="H480" s="7">
        <v>3.4</v>
      </c>
      <c r="I480" s="7">
        <v>4.5999999999999996</v>
      </c>
      <c r="K480" s="3">
        <f t="shared" si="91"/>
        <v>82.199999999999989</v>
      </c>
      <c r="L480" s="3">
        <f t="shared" si="92"/>
        <v>1.08</v>
      </c>
      <c r="M480" s="3">
        <f t="shared" si="93"/>
        <v>95.4</v>
      </c>
      <c r="N480" s="8">
        <f t="shared" si="94"/>
        <v>34.6</v>
      </c>
      <c r="O480" s="3">
        <f t="shared" si="95"/>
        <v>10.199999999999999</v>
      </c>
      <c r="P480" s="3">
        <f t="shared" si="96"/>
        <v>40.799999999999997</v>
      </c>
      <c r="Q480" s="3">
        <f t="shared" si="101"/>
        <v>2.04</v>
      </c>
      <c r="R480" s="2"/>
      <c r="S480" s="8">
        <f t="shared" si="97"/>
        <v>46.76</v>
      </c>
      <c r="T480" s="8"/>
      <c r="U480" s="8">
        <f t="shared" si="98"/>
        <v>47</v>
      </c>
      <c r="V480" s="8">
        <f t="shared" si="99"/>
        <v>50</v>
      </c>
      <c r="W480" s="9">
        <f t="shared" si="102"/>
        <v>50</v>
      </c>
      <c r="X480" s="9">
        <f t="shared" si="103"/>
        <v>45</v>
      </c>
      <c r="Y480" s="8"/>
      <c r="Z480" s="8">
        <f t="shared" si="100"/>
        <v>5</v>
      </c>
    </row>
    <row r="481" spans="1:26" x14ac:dyDescent="0.3">
      <c r="A481" s="1">
        <v>478</v>
      </c>
      <c r="B481" t="s">
        <v>964</v>
      </c>
      <c r="C481" t="s">
        <v>8</v>
      </c>
      <c r="D481" t="s">
        <v>965</v>
      </c>
      <c r="E481" s="7">
        <v>100</v>
      </c>
      <c r="F481" s="7">
        <v>29</v>
      </c>
      <c r="G481" s="7">
        <v>5.38</v>
      </c>
      <c r="H481" s="7">
        <v>3.65</v>
      </c>
      <c r="I481" s="7">
        <v>0.31</v>
      </c>
      <c r="K481" s="3">
        <f t="shared" si="91"/>
        <v>38.909999999999997</v>
      </c>
      <c r="L481" s="3">
        <f t="shared" si="92"/>
        <v>1.34</v>
      </c>
      <c r="M481" s="3">
        <f t="shared" si="93"/>
        <v>99.69</v>
      </c>
      <c r="N481" s="8">
        <f t="shared" si="94"/>
        <v>26.21</v>
      </c>
      <c r="O481" s="3">
        <f t="shared" si="95"/>
        <v>9.0299999999999994</v>
      </c>
      <c r="P481" s="3">
        <f t="shared" si="96"/>
        <v>36.119999999999997</v>
      </c>
      <c r="Q481" s="3">
        <f t="shared" si="101"/>
        <v>1.81</v>
      </c>
      <c r="R481" s="2"/>
      <c r="S481" s="8">
        <f t="shared" si="97"/>
        <v>55.08</v>
      </c>
      <c r="T481" s="8"/>
      <c r="U481" s="8">
        <f t="shared" si="98"/>
        <v>55</v>
      </c>
      <c r="V481" s="8">
        <f t="shared" si="99"/>
        <v>60</v>
      </c>
      <c r="W481" s="9">
        <f t="shared" si="102"/>
        <v>60</v>
      </c>
      <c r="X481" s="9">
        <f t="shared" si="103"/>
        <v>55</v>
      </c>
      <c r="Y481" s="8"/>
      <c r="Z481" s="8">
        <f t="shared" si="100"/>
        <v>4.9889502762430933</v>
      </c>
    </row>
    <row r="482" spans="1:26" x14ac:dyDescent="0.3">
      <c r="A482" s="1">
        <v>479</v>
      </c>
      <c r="B482" t="s">
        <v>966</v>
      </c>
      <c r="C482" t="s">
        <v>8</v>
      </c>
      <c r="D482" t="s">
        <v>967</v>
      </c>
      <c r="E482" s="7">
        <v>100</v>
      </c>
      <c r="F482" s="7">
        <v>27</v>
      </c>
      <c r="G482" s="7">
        <v>3.67</v>
      </c>
      <c r="H482" s="7">
        <v>4.2699999999999996</v>
      </c>
      <c r="I482" s="7">
        <v>0.37</v>
      </c>
      <c r="K482" s="3">
        <f t="shared" si="91"/>
        <v>35.089999999999996</v>
      </c>
      <c r="L482" s="3">
        <f t="shared" si="92"/>
        <v>1.3</v>
      </c>
      <c r="M482" s="3">
        <f t="shared" si="93"/>
        <v>99.63</v>
      </c>
      <c r="N482" s="8">
        <f t="shared" si="94"/>
        <v>23.67</v>
      </c>
      <c r="O482" s="3">
        <f t="shared" si="95"/>
        <v>7.9399999999999995</v>
      </c>
      <c r="P482" s="3">
        <f t="shared" si="96"/>
        <v>31.759999999999998</v>
      </c>
      <c r="Q482" s="3">
        <f t="shared" si="101"/>
        <v>1.59</v>
      </c>
      <c r="R482" s="2"/>
      <c r="S482" s="8">
        <f t="shared" si="97"/>
        <v>62.66</v>
      </c>
      <c r="T482" s="8"/>
      <c r="U482" s="8">
        <f t="shared" si="98"/>
        <v>63</v>
      </c>
      <c r="V482" s="8">
        <f t="shared" si="99"/>
        <v>60</v>
      </c>
      <c r="W482" s="9">
        <f t="shared" si="102"/>
        <v>60</v>
      </c>
      <c r="X482" s="9">
        <f t="shared" si="103"/>
        <v>65</v>
      </c>
      <c r="Y482" s="8"/>
      <c r="Z482" s="8">
        <f t="shared" si="100"/>
        <v>4.9937106918238987</v>
      </c>
    </row>
    <row r="483" spans="1:26" x14ac:dyDescent="0.3">
      <c r="A483" s="1">
        <v>480</v>
      </c>
      <c r="B483" t="s">
        <v>968</v>
      </c>
      <c r="C483" t="s">
        <v>8</v>
      </c>
      <c r="D483" t="s">
        <v>969</v>
      </c>
      <c r="E483" s="7">
        <v>100</v>
      </c>
      <c r="F483" s="7">
        <v>29</v>
      </c>
      <c r="G483" s="7">
        <v>4.57</v>
      </c>
      <c r="H483" s="7">
        <v>4.13</v>
      </c>
      <c r="I483" s="7">
        <v>0.32</v>
      </c>
      <c r="K483" s="3">
        <f t="shared" si="91"/>
        <v>37.68</v>
      </c>
      <c r="L483" s="3">
        <f t="shared" si="92"/>
        <v>1.3</v>
      </c>
      <c r="M483" s="3">
        <f t="shared" si="93"/>
        <v>99.68</v>
      </c>
      <c r="N483" s="8">
        <f t="shared" si="94"/>
        <v>26.12</v>
      </c>
      <c r="O483" s="3">
        <f t="shared" si="95"/>
        <v>8.6999999999999993</v>
      </c>
      <c r="P483" s="3">
        <f t="shared" si="96"/>
        <v>34.799999999999997</v>
      </c>
      <c r="Q483" s="3">
        <f t="shared" si="101"/>
        <v>1.74</v>
      </c>
      <c r="R483" s="2"/>
      <c r="S483" s="8">
        <f t="shared" si="97"/>
        <v>57.29</v>
      </c>
      <c r="T483" s="8"/>
      <c r="U483" s="8">
        <f t="shared" si="98"/>
        <v>57</v>
      </c>
      <c r="V483" s="8">
        <f t="shared" si="99"/>
        <v>60</v>
      </c>
      <c r="W483" s="9">
        <f t="shared" si="102"/>
        <v>60</v>
      </c>
      <c r="X483" s="9">
        <f t="shared" si="103"/>
        <v>55</v>
      </c>
      <c r="Y483" s="8"/>
      <c r="Z483" s="8">
        <f t="shared" si="100"/>
        <v>5</v>
      </c>
    </row>
    <row r="484" spans="1:26" x14ac:dyDescent="0.3">
      <c r="A484" s="1">
        <v>481</v>
      </c>
      <c r="B484" t="s">
        <v>970</v>
      </c>
      <c r="C484" t="s">
        <v>8</v>
      </c>
      <c r="D484" t="s">
        <v>971</v>
      </c>
      <c r="E484" s="7">
        <v>100</v>
      </c>
      <c r="F484" s="7">
        <v>30</v>
      </c>
      <c r="G484" s="7">
        <v>4.55</v>
      </c>
      <c r="H484" s="7">
        <v>4.45</v>
      </c>
      <c r="I484" s="7">
        <v>0.4</v>
      </c>
      <c r="K484" s="3">
        <f t="shared" si="91"/>
        <v>39.6</v>
      </c>
      <c r="L484" s="3">
        <f t="shared" si="92"/>
        <v>1.32</v>
      </c>
      <c r="M484" s="3">
        <f t="shared" si="93"/>
        <v>99.6</v>
      </c>
      <c r="N484" s="8">
        <f t="shared" si="94"/>
        <v>26.4</v>
      </c>
      <c r="O484" s="3">
        <f t="shared" si="95"/>
        <v>9</v>
      </c>
      <c r="P484" s="3">
        <f t="shared" si="96"/>
        <v>36</v>
      </c>
      <c r="Q484" s="3">
        <f t="shared" si="101"/>
        <v>1.8</v>
      </c>
      <c r="R484" s="2"/>
      <c r="S484" s="8">
        <f t="shared" si="97"/>
        <v>55.33</v>
      </c>
      <c r="T484" s="8"/>
      <c r="U484" s="8">
        <f t="shared" si="98"/>
        <v>55</v>
      </c>
      <c r="V484" s="8">
        <f t="shared" si="99"/>
        <v>60</v>
      </c>
      <c r="W484" s="9">
        <f t="shared" si="102"/>
        <v>60</v>
      </c>
      <c r="X484" s="9">
        <f t="shared" si="103"/>
        <v>55</v>
      </c>
      <c r="Y484" s="8"/>
      <c r="Z484" s="8">
        <f t="shared" si="100"/>
        <v>5</v>
      </c>
    </row>
    <row r="485" spans="1:26" x14ac:dyDescent="0.3">
      <c r="A485" s="1">
        <v>482</v>
      </c>
      <c r="B485" t="s">
        <v>972</v>
      </c>
      <c r="C485" t="s">
        <v>8</v>
      </c>
      <c r="D485" t="s">
        <v>973</v>
      </c>
      <c r="E485" s="7">
        <v>100</v>
      </c>
      <c r="F485" s="7">
        <v>35</v>
      </c>
      <c r="G485" s="7">
        <v>6</v>
      </c>
      <c r="H485" s="7">
        <v>4.0999999999999996</v>
      </c>
      <c r="I485" s="7">
        <v>0.4</v>
      </c>
      <c r="K485" s="3">
        <f t="shared" si="91"/>
        <v>44</v>
      </c>
      <c r="L485" s="3">
        <f t="shared" si="92"/>
        <v>1.26</v>
      </c>
      <c r="M485" s="3">
        <f t="shared" si="93"/>
        <v>99.6</v>
      </c>
      <c r="N485" s="8">
        <f t="shared" si="94"/>
        <v>31.4</v>
      </c>
      <c r="O485" s="3">
        <f t="shared" si="95"/>
        <v>10.1</v>
      </c>
      <c r="P485" s="3">
        <f t="shared" si="96"/>
        <v>40.4</v>
      </c>
      <c r="Q485" s="3">
        <f t="shared" si="101"/>
        <v>2.02</v>
      </c>
      <c r="R485" s="2"/>
      <c r="S485" s="8">
        <f t="shared" si="97"/>
        <v>49.31</v>
      </c>
      <c r="T485" s="8"/>
      <c r="U485" s="8">
        <f t="shared" si="98"/>
        <v>49</v>
      </c>
      <c r="V485" s="8">
        <f t="shared" si="99"/>
        <v>50</v>
      </c>
      <c r="W485" s="9">
        <f t="shared" si="102"/>
        <v>50</v>
      </c>
      <c r="X485" s="9">
        <f t="shared" si="103"/>
        <v>50</v>
      </c>
      <c r="Y485" s="8"/>
      <c r="Z485" s="8">
        <f t="shared" si="100"/>
        <v>5</v>
      </c>
    </row>
    <row r="486" spans="1:26" x14ac:dyDescent="0.3">
      <c r="A486" s="1">
        <v>483</v>
      </c>
      <c r="B486" t="s">
        <v>974</v>
      </c>
      <c r="C486" t="s">
        <v>8</v>
      </c>
      <c r="D486" t="s">
        <v>975</v>
      </c>
      <c r="E486" s="7">
        <v>100</v>
      </c>
      <c r="F486" s="7">
        <v>31</v>
      </c>
      <c r="G486" s="7">
        <v>5.3</v>
      </c>
      <c r="H486" s="7">
        <v>3.6</v>
      </c>
      <c r="I486" s="7">
        <v>0.4</v>
      </c>
      <c r="K486" s="3">
        <f t="shared" si="91"/>
        <v>39.200000000000003</v>
      </c>
      <c r="L486" s="3">
        <f t="shared" si="92"/>
        <v>1.26</v>
      </c>
      <c r="M486" s="3">
        <f t="shared" si="93"/>
        <v>99.6</v>
      </c>
      <c r="N486" s="8">
        <f t="shared" si="94"/>
        <v>27.4</v>
      </c>
      <c r="O486" s="3">
        <f t="shared" si="95"/>
        <v>8.9</v>
      </c>
      <c r="P486" s="3">
        <f t="shared" si="96"/>
        <v>35.6</v>
      </c>
      <c r="Q486" s="3">
        <f t="shared" si="101"/>
        <v>1.78</v>
      </c>
      <c r="R486" s="2"/>
      <c r="S486" s="8">
        <f t="shared" si="97"/>
        <v>55.96</v>
      </c>
      <c r="T486" s="8"/>
      <c r="U486" s="8">
        <f t="shared" si="98"/>
        <v>56</v>
      </c>
      <c r="V486" s="8">
        <f t="shared" si="99"/>
        <v>60</v>
      </c>
      <c r="W486" s="9">
        <f t="shared" si="102"/>
        <v>60</v>
      </c>
      <c r="X486" s="9">
        <f t="shared" si="103"/>
        <v>55</v>
      </c>
      <c r="Y486" s="8"/>
      <c r="Z486" s="8">
        <f t="shared" si="100"/>
        <v>5</v>
      </c>
    </row>
    <row r="487" spans="1:26" x14ac:dyDescent="0.3">
      <c r="A487" s="1">
        <v>484</v>
      </c>
      <c r="B487" t="s">
        <v>976</v>
      </c>
      <c r="C487" t="s">
        <v>8</v>
      </c>
      <c r="D487" t="s">
        <v>977</v>
      </c>
      <c r="E487" s="7">
        <v>100</v>
      </c>
      <c r="F487" s="7">
        <v>39</v>
      </c>
      <c r="G487" s="7">
        <v>9</v>
      </c>
      <c r="H487" s="7">
        <v>3.9</v>
      </c>
      <c r="I487" s="7">
        <v>0.4</v>
      </c>
      <c r="K487" s="3">
        <f t="shared" si="91"/>
        <v>55.2</v>
      </c>
      <c r="L487" s="3">
        <f t="shared" si="92"/>
        <v>1.42</v>
      </c>
      <c r="M487" s="3">
        <f t="shared" si="93"/>
        <v>99.6</v>
      </c>
      <c r="N487" s="8">
        <f t="shared" si="94"/>
        <v>35.4</v>
      </c>
      <c r="O487" s="3">
        <f t="shared" si="95"/>
        <v>12.9</v>
      </c>
      <c r="P487" s="3">
        <f t="shared" si="96"/>
        <v>51.6</v>
      </c>
      <c r="Q487" s="3">
        <f t="shared" si="101"/>
        <v>2.58</v>
      </c>
      <c r="R487" s="2"/>
      <c r="S487" s="8">
        <f t="shared" si="97"/>
        <v>38.6</v>
      </c>
      <c r="T487" s="8"/>
      <c r="U487" s="8">
        <f t="shared" si="98"/>
        <v>39</v>
      </c>
      <c r="V487" s="8">
        <f t="shared" si="99"/>
        <v>40</v>
      </c>
      <c r="W487" s="9">
        <f t="shared" si="102"/>
        <v>40</v>
      </c>
      <c r="X487" s="9">
        <f t="shared" si="103"/>
        <v>40</v>
      </c>
      <c r="Y487" s="8"/>
      <c r="Z487" s="8">
        <f t="shared" si="100"/>
        <v>5</v>
      </c>
    </row>
    <row r="488" spans="1:26" x14ac:dyDescent="0.3">
      <c r="A488" s="1">
        <v>485</v>
      </c>
      <c r="B488" t="s">
        <v>978</v>
      </c>
      <c r="C488" t="s">
        <v>8</v>
      </c>
      <c r="D488" t="s">
        <v>979</v>
      </c>
      <c r="E488" s="7">
        <v>100</v>
      </c>
      <c r="F488" s="7">
        <v>40</v>
      </c>
      <c r="G488" s="7">
        <v>10.1</v>
      </c>
      <c r="H488" s="7">
        <v>3</v>
      </c>
      <c r="I488" s="7">
        <v>0.6</v>
      </c>
      <c r="K488" s="3">
        <f t="shared" si="91"/>
        <v>57.8</v>
      </c>
      <c r="L488" s="3">
        <f t="shared" si="92"/>
        <v>1.45</v>
      </c>
      <c r="M488" s="3">
        <f t="shared" si="93"/>
        <v>99.4</v>
      </c>
      <c r="N488" s="8">
        <f t="shared" si="94"/>
        <v>34.6</v>
      </c>
      <c r="O488" s="3">
        <f t="shared" si="95"/>
        <v>13.1</v>
      </c>
      <c r="P488" s="3">
        <f t="shared" si="96"/>
        <v>52.4</v>
      </c>
      <c r="Q488" s="3">
        <f t="shared" si="101"/>
        <v>2.62</v>
      </c>
      <c r="R488" s="2"/>
      <c r="S488" s="8">
        <f t="shared" si="97"/>
        <v>37.94</v>
      </c>
      <c r="T488" s="8"/>
      <c r="U488" s="8">
        <f t="shared" si="98"/>
        <v>38</v>
      </c>
      <c r="V488" s="8">
        <f t="shared" si="99"/>
        <v>40</v>
      </c>
      <c r="W488" s="9">
        <f t="shared" si="102"/>
        <v>40</v>
      </c>
      <c r="X488" s="9">
        <f t="shared" si="103"/>
        <v>40</v>
      </c>
      <c r="Y488" s="8"/>
      <c r="Z488" s="8">
        <f t="shared" si="100"/>
        <v>5</v>
      </c>
    </row>
    <row r="489" spans="1:26" x14ac:dyDescent="0.3">
      <c r="A489" s="1">
        <v>486</v>
      </c>
      <c r="B489" t="s">
        <v>980</v>
      </c>
      <c r="C489" t="s">
        <v>8</v>
      </c>
      <c r="D489" t="s">
        <v>981</v>
      </c>
      <c r="E489" s="7">
        <v>100</v>
      </c>
      <c r="F489" s="7">
        <v>38</v>
      </c>
      <c r="G489" s="7">
        <v>6.6</v>
      </c>
      <c r="H489" s="7">
        <v>4.5999999999999996</v>
      </c>
      <c r="I489" s="7">
        <v>0.6</v>
      </c>
      <c r="K489" s="3">
        <f t="shared" si="91"/>
        <v>50.199999999999996</v>
      </c>
      <c r="L489" s="3">
        <f t="shared" si="92"/>
        <v>1.32</v>
      </c>
      <c r="M489" s="3">
        <f t="shared" si="93"/>
        <v>99.4</v>
      </c>
      <c r="N489" s="8">
        <f t="shared" si="94"/>
        <v>32.6</v>
      </c>
      <c r="O489" s="3">
        <f t="shared" si="95"/>
        <v>11.2</v>
      </c>
      <c r="P489" s="3">
        <f t="shared" si="96"/>
        <v>44.8</v>
      </c>
      <c r="Q489" s="3">
        <f t="shared" si="101"/>
        <v>2.2400000000000002</v>
      </c>
      <c r="R489" s="2"/>
      <c r="S489" s="8">
        <f t="shared" si="97"/>
        <v>44.38</v>
      </c>
      <c r="T489" s="8"/>
      <c r="U489" s="8">
        <f t="shared" si="98"/>
        <v>44</v>
      </c>
      <c r="V489" s="8">
        <f t="shared" si="99"/>
        <v>40</v>
      </c>
      <c r="W489" s="9">
        <f t="shared" si="102"/>
        <v>40</v>
      </c>
      <c r="X489" s="9">
        <f t="shared" si="103"/>
        <v>45</v>
      </c>
      <c r="Y489" s="8"/>
      <c r="Z489" s="8">
        <f t="shared" si="100"/>
        <v>4.9999999999999991</v>
      </c>
    </row>
    <row r="490" spans="1:26" x14ac:dyDescent="0.3">
      <c r="A490" s="1">
        <v>487</v>
      </c>
      <c r="B490" t="s">
        <v>982</v>
      </c>
      <c r="C490" t="s">
        <v>8</v>
      </c>
      <c r="D490" t="s">
        <v>983</v>
      </c>
      <c r="E490" s="7">
        <v>100</v>
      </c>
      <c r="F490" s="7">
        <v>61</v>
      </c>
      <c r="G490" s="7">
        <v>18.600000000000001</v>
      </c>
      <c r="H490" s="7">
        <v>2.1</v>
      </c>
      <c r="I490" s="7">
        <v>0.2</v>
      </c>
      <c r="K490" s="3">
        <f t="shared" si="91"/>
        <v>84.600000000000009</v>
      </c>
      <c r="L490" s="3">
        <f t="shared" si="92"/>
        <v>1.39</v>
      </c>
      <c r="M490" s="3">
        <f t="shared" si="93"/>
        <v>99.8</v>
      </c>
      <c r="N490" s="8">
        <f t="shared" si="94"/>
        <v>59.2</v>
      </c>
      <c r="O490" s="3">
        <f t="shared" si="95"/>
        <v>20.700000000000003</v>
      </c>
      <c r="P490" s="3">
        <f t="shared" si="96"/>
        <v>82.800000000000011</v>
      </c>
      <c r="Q490" s="3">
        <f t="shared" si="101"/>
        <v>4.1399999999999997</v>
      </c>
      <c r="R490" s="2"/>
      <c r="S490" s="8">
        <f t="shared" si="97"/>
        <v>24.11</v>
      </c>
      <c r="T490" s="8"/>
      <c r="U490" s="8">
        <f t="shared" si="98"/>
        <v>24</v>
      </c>
      <c r="V490" s="8">
        <f t="shared" si="99"/>
        <v>20</v>
      </c>
      <c r="W490" s="9">
        <f t="shared" si="102"/>
        <v>20</v>
      </c>
      <c r="X490" s="9">
        <f t="shared" si="103"/>
        <v>25</v>
      </c>
      <c r="Y490" s="8"/>
      <c r="Z490" s="8">
        <f t="shared" si="100"/>
        <v>5.0000000000000009</v>
      </c>
    </row>
    <row r="491" spans="1:26" x14ac:dyDescent="0.3">
      <c r="A491" s="1">
        <v>488</v>
      </c>
      <c r="B491" t="s">
        <v>984</v>
      </c>
      <c r="C491" t="s">
        <v>8</v>
      </c>
      <c r="D491" t="s">
        <v>985</v>
      </c>
      <c r="E491" s="7">
        <v>100</v>
      </c>
      <c r="F491" s="7">
        <v>48</v>
      </c>
      <c r="G491" s="7">
        <v>9.9</v>
      </c>
      <c r="H491" s="7">
        <v>3.4</v>
      </c>
      <c r="I491" s="7">
        <v>0.9</v>
      </c>
      <c r="K491" s="3">
        <f t="shared" ref="K491:K554" si="104">(G491 * 4 ) + (H491 * 4 ) +( I491 * 9)</f>
        <v>61.300000000000004</v>
      </c>
      <c r="L491" s="3">
        <f t="shared" ref="L491:L554" si="105">ROUND(K491/F491,2)</f>
        <v>1.28</v>
      </c>
      <c r="M491" s="3">
        <f t="shared" ref="M491:M554" si="106">E491 - I491</f>
        <v>99.1</v>
      </c>
      <c r="N491" s="8">
        <f t="shared" ref="N491:N554" si="107">F491 - (I491 * 9)</f>
        <v>39.9</v>
      </c>
      <c r="O491" s="3">
        <f t="shared" ref="O491:O554" si="108">G491 + H491</f>
        <v>13.3</v>
      </c>
      <c r="P491" s="3">
        <f t="shared" ref="P491:P554" si="109">(G491 * 4) + (H491*4)</f>
        <v>53.2</v>
      </c>
      <c r="Q491" s="3">
        <f t="shared" si="101"/>
        <v>2.66</v>
      </c>
      <c r="R491" s="2"/>
      <c r="S491" s="8">
        <f t="shared" ref="S491:S554" si="110">ROUND(M491/Q491, 2)</f>
        <v>37.26</v>
      </c>
      <c r="T491" s="8"/>
      <c r="U491" s="8">
        <f t="shared" ref="U491:U554" si="111">ROUND(S491,0)</f>
        <v>37</v>
      </c>
      <c r="V491" s="8">
        <f t="shared" ref="V491:V554" si="112">ROUND(S491,-1)</f>
        <v>40</v>
      </c>
      <c r="W491" s="9">
        <f t="shared" si="102"/>
        <v>40</v>
      </c>
      <c r="X491" s="9">
        <f t="shared" si="103"/>
        <v>35</v>
      </c>
      <c r="Y491" s="8"/>
      <c r="Z491" s="8">
        <f t="shared" ref="Z491:Z554" si="113">O491/Q491</f>
        <v>5</v>
      </c>
    </row>
    <row r="492" spans="1:26" x14ac:dyDescent="0.3">
      <c r="A492" s="1">
        <v>489</v>
      </c>
      <c r="B492" t="s">
        <v>986</v>
      </c>
      <c r="C492" t="s">
        <v>8</v>
      </c>
      <c r="D492" t="s">
        <v>987</v>
      </c>
      <c r="E492" s="7">
        <v>100</v>
      </c>
      <c r="F492" s="7">
        <v>29</v>
      </c>
      <c r="G492" s="7">
        <v>7.6</v>
      </c>
      <c r="H492" s="7">
        <v>2.1</v>
      </c>
      <c r="I492" s="7">
        <v>0.3</v>
      </c>
      <c r="K492" s="3">
        <f t="shared" si="104"/>
        <v>41.5</v>
      </c>
      <c r="L492" s="3">
        <f t="shared" si="105"/>
        <v>1.43</v>
      </c>
      <c r="M492" s="3">
        <f t="shared" si="106"/>
        <v>99.7</v>
      </c>
      <c r="N492" s="8">
        <f t="shared" si="107"/>
        <v>26.3</v>
      </c>
      <c r="O492" s="3">
        <f t="shared" si="108"/>
        <v>9.6999999999999993</v>
      </c>
      <c r="P492" s="3">
        <f t="shared" si="109"/>
        <v>38.799999999999997</v>
      </c>
      <c r="Q492" s="3">
        <f t="shared" si="101"/>
        <v>1.94</v>
      </c>
      <c r="R492" s="2"/>
      <c r="S492" s="8">
        <f t="shared" si="110"/>
        <v>51.39</v>
      </c>
      <c r="T492" s="8"/>
      <c r="U492" s="8">
        <f t="shared" si="111"/>
        <v>51</v>
      </c>
      <c r="V492" s="8">
        <f t="shared" si="112"/>
        <v>50</v>
      </c>
      <c r="W492" s="9">
        <f t="shared" si="102"/>
        <v>50</v>
      </c>
      <c r="X492" s="9">
        <f t="shared" si="103"/>
        <v>50</v>
      </c>
      <c r="Y492" s="8"/>
      <c r="Z492" s="8">
        <f t="shared" si="113"/>
        <v>5</v>
      </c>
    </row>
    <row r="493" spans="1:26" x14ac:dyDescent="0.3">
      <c r="A493" s="1">
        <v>490</v>
      </c>
      <c r="B493" t="s">
        <v>988</v>
      </c>
      <c r="C493" t="s">
        <v>8</v>
      </c>
      <c r="D493" t="s">
        <v>989</v>
      </c>
      <c r="E493" s="7">
        <v>100</v>
      </c>
      <c r="F493" s="7">
        <v>22</v>
      </c>
      <c r="G493" s="7">
        <v>4.2</v>
      </c>
      <c r="H493" s="7">
        <v>3.1</v>
      </c>
      <c r="I493" s="7">
        <v>0.1</v>
      </c>
      <c r="K493" s="3">
        <f t="shared" si="104"/>
        <v>30.1</v>
      </c>
      <c r="L493" s="3">
        <f t="shared" si="105"/>
        <v>1.37</v>
      </c>
      <c r="M493" s="3">
        <f t="shared" si="106"/>
        <v>99.9</v>
      </c>
      <c r="N493" s="8">
        <f t="shared" si="107"/>
        <v>21.1</v>
      </c>
      <c r="O493" s="3">
        <f t="shared" si="108"/>
        <v>7.3000000000000007</v>
      </c>
      <c r="P493" s="3">
        <f t="shared" si="109"/>
        <v>29.200000000000003</v>
      </c>
      <c r="Q493" s="3">
        <f t="shared" si="101"/>
        <v>1.46</v>
      </c>
      <c r="R493" s="2"/>
      <c r="S493" s="8">
        <f t="shared" si="110"/>
        <v>68.42</v>
      </c>
      <c r="T493" s="8"/>
      <c r="U493" s="8">
        <f t="shared" si="111"/>
        <v>68</v>
      </c>
      <c r="V493" s="8">
        <f t="shared" si="112"/>
        <v>70</v>
      </c>
      <c r="W493" s="9">
        <f t="shared" si="102"/>
        <v>70</v>
      </c>
      <c r="X493" s="9">
        <f t="shared" si="103"/>
        <v>70</v>
      </c>
      <c r="Y493" s="8"/>
      <c r="Z493" s="8">
        <f t="shared" si="113"/>
        <v>5.0000000000000009</v>
      </c>
    </row>
    <row r="494" spans="1:26" x14ac:dyDescent="0.3">
      <c r="A494" s="1">
        <v>491</v>
      </c>
      <c r="B494" t="s">
        <v>990</v>
      </c>
      <c r="C494" t="s">
        <v>8</v>
      </c>
      <c r="D494" t="s">
        <v>991</v>
      </c>
      <c r="E494" s="7">
        <v>100</v>
      </c>
      <c r="F494" s="7">
        <v>34</v>
      </c>
      <c r="G494" s="7">
        <v>5</v>
      </c>
      <c r="H494" s="7">
        <v>4.5</v>
      </c>
      <c r="I494" s="7">
        <v>0.7</v>
      </c>
      <c r="K494" s="3">
        <f t="shared" si="104"/>
        <v>44.3</v>
      </c>
      <c r="L494" s="3">
        <f t="shared" si="105"/>
        <v>1.3</v>
      </c>
      <c r="M494" s="3">
        <f t="shared" si="106"/>
        <v>99.3</v>
      </c>
      <c r="N494" s="8">
        <f t="shared" si="107"/>
        <v>27.7</v>
      </c>
      <c r="O494" s="3">
        <f t="shared" si="108"/>
        <v>9.5</v>
      </c>
      <c r="P494" s="3">
        <f t="shared" si="109"/>
        <v>38</v>
      </c>
      <c r="Q494" s="3">
        <f t="shared" si="101"/>
        <v>1.9</v>
      </c>
      <c r="R494" s="2"/>
      <c r="S494" s="8">
        <f t="shared" si="110"/>
        <v>52.26</v>
      </c>
      <c r="T494" s="8"/>
      <c r="U494" s="8">
        <f t="shared" si="111"/>
        <v>52</v>
      </c>
      <c r="V494" s="8">
        <f t="shared" si="112"/>
        <v>50</v>
      </c>
      <c r="W494" s="9">
        <f t="shared" si="102"/>
        <v>50</v>
      </c>
      <c r="X494" s="9">
        <f t="shared" si="103"/>
        <v>50</v>
      </c>
      <c r="Y494" s="8"/>
      <c r="Z494" s="8">
        <f t="shared" si="113"/>
        <v>5</v>
      </c>
    </row>
    <row r="495" spans="1:26" x14ac:dyDescent="0.3">
      <c r="A495" s="1">
        <v>492</v>
      </c>
      <c r="B495" t="s">
        <v>992</v>
      </c>
      <c r="C495" t="s">
        <v>8</v>
      </c>
      <c r="D495" t="s">
        <v>993</v>
      </c>
      <c r="E495" s="7">
        <v>100</v>
      </c>
      <c r="F495" s="7">
        <v>41</v>
      </c>
      <c r="G495" s="7">
        <v>10.1</v>
      </c>
      <c r="H495" s="7">
        <v>4</v>
      </c>
      <c r="I495" s="7">
        <v>0.2</v>
      </c>
      <c r="K495" s="3">
        <f t="shared" si="104"/>
        <v>58.199999999999996</v>
      </c>
      <c r="L495" s="3">
        <f t="shared" si="105"/>
        <v>1.42</v>
      </c>
      <c r="M495" s="3">
        <f t="shared" si="106"/>
        <v>99.8</v>
      </c>
      <c r="N495" s="8">
        <f t="shared" si="107"/>
        <v>39.200000000000003</v>
      </c>
      <c r="O495" s="3">
        <f t="shared" si="108"/>
        <v>14.1</v>
      </c>
      <c r="P495" s="3">
        <f t="shared" si="109"/>
        <v>56.4</v>
      </c>
      <c r="Q495" s="3">
        <f t="shared" si="101"/>
        <v>2.82</v>
      </c>
      <c r="R495" s="2"/>
      <c r="S495" s="8">
        <f t="shared" si="110"/>
        <v>35.39</v>
      </c>
      <c r="T495" s="8"/>
      <c r="U495" s="8">
        <f t="shared" si="111"/>
        <v>35</v>
      </c>
      <c r="V495" s="8">
        <f t="shared" si="112"/>
        <v>40</v>
      </c>
      <c r="W495" s="9">
        <f t="shared" si="102"/>
        <v>40</v>
      </c>
      <c r="X495" s="9">
        <f t="shared" si="103"/>
        <v>35</v>
      </c>
      <c r="Y495" s="8"/>
      <c r="Z495" s="8">
        <f t="shared" si="113"/>
        <v>5</v>
      </c>
    </row>
    <row r="496" spans="1:26" x14ac:dyDescent="0.3">
      <c r="A496" s="1">
        <v>493</v>
      </c>
      <c r="B496" t="s">
        <v>994</v>
      </c>
      <c r="C496" t="s">
        <v>8</v>
      </c>
      <c r="D496" t="s">
        <v>995</v>
      </c>
      <c r="E496" s="7">
        <v>100</v>
      </c>
      <c r="F496" s="7">
        <v>18</v>
      </c>
      <c r="G496" s="7">
        <v>4.0999999999999996</v>
      </c>
      <c r="H496" s="7">
        <v>0.5</v>
      </c>
      <c r="I496" s="7">
        <v>0.1</v>
      </c>
      <c r="K496" s="3">
        <f t="shared" si="104"/>
        <v>19.299999999999997</v>
      </c>
      <c r="L496" s="3">
        <f t="shared" si="105"/>
        <v>1.07</v>
      </c>
      <c r="M496" s="3">
        <f t="shared" si="106"/>
        <v>99.9</v>
      </c>
      <c r="N496" s="8">
        <f t="shared" si="107"/>
        <v>17.100000000000001</v>
      </c>
      <c r="O496" s="3">
        <f t="shared" si="108"/>
        <v>4.5999999999999996</v>
      </c>
      <c r="P496" s="3">
        <f t="shared" si="109"/>
        <v>18.399999999999999</v>
      </c>
      <c r="Q496" s="3">
        <f t="shared" si="101"/>
        <v>0.92</v>
      </c>
      <c r="R496" s="2"/>
      <c r="S496" s="8">
        <f t="shared" si="110"/>
        <v>108.59</v>
      </c>
      <c r="T496" s="8"/>
      <c r="U496" s="8">
        <f t="shared" si="111"/>
        <v>109</v>
      </c>
      <c r="V496" s="8">
        <f t="shared" si="112"/>
        <v>110</v>
      </c>
      <c r="W496" s="9">
        <f t="shared" si="102"/>
        <v>100</v>
      </c>
      <c r="X496" s="9">
        <f t="shared" si="103"/>
        <v>110</v>
      </c>
      <c r="Y496" s="8"/>
      <c r="Z496" s="8">
        <f t="shared" si="113"/>
        <v>4.9999999999999991</v>
      </c>
    </row>
    <row r="497" spans="1:26" x14ac:dyDescent="0.3">
      <c r="A497" s="1">
        <v>494</v>
      </c>
      <c r="B497" t="s">
        <v>996</v>
      </c>
      <c r="C497" t="s">
        <v>8</v>
      </c>
      <c r="D497" t="s">
        <v>997</v>
      </c>
      <c r="E497" s="7">
        <v>100</v>
      </c>
      <c r="F497" s="7">
        <v>23</v>
      </c>
      <c r="G497" s="7">
        <v>3.77</v>
      </c>
      <c r="H497" s="7">
        <v>3.48</v>
      </c>
      <c r="I497" s="7">
        <v>0.22</v>
      </c>
      <c r="K497" s="3">
        <f t="shared" si="104"/>
        <v>30.98</v>
      </c>
      <c r="L497" s="3">
        <f t="shared" si="105"/>
        <v>1.35</v>
      </c>
      <c r="M497" s="3">
        <f t="shared" si="106"/>
        <v>99.78</v>
      </c>
      <c r="N497" s="8">
        <f t="shared" si="107"/>
        <v>21.02</v>
      </c>
      <c r="O497" s="3">
        <f t="shared" si="108"/>
        <v>7.25</v>
      </c>
      <c r="P497" s="3">
        <f t="shared" si="109"/>
        <v>29</v>
      </c>
      <c r="Q497" s="3">
        <f t="shared" si="101"/>
        <v>1.45</v>
      </c>
      <c r="R497" s="2"/>
      <c r="S497" s="8">
        <f t="shared" si="110"/>
        <v>68.81</v>
      </c>
      <c r="T497" s="8"/>
      <c r="U497" s="8">
        <f t="shared" si="111"/>
        <v>69</v>
      </c>
      <c r="V497" s="8">
        <f t="shared" si="112"/>
        <v>70</v>
      </c>
      <c r="W497" s="9">
        <f t="shared" si="102"/>
        <v>70</v>
      </c>
      <c r="X497" s="9">
        <f t="shared" si="103"/>
        <v>70</v>
      </c>
      <c r="Y497" s="8"/>
      <c r="Z497" s="8">
        <f t="shared" si="113"/>
        <v>5</v>
      </c>
    </row>
    <row r="498" spans="1:26" x14ac:dyDescent="0.3">
      <c r="A498" s="1">
        <v>495</v>
      </c>
      <c r="B498" t="s">
        <v>998</v>
      </c>
      <c r="C498" t="s">
        <v>8</v>
      </c>
      <c r="D498" t="s">
        <v>999</v>
      </c>
      <c r="E498" s="7">
        <v>100</v>
      </c>
      <c r="F498" s="7">
        <v>281</v>
      </c>
      <c r="G498" s="7">
        <v>57.62</v>
      </c>
      <c r="H498" s="7">
        <v>28.31</v>
      </c>
      <c r="I498" s="7">
        <v>4.6900000000000004</v>
      </c>
      <c r="K498" s="3">
        <f t="shared" si="104"/>
        <v>385.92999999999995</v>
      </c>
      <c r="L498" s="3">
        <f t="shared" si="105"/>
        <v>1.37</v>
      </c>
      <c r="M498" s="3">
        <f t="shared" si="106"/>
        <v>95.31</v>
      </c>
      <c r="N498" s="8">
        <f t="shared" si="107"/>
        <v>238.79</v>
      </c>
      <c r="O498" s="3">
        <f t="shared" si="108"/>
        <v>85.929999999999993</v>
      </c>
      <c r="P498" s="3">
        <f t="shared" si="109"/>
        <v>343.71999999999997</v>
      </c>
      <c r="Q498" s="3">
        <f t="shared" si="101"/>
        <v>17.190000000000001</v>
      </c>
      <c r="R498" s="2"/>
      <c r="S498" s="8">
        <f t="shared" si="110"/>
        <v>5.54</v>
      </c>
      <c r="T498" s="8"/>
      <c r="U498" s="8">
        <f t="shared" si="111"/>
        <v>6</v>
      </c>
      <c r="V498" s="8">
        <f t="shared" si="112"/>
        <v>10</v>
      </c>
      <c r="W498" s="9">
        <f t="shared" si="102"/>
        <v>10</v>
      </c>
      <c r="X498" s="9">
        <f t="shared" si="103"/>
        <v>6</v>
      </c>
      <c r="Y498" s="8"/>
      <c r="Z498" s="8">
        <f t="shared" si="113"/>
        <v>4.998836532867946</v>
      </c>
    </row>
    <row r="499" spans="1:26" x14ac:dyDescent="0.3">
      <c r="A499" s="1">
        <v>496</v>
      </c>
      <c r="B499" t="s">
        <v>1000</v>
      </c>
      <c r="C499" t="s">
        <v>8</v>
      </c>
      <c r="D499" t="s">
        <v>1001</v>
      </c>
      <c r="E499" s="7">
        <v>100</v>
      </c>
      <c r="F499" s="7">
        <v>18</v>
      </c>
      <c r="G499" s="7">
        <v>3.12</v>
      </c>
      <c r="H499" s="7">
        <v>2.29</v>
      </c>
      <c r="I499" s="7">
        <v>0.28000000000000003</v>
      </c>
      <c r="K499" s="3">
        <f t="shared" si="104"/>
        <v>24.16</v>
      </c>
      <c r="L499" s="3">
        <f t="shared" si="105"/>
        <v>1.34</v>
      </c>
      <c r="M499" s="3">
        <f t="shared" si="106"/>
        <v>99.72</v>
      </c>
      <c r="N499" s="8">
        <f t="shared" si="107"/>
        <v>15.48</v>
      </c>
      <c r="O499" s="3">
        <f t="shared" si="108"/>
        <v>5.41</v>
      </c>
      <c r="P499" s="3">
        <f t="shared" si="109"/>
        <v>21.64</v>
      </c>
      <c r="Q499" s="3">
        <f t="shared" si="101"/>
        <v>1.08</v>
      </c>
      <c r="R499" s="2"/>
      <c r="S499" s="8">
        <f t="shared" si="110"/>
        <v>92.33</v>
      </c>
      <c r="T499" s="8"/>
      <c r="U499" s="8">
        <f t="shared" si="111"/>
        <v>92</v>
      </c>
      <c r="V499" s="8">
        <f t="shared" si="112"/>
        <v>90</v>
      </c>
      <c r="W499" s="9">
        <f t="shared" si="102"/>
        <v>90</v>
      </c>
      <c r="X499" s="9">
        <f t="shared" si="103"/>
        <v>90</v>
      </c>
      <c r="Y499" s="8"/>
      <c r="Z499" s="8">
        <f t="shared" si="113"/>
        <v>5.0092592592592586</v>
      </c>
    </row>
    <row r="500" spans="1:26" x14ac:dyDescent="0.3">
      <c r="A500" s="1">
        <v>497</v>
      </c>
      <c r="B500" t="s">
        <v>1002</v>
      </c>
      <c r="C500" t="s">
        <v>8</v>
      </c>
      <c r="D500" t="s">
        <v>1003</v>
      </c>
      <c r="E500" s="7">
        <v>100</v>
      </c>
      <c r="F500" s="7">
        <v>27</v>
      </c>
      <c r="G500" s="7">
        <v>5.5</v>
      </c>
      <c r="H500" s="7">
        <v>3.2</v>
      </c>
      <c r="I500" s="7">
        <v>0.3</v>
      </c>
      <c r="K500" s="3">
        <f t="shared" si="104"/>
        <v>37.5</v>
      </c>
      <c r="L500" s="3">
        <f t="shared" si="105"/>
        <v>1.39</v>
      </c>
      <c r="M500" s="3">
        <f t="shared" si="106"/>
        <v>99.7</v>
      </c>
      <c r="N500" s="8">
        <f t="shared" si="107"/>
        <v>24.3</v>
      </c>
      <c r="O500" s="3">
        <f t="shared" si="108"/>
        <v>8.6999999999999993</v>
      </c>
      <c r="P500" s="3">
        <f t="shared" si="109"/>
        <v>34.799999999999997</v>
      </c>
      <c r="Q500" s="3">
        <f t="shared" si="101"/>
        <v>1.74</v>
      </c>
      <c r="R500" s="2"/>
      <c r="S500" s="8">
        <f t="shared" si="110"/>
        <v>57.3</v>
      </c>
      <c r="T500" s="8"/>
      <c r="U500" s="8">
        <f t="shared" si="111"/>
        <v>57</v>
      </c>
      <c r="V500" s="8">
        <f t="shared" si="112"/>
        <v>60</v>
      </c>
      <c r="W500" s="9">
        <f t="shared" si="102"/>
        <v>60</v>
      </c>
      <c r="X500" s="9">
        <f t="shared" si="103"/>
        <v>55</v>
      </c>
      <c r="Y500" s="8"/>
      <c r="Z500" s="8">
        <f t="shared" si="113"/>
        <v>5</v>
      </c>
    </row>
    <row r="501" spans="1:26" x14ac:dyDescent="0.3">
      <c r="A501" s="1">
        <v>498</v>
      </c>
      <c r="B501" t="s">
        <v>1004</v>
      </c>
      <c r="C501" t="s">
        <v>8</v>
      </c>
      <c r="D501" t="s">
        <v>1005</v>
      </c>
      <c r="E501" s="7">
        <v>100</v>
      </c>
      <c r="F501" s="7">
        <v>14</v>
      </c>
      <c r="G501" s="7">
        <v>2.8</v>
      </c>
      <c r="H501" s="7">
        <v>1.3</v>
      </c>
      <c r="I501" s="7">
        <v>0.3</v>
      </c>
      <c r="K501" s="3">
        <f t="shared" si="104"/>
        <v>19.099999999999998</v>
      </c>
      <c r="L501" s="3">
        <f t="shared" si="105"/>
        <v>1.36</v>
      </c>
      <c r="M501" s="3">
        <f t="shared" si="106"/>
        <v>99.7</v>
      </c>
      <c r="N501" s="8">
        <f t="shared" si="107"/>
        <v>11.3</v>
      </c>
      <c r="O501" s="3">
        <f t="shared" si="108"/>
        <v>4.0999999999999996</v>
      </c>
      <c r="P501" s="3">
        <f t="shared" si="109"/>
        <v>16.399999999999999</v>
      </c>
      <c r="Q501" s="3">
        <f t="shared" si="101"/>
        <v>0.82</v>
      </c>
      <c r="R501" s="2"/>
      <c r="S501" s="8">
        <f t="shared" si="110"/>
        <v>121.59</v>
      </c>
      <c r="T501" s="8"/>
      <c r="U501" s="8">
        <f t="shared" si="111"/>
        <v>122</v>
      </c>
      <c r="V501" s="8">
        <f t="shared" si="112"/>
        <v>120</v>
      </c>
      <c r="W501" s="9">
        <f t="shared" si="102"/>
        <v>100</v>
      </c>
      <c r="X501" s="9">
        <f t="shared" si="103"/>
        <v>120</v>
      </c>
      <c r="Y501" s="8"/>
      <c r="Z501" s="8">
        <f t="shared" si="113"/>
        <v>5</v>
      </c>
    </row>
    <row r="502" spans="1:26" x14ac:dyDescent="0.3">
      <c r="A502" s="1">
        <v>499</v>
      </c>
      <c r="B502" t="s">
        <v>1006</v>
      </c>
      <c r="C502" t="s">
        <v>8</v>
      </c>
      <c r="D502" t="s">
        <v>1007</v>
      </c>
      <c r="E502" s="7">
        <v>100</v>
      </c>
      <c r="F502" s="7">
        <v>222</v>
      </c>
      <c r="G502" s="7">
        <v>41.9</v>
      </c>
      <c r="H502" s="7">
        <v>29.7</v>
      </c>
      <c r="I502" s="7">
        <v>1.7</v>
      </c>
      <c r="K502" s="3">
        <f t="shared" si="104"/>
        <v>301.7</v>
      </c>
      <c r="L502" s="3">
        <f t="shared" si="105"/>
        <v>1.36</v>
      </c>
      <c r="M502" s="3">
        <f t="shared" si="106"/>
        <v>98.3</v>
      </c>
      <c r="N502" s="8">
        <f t="shared" si="107"/>
        <v>206.7</v>
      </c>
      <c r="O502" s="3">
        <f t="shared" si="108"/>
        <v>71.599999999999994</v>
      </c>
      <c r="P502" s="3">
        <f t="shared" si="109"/>
        <v>286.39999999999998</v>
      </c>
      <c r="Q502" s="3">
        <f t="shared" si="101"/>
        <v>14.32</v>
      </c>
      <c r="R502" s="2"/>
      <c r="S502" s="8">
        <f t="shared" si="110"/>
        <v>6.86</v>
      </c>
      <c r="T502" s="8"/>
      <c r="U502" s="8">
        <f t="shared" si="111"/>
        <v>7</v>
      </c>
      <c r="V502" s="8">
        <f t="shared" si="112"/>
        <v>10</v>
      </c>
      <c r="W502" s="9">
        <f t="shared" si="102"/>
        <v>10</v>
      </c>
      <c r="X502" s="9">
        <f t="shared" si="103"/>
        <v>7</v>
      </c>
      <c r="Y502" s="8"/>
      <c r="Z502" s="8">
        <f t="shared" si="113"/>
        <v>4.9999999999999991</v>
      </c>
    </row>
    <row r="503" spans="1:26" x14ac:dyDescent="0.3">
      <c r="A503" s="1">
        <v>500</v>
      </c>
      <c r="B503" t="s">
        <v>1008</v>
      </c>
      <c r="C503" t="s">
        <v>8</v>
      </c>
      <c r="D503" t="s">
        <v>1009</v>
      </c>
      <c r="E503" s="7">
        <v>100</v>
      </c>
      <c r="F503" s="7">
        <v>20</v>
      </c>
      <c r="G503" s="7">
        <v>6.3</v>
      </c>
      <c r="H503" s="7">
        <v>1</v>
      </c>
      <c r="I503" s="7">
        <v>0.1</v>
      </c>
      <c r="K503" s="3">
        <f t="shared" si="104"/>
        <v>30.099999999999998</v>
      </c>
      <c r="L503" s="3">
        <f t="shared" si="105"/>
        <v>1.51</v>
      </c>
      <c r="M503" s="3">
        <f t="shared" si="106"/>
        <v>99.9</v>
      </c>
      <c r="N503" s="8">
        <f t="shared" si="107"/>
        <v>19.100000000000001</v>
      </c>
      <c r="O503" s="3">
        <f t="shared" si="108"/>
        <v>7.3</v>
      </c>
      <c r="P503" s="3">
        <f t="shared" si="109"/>
        <v>29.2</v>
      </c>
      <c r="Q503" s="3">
        <f t="shared" si="101"/>
        <v>1.46</v>
      </c>
      <c r="R503" s="2"/>
      <c r="S503" s="8">
        <f t="shared" si="110"/>
        <v>68.42</v>
      </c>
      <c r="T503" s="8"/>
      <c r="U503" s="8">
        <f t="shared" si="111"/>
        <v>68</v>
      </c>
      <c r="V503" s="8">
        <f t="shared" si="112"/>
        <v>70</v>
      </c>
      <c r="W503" s="9">
        <f t="shared" si="102"/>
        <v>70</v>
      </c>
      <c r="X503" s="9">
        <f t="shared" si="103"/>
        <v>70</v>
      </c>
      <c r="Y503" s="8"/>
      <c r="Z503" s="8">
        <f t="shared" si="113"/>
        <v>5</v>
      </c>
    </row>
    <row r="504" spans="1:26" x14ac:dyDescent="0.3">
      <c r="A504" s="1">
        <v>501</v>
      </c>
      <c r="B504" t="s">
        <v>1010</v>
      </c>
      <c r="C504" t="s">
        <v>8</v>
      </c>
      <c r="D504" t="s">
        <v>1011</v>
      </c>
      <c r="E504" s="7">
        <v>100</v>
      </c>
      <c r="F504" s="7">
        <v>39</v>
      </c>
      <c r="G504" s="7">
        <v>10.8</v>
      </c>
      <c r="H504" s="7">
        <v>3</v>
      </c>
      <c r="I504" s="7">
        <v>0.2</v>
      </c>
      <c r="K504" s="3">
        <f t="shared" si="104"/>
        <v>57</v>
      </c>
      <c r="L504" s="3">
        <f t="shared" si="105"/>
        <v>1.46</v>
      </c>
      <c r="M504" s="3">
        <f t="shared" si="106"/>
        <v>99.8</v>
      </c>
      <c r="N504" s="8">
        <f t="shared" si="107"/>
        <v>37.200000000000003</v>
      </c>
      <c r="O504" s="3">
        <f t="shared" si="108"/>
        <v>13.8</v>
      </c>
      <c r="P504" s="3">
        <f t="shared" si="109"/>
        <v>55.2</v>
      </c>
      <c r="Q504" s="3">
        <f t="shared" si="101"/>
        <v>2.76</v>
      </c>
      <c r="R504" s="2"/>
      <c r="S504" s="8">
        <f t="shared" si="110"/>
        <v>36.159999999999997</v>
      </c>
      <c r="T504" s="8"/>
      <c r="U504" s="8">
        <f t="shared" si="111"/>
        <v>36</v>
      </c>
      <c r="V504" s="8">
        <f t="shared" si="112"/>
        <v>40</v>
      </c>
      <c r="W504" s="9">
        <f t="shared" si="102"/>
        <v>40</v>
      </c>
      <c r="X504" s="9">
        <f t="shared" si="103"/>
        <v>35</v>
      </c>
      <c r="Y504" s="8"/>
      <c r="Z504" s="8">
        <f t="shared" si="113"/>
        <v>5.0000000000000009</v>
      </c>
    </row>
    <row r="505" spans="1:26" x14ac:dyDescent="0.3">
      <c r="A505" s="1">
        <v>502</v>
      </c>
      <c r="B505" t="s">
        <v>1012</v>
      </c>
      <c r="C505" t="s">
        <v>8</v>
      </c>
      <c r="D505" t="s">
        <v>1013</v>
      </c>
      <c r="E505" s="7">
        <v>100</v>
      </c>
      <c r="F505" s="7">
        <v>36</v>
      </c>
      <c r="G505" s="7">
        <v>10.7</v>
      </c>
      <c r="H505" s="7">
        <v>2.4</v>
      </c>
      <c r="I505" s="7">
        <v>0.1</v>
      </c>
      <c r="K505" s="3">
        <f t="shared" si="104"/>
        <v>53.3</v>
      </c>
      <c r="L505" s="3">
        <f t="shared" si="105"/>
        <v>1.48</v>
      </c>
      <c r="M505" s="3">
        <f t="shared" si="106"/>
        <v>99.9</v>
      </c>
      <c r="N505" s="8">
        <f t="shared" si="107"/>
        <v>35.1</v>
      </c>
      <c r="O505" s="3">
        <f t="shared" si="108"/>
        <v>13.1</v>
      </c>
      <c r="P505" s="3">
        <f t="shared" si="109"/>
        <v>52.4</v>
      </c>
      <c r="Q505" s="3">
        <f t="shared" si="101"/>
        <v>2.62</v>
      </c>
      <c r="R505" s="2"/>
      <c r="S505" s="8">
        <f t="shared" si="110"/>
        <v>38.130000000000003</v>
      </c>
      <c r="T505" s="8"/>
      <c r="U505" s="8">
        <f t="shared" si="111"/>
        <v>38</v>
      </c>
      <c r="V505" s="8">
        <f t="shared" si="112"/>
        <v>40</v>
      </c>
      <c r="W505" s="9">
        <f t="shared" si="102"/>
        <v>40</v>
      </c>
      <c r="X505" s="9">
        <f t="shared" si="103"/>
        <v>40</v>
      </c>
      <c r="Y505" s="8"/>
      <c r="Z505" s="8">
        <f t="shared" si="113"/>
        <v>5</v>
      </c>
    </row>
    <row r="506" spans="1:26" x14ac:dyDescent="0.3">
      <c r="A506" s="1">
        <v>503</v>
      </c>
      <c r="B506" t="s">
        <v>1014</v>
      </c>
      <c r="C506" t="s">
        <v>8</v>
      </c>
      <c r="D506" t="s">
        <v>1015</v>
      </c>
      <c r="E506" s="7">
        <v>100</v>
      </c>
      <c r="F506" s="7">
        <v>34</v>
      </c>
      <c r="G506" s="7">
        <v>7.6</v>
      </c>
      <c r="H506" s="7">
        <v>3.5</v>
      </c>
      <c r="I506" s="7">
        <v>0.4</v>
      </c>
      <c r="K506" s="3">
        <f t="shared" si="104"/>
        <v>48</v>
      </c>
      <c r="L506" s="3">
        <f t="shared" si="105"/>
        <v>1.41</v>
      </c>
      <c r="M506" s="3">
        <f t="shared" si="106"/>
        <v>99.6</v>
      </c>
      <c r="N506" s="8">
        <f t="shared" si="107"/>
        <v>30.4</v>
      </c>
      <c r="O506" s="3">
        <f t="shared" si="108"/>
        <v>11.1</v>
      </c>
      <c r="P506" s="3">
        <f t="shared" si="109"/>
        <v>44.4</v>
      </c>
      <c r="Q506" s="3">
        <f t="shared" si="101"/>
        <v>2.2200000000000002</v>
      </c>
      <c r="R506" s="2"/>
      <c r="S506" s="8">
        <f t="shared" si="110"/>
        <v>44.86</v>
      </c>
      <c r="T506" s="8"/>
      <c r="U506" s="8">
        <f t="shared" si="111"/>
        <v>45</v>
      </c>
      <c r="V506" s="8">
        <f t="shared" si="112"/>
        <v>40</v>
      </c>
      <c r="W506" s="9">
        <f t="shared" si="102"/>
        <v>40</v>
      </c>
      <c r="X506" s="9">
        <f t="shared" si="103"/>
        <v>45</v>
      </c>
      <c r="Y506" s="8"/>
      <c r="Z506" s="8">
        <f t="shared" si="113"/>
        <v>4.9999999999999991</v>
      </c>
    </row>
    <row r="507" spans="1:26" x14ac:dyDescent="0.3">
      <c r="A507" s="1">
        <v>504</v>
      </c>
      <c r="B507" t="s">
        <v>1016</v>
      </c>
      <c r="C507" t="s">
        <v>8</v>
      </c>
      <c r="D507" t="s">
        <v>1017</v>
      </c>
      <c r="E507" s="7">
        <v>100</v>
      </c>
      <c r="F507" s="7">
        <v>232</v>
      </c>
      <c r="G507" s="7">
        <v>74.3</v>
      </c>
      <c r="H507" s="7">
        <v>5.9</v>
      </c>
      <c r="I507" s="7">
        <v>3.5</v>
      </c>
      <c r="K507" s="3">
        <f t="shared" si="104"/>
        <v>352.3</v>
      </c>
      <c r="L507" s="3">
        <f t="shared" si="105"/>
        <v>1.52</v>
      </c>
      <c r="M507" s="3">
        <f t="shared" si="106"/>
        <v>96.5</v>
      </c>
      <c r="N507" s="8">
        <f t="shared" si="107"/>
        <v>200.5</v>
      </c>
      <c r="O507" s="3">
        <f t="shared" si="108"/>
        <v>80.2</v>
      </c>
      <c r="P507" s="3">
        <f t="shared" si="109"/>
        <v>320.8</v>
      </c>
      <c r="Q507" s="3">
        <f t="shared" si="101"/>
        <v>16.04</v>
      </c>
      <c r="R507" s="2"/>
      <c r="S507" s="8">
        <f t="shared" si="110"/>
        <v>6.02</v>
      </c>
      <c r="T507" s="8"/>
      <c r="U507" s="8">
        <f t="shared" si="111"/>
        <v>6</v>
      </c>
      <c r="V507" s="8">
        <f t="shared" si="112"/>
        <v>10</v>
      </c>
      <c r="W507" s="9">
        <f t="shared" si="102"/>
        <v>10</v>
      </c>
      <c r="X507" s="9">
        <f t="shared" si="103"/>
        <v>6</v>
      </c>
      <c r="Y507" s="8"/>
      <c r="Z507" s="8">
        <f t="shared" si="113"/>
        <v>5</v>
      </c>
    </row>
    <row r="508" spans="1:26" x14ac:dyDescent="0.3">
      <c r="A508" s="1">
        <v>505</v>
      </c>
      <c r="B508" t="s">
        <v>1018</v>
      </c>
      <c r="C508" t="s">
        <v>8</v>
      </c>
      <c r="D508" t="s">
        <v>1019</v>
      </c>
      <c r="E508" s="7">
        <v>100</v>
      </c>
      <c r="F508" s="7">
        <v>17</v>
      </c>
      <c r="G508" s="7">
        <v>4.09</v>
      </c>
      <c r="H508" s="7">
        <v>1.58</v>
      </c>
      <c r="I508" s="7">
        <v>0.19</v>
      </c>
      <c r="K508" s="3">
        <f t="shared" si="104"/>
        <v>24.39</v>
      </c>
      <c r="L508" s="3">
        <f t="shared" si="105"/>
        <v>1.43</v>
      </c>
      <c r="M508" s="3">
        <f t="shared" si="106"/>
        <v>99.81</v>
      </c>
      <c r="N508" s="8">
        <f t="shared" si="107"/>
        <v>15.29</v>
      </c>
      <c r="O508" s="3">
        <f t="shared" si="108"/>
        <v>5.67</v>
      </c>
      <c r="P508" s="3">
        <f t="shared" si="109"/>
        <v>22.68</v>
      </c>
      <c r="Q508" s="3">
        <f t="shared" si="101"/>
        <v>1.1299999999999999</v>
      </c>
      <c r="R508" s="2"/>
      <c r="S508" s="8">
        <f t="shared" si="110"/>
        <v>88.33</v>
      </c>
      <c r="T508" s="8"/>
      <c r="U508" s="8">
        <f t="shared" si="111"/>
        <v>88</v>
      </c>
      <c r="V508" s="8">
        <f t="shared" si="112"/>
        <v>90</v>
      </c>
      <c r="W508" s="9">
        <f t="shared" si="102"/>
        <v>90</v>
      </c>
      <c r="X508" s="9">
        <f t="shared" si="103"/>
        <v>90</v>
      </c>
      <c r="Y508" s="8"/>
      <c r="Z508" s="8">
        <f t="shared" si="113"/>
        <v>5.0176991150442483</v>
      </c>
    </row>
    <row r="509" spans="1:26" x14ac:dyDescent="0.3">
      <c r="A509" s="1">
        <v>506</v>
      </c>
      <c r="B509" t="s">
        <v>1020</v>
      </c>
      <c r="C509" t="s">
        <v>8</v>
      </c>
      <c r="D509" t="s">
        <v>1021</v>
      </c>
      <c r="E509" s="7">
        <v>100</v>
      </c>
      <c r="F509" s="7">
        <v>237</v>
      </c>
      <c r="G509" s="7">
        <v>71.599999999999994</v>
      </c>
      <c r="H509" s="7">
        <v>8.5</v>
      </c>
      <c r="I509" s="7">
        <v>3.8</v>
      </c>
      <c r="K509" s="3">
        <f t="shared" si="104"/>
        <v>354.59999999999997</v>
      </c>
      <c r="L509" s="3">
        <f t="shared" si="105"/>
        <v>1.5</v>
      </c>
      <c r="M509" s="3">
        <f t="shared" si="106"/>
        <v>96.2</v>
      </c>
      <c r="N509" s="8">
        <f t="shared" si="107"/>
        <v>202.8</v>
      </c>
      <c r="O509" s="3">
        <f t="shared" si="108"/>
        <v>80.099999999999994</v>
      </c>
      <c r="P509" s="3">
        <f t="shared" si="109"/>
        <v>320.39999999999998</v>
      </c>
      <c r="Q509" s="3">
        <f t="shared" si="101"/>
        <v>16.02</v>
      </c>
      <c r="R509" s="2"/>
      <c r="S509" s="8">
        <f t="shared" si="110"/>
        <v>6</v>
      </c>
      <c r="T509" s="8"/>
      <c r="U509" s="8">
        <f t="shared" si="111"/>
        <v>6</v>
      </c>
      <c r="V509" s="8">
        <f t="shared" si="112"/>
        <v>10</v>
      </c>
      <c r="W509" s="9">
        <f t="shared" si="102"/>
        <v>10</v>
      </c>
      <c r="X509" s="9">
        <f t="shared" si="103"/>
        <v>6</v>
      </c>
      <c r="Y509" s="8"/>
      <c r="Z509" s="8">
        <f t="shared" si="113"/>
        <v>5</v>
      </c>
    </row>
    <row r="510" spans="1:26" x14ac:dyDescent="0.3">
      <c r="A510" s="1">
        <v>507</v>
      </c>
      <c r="B510" t="s">
        <v>1022</v>
      </c>
      <c r="C510" t="s">
        <v>8</v>
      </c>
      <c r="D510" t="s">
        <v>1023</v>
      </c>
      <c r="E510" s="7">
        <v>100</v>
      </c>
      <c r="F510" s="7">
        <v>18</v>
      </c>
      <c r="G510" s="7">
        <v>4.54</v>
      </c>
      <c r="H510" s="7">
        <v>1.39</v>
      </c>
      <c r="I510" s="7">
        <v>0.23</v>
      </c>
      <c r="K510" s="3">
        <f t="shared" si="104"/>
        <v>25.79</v>
      </c>
      <c r="L510" s="3">
        <f t="shared" si="105"/>
        <v>1.43</v>
      </c>
      <c r="M510" s="3">
        <f t="shared" si="106"/>
        <v>99.77</v>
      </c>
      <c r="N510" s="8">
        <f t="shared" si="107"/>
        <v>15.93</v>
      </c>
      <c r="O510" s="3">
        <f t="shared" si="108"/>
        <v>5.93</v>
      </c>
      <c r="P510" s="3">
        <f t="shared" si="109"/>
        <v>23.72</v>
      </c>
      <c r="Q510" s="3">
        <f t="shared" si="101"/>
        <v>1.19</v>
      </c>
      <c r="R510" s="2"/>
      <c r="S510" s="8">
        <f t="shared" si="110"/>
        <v>83.84</v>
      </c>
      <c r="T510" s="8"/>
      <c r="U510" s="8">
        <f t="shared" si="111"/>
        <v>84</v>
      </c>
      <c r="V510" s="8">
        <f t="shared" si="112"/>
        <v>80</v>
      </c>
      <c r="W510" s="9">
        <f t="shared" si="102"/>
        <v>80</v>
      </c>
      <c r="X510" s="9">
        <f t="shared" si="103"/>
        <v>85</v>
      </c>
      <c r="Y510" s="8"/>
      <c r="Z510" s="8">
        <f t="shared" si="113"/>
        <v>4.9831932773109244</v>
      </c>
    </row>
    <row r="511" spans="1:26" x14ac:dyDescent="0.3">
      <c r="A511" s="1">
        <v>508</v>
      </c>
      <c r="B511" t="s">
        <v>1024</v>
      </c>
      <c r="C511" t="s">
        <v>8</v>
      </c>
      <c r="D511" t="s">
        <v>1025</v>
      </c>
      <c r="E511" s="7">
        <v>100</v>
      </c>
      <c r="F511" s="7">
        <v>228</v>
      </c>
      <c r="G511" s="7">
        <v>65.7</v>
      </c>
      <c r="H511" s="7">
        <v>12.6</v>
      </c>
      <c r="I511" s="7">
        <v>2.7</v>
      </c>
      <c r="K511" s="3">
        <f t="shared" si="104"/>
        <v>337.5</v>
      </c>
      <c r="L511" s="3">
        <f t="shared" si="105"/>
        <v>1.48</v>
      </c>
      <c r="M511" s="3">
        <f t="shared" si="106"/>
        <v>97.3</v>
      </c>
      <c r="N511" s="8">
        <f t="shared" si="107"/>
        <v>203.7</v>
      </c>
      <c r="O511" s="3">
        <f t="shared" si="108"/>
        <v>78.3</v>
      </c>
      <c r="P511" s="3">
        <f t="shared" si="109"/>
        <v>313.2</v>
      </c>
      <c r="Q511" s="3">
        <f t="shared" si="101"/>
        <v>15.66</v>
      </c>
      <c r="R511" s="2"/>
      <c r="S511" s="8">
        <f t="shared" si="110"/>
        <v>6.21</v>
      </c>
      <c r="T511" s="8"/>
      <c r="U511" s="8">
        <f t="shared" si="111"/>
        <v>6</v>
      </c>
      <c r="V511" s="8">
        <f t="shared" si="112"/>
        <v>10</v>
      </c>
      <c r="W511" s="9">
        <f t="shared" si="102"/>
        <v>10</v>
      </c>
      <c r="X511" s="9">
        <f t="shared" si="103"/>
        <v>6</v>
      </c>
      <c r="Y511" s="8"/>
      <c r="Z511" s="8">
        <f t="shared" si="113"/>
        <v>5</v>
      </c>
    </row>
    <row r="512" spans="1:26" x14ac:dyDescent="0.3">
      <c r="A512" s="1">
        <v>509</v>
      </c>
      <c r="B512" t="s">
        <v>1026</v>
      </c>
      <c r="C512" t="s">
        <v>8</v>
      </c>
      <c r="D512" t="s">
        <v>1027</v>
      </c>
      <c r="E512" s="7">
        <v>100</v>
      </c>
      <c r="F512" s="7">
        <v>57</v>
      </c>
      <c r="G512" s="7">
        <v>10.3</v>
      </c>
      <c r="H512" s="7">
        <v>7.4</v>
      </c>
      <c r="I512" s="7">
        <v>0.7</v>
      </c>
      <c r="K512" s="3">
        <f t="shared" si="104"/>
        <v>77.100000000000009</v>
      </c>
      <c r="L512" s="3">
        <f t="shared" si="105"/>
        <v>1.35</v>
      </c>
      <c r="M512" s="3">
        <f t="shared" si="106"/>
        <v>99.3</v>
      </c>
      <c r="N512" s="8">
        <f t="shared" si="107"/>
        <v>50.7</v>
      </c>
      <c r="O512" s="3">
        <f t="shared" si="108"/>
        <v>17.700000000000003</v>
      </c>
      <c r="P512" s="3">
        <f t="shared" si="109"/>
        <v>70.800000000000011</v>
      </c>
      <c r="Q512" s="3">
        <f t="shared" si="101"/>
        <v>3.54</v>
      </c>
      <c r="R512" s="2"/>
      <c r="S512" s="8">
        <f t="shared" si="110"/>
        <v>28.05</v>
      </c>
      <c r="T512" s="8"/>
      <c r="U512" s="8">
        <f t="shared" si="111"/>
        <v>28</v>
      </c>
      <c r="V512" s="8">
        <f t="shared" si="112"/>
        <v>30</v>
      </c>
      <c r="W512" s="9">
        <f t="shared" si="102"/>
        <v>30</v>
      </c>
      <c r="X512" s="9">
        <f t="shared" si="103"/>
        <v>30</v>
      </c>
      <c r="Y512" s="8"/>
      <c r="Z512" s="8">
        <f t="shared" si="113"/>
        <v>5.0000000000000009</v>
      </c>
    </row>
    <row r="513" spans="1:26" x14ac:dyDescent="0.3">
      <c r="A513" s="1">
        <v>510</v>
      </c>
      <c r="B513" t="s">
        <v>1028</v>
      </c>
      <c r="C513" t="s">
        <v>8</v>
      </c>
      <c r="D513" t="s">
        <v>1029</v>
      </c>
      <c r="E513" s="7">
        <v>100</v>
      </c>
      <c r="F513" s="7">
        <v>44</v>
      </c>
      <c r="G513" s="7">
        <v>7.78</v>
      </c>
      <c r="H513" s="7">
        <v>6.26</v>
      </c>
      <c r="I513" s="7">
        <v>0.36</v>
      </c>
      <c r="K513" s="3">
        <f t="shared" si="104"/>
        <v>59.4</v>
      </c>
      <c r="L513" s="3">
        <f t="shared" si="105"/>
        <v>1.35</v>
      </c>
      <c r="M513" s="3">
        <f t="shared" si="106"/>
        <v>99.64</v>
      </c>
      <c r="N513" s="8">
        <f t="shared" si="107"/>
        <v>40.76</v>
      </c>
      <c r="O513" s="3">
        <f t="shared" si="108"/>
        <v>14.04</v>
      </c>
      <c r="P513" s="3">
        <f t="shared" si="109"/>
        <v>56.16</v>
      </c>
      <c r="Q513" s="3">
        <f t="shared" si="101"/>
        <v>2.81</v>
      </c>
      <c r="R513" s="2"/>
      <c r="S513" s="8">
        <f t="shared" si="110"/>
        <v>35.46</v>
      </c>
      <c r="T513" s="8"/>
      <c r="U513" s="8">
        <f t="shared" si="111"/>
        <v>35</v>
      </c>
      <c r="V513" s="8">
        <f t="shared" si="112"/>
        <v>40</v>
      </c>
      <c r="W513" s="9">
        <f t="shared" si="102"/>
        <v>40</v>
      </c>
      <c r="X513" s="9">
        <f t="shared" si="103"/>
        <v>35</v>
      </c>
      <c r="Y513" s="8"/>
      <c r="Z513" s="8">
        <f t="shared" si="113"/>
        <v>4.9964412811387895</v>
      </c>
    </row>
    <row r="514" spans="1:26" x14ac:dyDescent="0.3">
      <c r="A514" s="1">
        <v>511</v>
      </c>
      <c r="B514" t="s">
        <v>1030</v>
      </c>
      <c r="C514" t="s">
        <v>8</v>
      </c>
      <c r="D514" t="s">
        <v>1031</v>
      </c>
      <c r="E514" s="7">
        <v>100</v>
      </c>
      <c r="F514" s="7">
        <v>247</v>
      </c>
      <c r="G514" s="7">
        <v>57</v>
      </c>
      <c r="H514" s="7">
        <v>27.9</v>
      </c>
      <c r="I514" s="7">
        <v>1</v>
      </c>
      <c r="K514" s="3">
        <f t="shared" si="104"/>
        <v>348.6</v>
      </c>
      <c r="L514" s="3">
        <f t="shared" si="105"/>
        <v>1.41</v>
      </c>
      <c r="M514" s="3">
        <f t="shared" si="106"/>
        <v>99</v>
      </c>
      <c r="N514" s="8">
        <f t="shared" si="107"/>
        <v>238</v>
      </c>
      <c r="O514" s="3">
        <f t="shared" si="108"/>
        <v>84.9</v>
      </c>
      <c r="P514" s="3">
        <f t="shared" si="109"/>
        <v>339.6</v>
      </c>
      <c r="Q514" s="3">
        <f t="shared" si="101"/>
        <v>16.98</v>
      </c>
      <c r="R514" s="2"/>
      <c r="S514" s="8">
        <f t="shared" si="110"/>
        <v>5.83</v>
      </c>
      <c r="T514" s="8"/>
      <c r="U514" s="8">
        <f t="shared" si="111"/>
        <v>6</v>
      </c>
      <c r="V514" s="8">
        <f t="shared" si="112"/>
        <v>10</v>
      </c>
      <c r="W514" s="9">
        <f t="shared" si="102"/>
        <v>10</v>
      </c>
      <c r="X514" s="9">
        <f t="shared" si="103"/>
        <v>6</v>
      </c>
      <c r="Y514" s="8"/>
      <c r="Z514" s="8">
        <f t="shared" si="113"/>
        <v>5</v>
      </c>
    </row>
    <row r="515" spans="1:26" x14ac:dyDescent="0.3">
      <c r="A515" s="1">
        <v>512</v>
      </c>
      <c r="B515" t="s">
        <v>1032</v>
      </c>
      <c r="C515" t="s">
        <v>8</v>
      </c>
      <c r="D515" t="s">
        <v>1033</v>
      </c>
      <c r="E515" s="7">
        <v>100</v>
      </c>
      <c r="F515" s="7">
        <v>258</v>
      </c>
      <c r="G515" s="7">
        <v>44.54</v>
      </c>
      <c r="H515" s="7">
        <v>34.44</v>
      </c>
      <c r="I515" s="7">
        <v>3.13</v>
      </c>
      <c r="K515" s="3">
        <f t="shared" si="104"/>
        <v>344.09</v>
      </c>
      <c r="L515" s="3">
        <f t="shared" si="105"/>
        <v>1.33</v>
      </c>
      <c r="M515" s="3">
        <f t="shared" si="106"/>
        <v>96.87</v>
      </c>
      <c r="N515" s="8">
        <f t="shared" si="107"/>
        <v>229.83</v>
      </c>
      <c r="O515" s="3">
        <f t="shared" si="108"/>
        <v>78.97999999999999</v>
      </c>
      <c r="P515" s="3">
        <f t="shared" si="109"/>
        <v>315.91999999999996</v>
      </c>
      <c r="Q515" s="3">
        <f t="shared" si="101"/>
        <v>15.8</v>
      </c>
      <c r="R515" s="2"/>
      <c r="S515" s="8">
        <f t="shared" si="110"/>
        <v>6.13</v>
      </c>
      <c r="T515" s="8"/>
      <c r="U515" s="8">
        <f t="shared" si="111"/>
        <v>6</v>
      </c>
      <c r="V515" s="8">
        <f t="shared" si="112"/>
        <v>10</v>
      </c>
      <c r="W515" s="9">
        <f t="shared" si="102"/>
        <v>10</v>
      </c>
      <c r="X515" s="9">
        <f t="shared" si="103"/>
        <v>6</v>
      </c>
      <c r="Y515" s="8"/>
      <c r="Z515" s="8">
        <f t="shared" si="113"/>
        <v>4.998734177215189</v>
      </c>
    </row>
    <row r="516" spans="1:26" x14ac:dyDescent="0.3">
      <c r="A516" s="1">
        <v>513</v>
      </c>
      <c r="B516" t="s">
        <v>1034</v>
      </c>
      <c r="C516" t="s">
        <v>8</v>
      </c>
      <c r="D516" t="s">
        <v>1035</v>
      </c>
      <c r="E516" s="7">
        <v>100</v>
      </c>
      <c r="F516" s="7">
        <v>51</v>
      </c>
      <c r="G516" s="7">
        <v>7.89</v>
      </c>
      <c r="H516" s="7">
        <v>7.28</v>
      </c>
      <c r="I516" s="7">
        <v>0.74</v>
      </c>
      <c r="K516" s="3">
        <f t="shared" si="104"/>
        <v>67.34</v>
      </c>
      <c r="L516" s="3">
        <f t="shared" si="105"/>
        <v>1.32</v>
      </c>
      <c r="M516" s="3">
        <f t="shared" si="106"/>
        <v>99.26</v>
      </c>
      <c r="N516" s="8">
        <f t="shared" si="107"/>
        <v>44.34</v>
      </c>
      <c r="O516" s="3">
        <f t="shared" si="108"/>
        <v>15.17</v>
      </c>
      <c r="P516" s="3">
        <f t="shared" si="109"/>
        <v>60.68</v>
      </c>
      <c r="Q516" s="3">
        <f t="shared" ref="Q516:Q579" si="114">ROUND(P516/20, 2)</f>
        <v>3.03</v>
      </c>
      <c r="R516" s="2"/>
      <c r="S516" s="8">
        <f t="shared" si="110"/>
        <v>32.76</v>
      </c>
      <c r="T516" s="8"/>
      <c r="U516" s="8">
        <f t="shared" si="111"/>
        <v>33</v>
      </c>
      <c r="V516" s="8">
        <f t="shared" si="112"/>
        <v>30</v>
      </c>
      <c r="W516" s="9">
        <f t="shared" ref="W516:W579" si="115">IF(S516&lt;100,ROUND(S516,-1),IF(S516&gt;=100,ROUND(S516,-2)))</f>
        <v>30</v>
      </c>
      <c r="X516" s="9">
        <f t="shared" ref="X516:X579" si="116">IF(S516&lt;=10,ROUND(S516,0), IF(S516&lt;100, FLOOR(S516 + 5/2, 5),IF(S516&gt;=100, FLOOR(S516 + 10/2, 10))))</f>
        <v>35</v>
      </c>
      <c r="Y516" s="8"/>
      <c r="Z516" s="8">
        <f t="shared" si="113"/>
        <v>5.0066006600660069</v>
      </c>
    </row>
    <row r="517" spans="1:26" x14ac:dyDescent="0.3">
      <c r="A517" s="1">
        <v>514</v>
      </c>
      <c r="B517" t="s">
        <v>1036</v>
      </c>
      <c r="C517" t="s">
        <v>8</v>
      </c>
      <c r="D517" t="s">
        <v>1037</v>
      </c>
      <c r="E517" s="7">
        <v>100</v>
      </c>
      <c r="F517" s="7">
        <v>43</v>
      </c>
      <c r="G517" s="7">
        <v>6.89</v>
      </c>
      <c r="H517" s="7">
        <v>6</v>
      </c>
      <c r="I517" s="7">
        <v>0.51</v>
      </c>
      <c r="K517" s="3">
        <f t="shared" si="104"/>
        <v>56.150000000000006</v>
      </c>
      <c r="L517" s="3">
        <f t="shared" si="105"/>
        <v>1.31</v>
      </c>
      <c r="M517" s="3">
        <f t="shared" si="106"/>
        <v>99.49</v>
      </c>
      <c r="N517" s="8">
        <f t="shared" si="107"/>
        <v>38.409999999999997</v>
      </c>
      <c r="O517" s="3">
        <f t="shared" si="108"/>
        <v>12.89</v>
      </c>
      <c r="P517" s="3">
        <f t="shared" si="109"/>
        <v>51.56</v>
      </c>
      <c r="Q517" s="3">
        <f t="shared" si="114"/>
        <v>2.58</v>
      </c>
      <c r="R517" s="2"/>
      <c r="S517" s="8">
        <f t="shared" si="110"/>
        <v>38.56</v>
      </c>
      <c r="T517" s="8"/>
      <c r="U517" s="8">
        <f t="shared" si="111"/>
        <v>39</v>
      </c>
      <c r="V517" s="8">
        <f t="shared" si="112"/>
        <v>40</v>
      </c>
      <c r="W517" s="9">
        <f t="shared" si="115"/>
        <v>40</v>
      </c>
      <c r="X517" s="9">
        <f t="shared" si="116"/>
        <v>40</v>
      </c>
      <c r="Y517" s="8"/>
      <c r="Z517" s="8">
        <f t="shared" si="113"/>
        <v>4.9961240310077519</v>
      </c>
    </row>
    <row r="518" spans="1:26" x14ac:dyDescent="0.3">
      <c r="A518" s="1">
        <v>515</v>
      </c>
      <c r="B518" t="s">
        <v>1038</v>
      </c>
      <c r="C518" t="s">
        <v>8</v>
      </c>
      <c r="D518" t="s">
        <v>1039</v>
      </c>
      <c r="E518" s="7">
        <v>100</v>
      </c>
      <c r="F518" s="7">
        <v>10</v>
      </c>
      <c r="G518" s="7">
        <v>1.64</v>
      </c>
      <c r="H518" s="7">
        <v>1.41</v>
      </c>
      <c r="I518" s="7">
        <v>0.09</v>
      </c>
      <c r="K518" s="3">
        <f t="shared" si="104"/>
        <v>13.01</v>
      </c>
      <c r="L518" s="3">
        <f t="shared" si="105"/>
        <v>1.3</v>
      </c>
      <c r="M518" s="3">
        <f t="shared" si="106"/>
        <v>99.91</v>
      </c>
      <c r="N518" s="8">
        <f t="shared" si="107"/>
        <v>9.19</v>
      </c>
      <c r="O518" s="3">
        <f t="shared" si="108"/>
        <v>3.05</v>
      </c>
      <c r="P518" s="3">
        <f t="shared" si="109"/>
        <v>12.2</v>
      </c>
      <c r="Q518" s="3">
        <f t="shared" si="114"/>
        <v>0.61</v>
      </c>
      <c r="R518" s="2"/>
      <c r="S518" s="8">
        <f t="shared" si="110"/>
        <v>163.79</v>
      </c>
      <c r="T518" s="8"/>
      <c r="U518" s="8">
        <f t="shared" si="111"/>
        <v>164</v>
      </c>
      <c r="V518" s="8">
        <f t="shared" si="112"/>
        <v>160</v>
      </c>
      <c r="W518" s="9">
        <f t="shared" si="115"/>
        <v>200</v>
      </c>
      <c r="X518" s="9">
        <f t="shared" si="116"/>
        <v>160</v>
      </c>
      <c r="Y518" s="8"/>
      <c r="Z518" s="8">
        <f t="shared" si="113"/>
        <v>5</v>
      </c>
    </row>
    <row r="519" spans="1:26" x14ac:dyDescent="0.3">
      <c r="A519" s="1">
        <v>516</v>
      </c>
      <c r="B519" t="s">
        <v>1040</v>
      </c>
      <c r="C519" t="s">
        <v>8</v>
      </c>
      <c r="D519" t="s">
        <v>1041</v>
      </c>
      <c r="E519" s="7">
        <v>100</v>
      </c>
      <c r="F519" s="7">
        <v>11</v>
      </c>
      <c r="G519" s="7">
        <v>1.81</v>
      </c>
      <c r="H519" s="7">
        <v>1.6</v>
      </c>
      <c r="I519" s="7">
        <v>0.13</v>
      </c>
      <c r="K519" s="3">
        <f t="shared" si="104"/>
        <v>14.81</v>
      </c>
      <c r="L519" s="3">
        <f t="shared" si="105"/>
        <v>1.35</v>
      </c>
      <c r="M519" s="3">
        <f t="shared" si="106"/>
        <v>99.87</v>
      </c>
      <c r="N519" s="8">
        <f t="shared" si="107"/>
        <v>9.83</v>
      </c>
      <c r="O519" s="3">
        <f t="shared" si="108"/>
        <v>3.41</v>
      </c>
      <c r="P519" s="3">
        <f t="shared" si="109"/>
        <v>13.64</v>
      </c>
      <c r="Q519" s="3">
        <f t="shared" si="114"/>
        <v>0.68</v>
      </c>
      <c r="R519" s="2"/>
      <c r="S519" s="8">
        <f t="shared" si="110"/>
        <v>146.87</v>
      </c>
      <c r="T519" s="8"/>
      <c r="U519" s="8">
        <f t="shared" si="111"/>
        <v>147</v>
      </c>
      <c r="V519" s="8">
        <f t="shared" si="112"/>
        <v>150</v>
      </c>
      <c r="W519" s="9">
        <f t="shared" si="115"/>
        <v>100</v>
      </c>
      <c r="X519" s="9">
        <f t="shared" si="116"/>
        <v>150</v>
      </c>
      <c r="Y519" s="8"/>
      <c r="Z519" s="8">
        <f t="shared" si="113"/>
        <v>5.0147058823529411</v>
      </c>
    </row>
    <row r="520" spans="1:26" x14ac:dyDescent="0.3">
      <c r="A520" s="1">
        <v>517</v>
      </c>
      <c r="B520" t="s">
        <v>1042</v>
      </c>
      <c r="C520" t="s">
        <v>8</v>
      </c>
      <c r="D520" t="s">
        <v>1043</v>
      </c>
      <c r="E520" s="7">
        <v>100</v>
      </c>
      <c r="F520" s="7">
        <v>61</v>
      </c>
      <c r="G520" s="7">
        <v>17</v>
      </c>
      <c r="H520" s="7">
        <v>2.2999999999999998</v>
      </c>
      <c r="I520" s="7">
        <v>0.56000000000000005</v>
      </c>
      <c r="K520" s="3">
        <f t="shared" si="104"/>
        <v>82.240000000000009</v>
      </c>
      <c r="L520" s="3">
        <f t="shared" si="105"/>
        <v>1.35</v>
      </c>
      <c r="M520" s="3">
        <f t="shared" si="106"/>
        <v>99.44</v>
      </c>
      <c r="N520" s="8">
        <f t="shared" si="107"/>
        <v>55.96</v>
      </c>
      <c r="O520" s="3">
        <f t="shared" si="108"/>
        <v>19.3</v>
      </c>
      <c r="P520" s="3">
        <f t="shared" si="109"/>
        <v>77.2</v>
      </c>
      <c r="Q520" s="3">
        <f t="shared" si="114"/>
        <v>3.86</v>
      </c>
      <c r="R520" s="2"/>
      <c r="S520" s="8">
        <f t="shared" si="110"/>
        <v>25.76</v>
      </c>
      <c r="T520" s="8"/>
      <c r="U520" s="8">
        <f t="shared" si="111"/>
        <v>26</v>
      </c>
      <c r="V520" s="8">
        <f t="shared" si="112"/>
        <v>30</v>
      </c>
      <c r="W520" s="9">
        <f t="shared" si="115"/>
        <v>30</v>
      </c>
      <c r="X520" s="9">
        <f t="shared" si="116"/>
        <v>25</v>
      </c>
      <c r="Y520" s="8"/>
      <c r="Z520" s="8">
        <f t="shared" si="113"/>
        <v>5</v>
      </c>
    </row>
    <row r="521" spans="1:26" x14ac:dyDescent="0.3">
      <c r="A521" s="1">
        <v>518</v>
      </c>
      <c r="B521" t="s">
        <v>1044</v>
      </c>
      <c r="C521" t="s">
        <v>8</v>
      </c>
      <c r="D521" t="s">
        <v>1045</v>
      </c>
      <c r="E521" s="7">
        <v>100</v>
      </c>
      <c r="F521" s="7">
        <v>18</v>
      </c>
      <c r="G521" s="7">
        <v>5.18</v>
      </c>
      <c r="H521" s="7">
        <v>1.38</v>
      </c>
      <c r="I521" s="7">
        <v>7.0000000000000007E-2</v>
      </c>
      <c r="K521" s="3">
        <f t="shared" si="104"/>
        <v>26.869999999999997</v>
      </c>
      <c r="L521" s="3">
        <f t="shared" si="105"/>
        <v>1.49</v>
      </c>
      <c r="M521" s="3">
        <f t="shared" si="106"/>
        <v>99.93</v>
      </c>
      <c r="N521" s="8">
        <f t="shared" si="107"/>
        <v>17.37</v>
      </c>
      <c r="O521" s="3">
        <f t="shared" si="108"/>
        <v>6.56</v>
      </c>
      <c r="P521" s="3">
        <f t="shared" si="109"/>
        <v>26.24</v>
      </c>
      <c r="Q521" s="3">
        <f t="shared" si="114"/>
        <v>1.31</v>
      </c>
      <c r="R521" s="2"/>
      <c r="S521" s="8">
        <f t="shared" si="110"/>
        <v>76.28</v>
      </c>
      <c r="T521" s="8"/>
      <c r="U521" s="8">
        <f t="shared" si="111"/>
        <v>76</v>
      </c>
      <c r="V521" s="8">
        <f t="shared" si="112"/>
        <v>80</v>
      </c>
      <c r="W521" s="9">
        <f t="shared" si="115"/>
        <v>80</v>
      </c>
      <c r="X521" s="9">
        <f t="shared" si="116"/>
        <v>75</v>
      </c>
      <c r="Y521" s="8"/>
      <c r="Z521" s="8">
        <f t="shared" si="113"/>
        <v>5.007633587786259</v>
      </c>
    </row>
    <row r="522" spans="1:26" x14ac:dyDescent="0.3">
      <c r="A522" s="1">
        <v>519</v>
      </c>
      <c r="B522" t="s">
        <v>1046</v>
      </c>
      <c r="C522" t="s">
        <v>8</v>
      </c>
      <c r="D522" t="s">
        <v>1047</v>
      </c>
      <c r="E522" s="7">
        <v>100</v>
      </c>
      <c r="F522" s="7">
        <v>24</v>
      </c>
      <c r="G522" s="7">
        <v>6.99</v>
      </c>
      <c r="H522" s="7">
        <v>1.1599999999999999</v>
      </c>
      <c r="I522" s="7">
        <v>0.05</v>
      </c>
      <c r="K522" s="3">
        <f t="shared" si="104"/>
        <v>33.050000000000004</v>
      </c>
      <c r="L522" s="3">
        <f t="shared" si="105"/>
        <v>1.38</v>
      </c>
      <c r="M522" s="3">
        <f t="shared" si="106"/>
        <v>99.95</v>
      </c>
      <c r="N522" s="8">
        <f t="shared" si="107"/>
        <v>23.55</v>
      </c>
      <c r="O522" s="3">
        <f t="shared" si="108"/>
        <v>8.15</v>
      </c>
      <c r="P522" s="3">
        <f t="shared" si="109"/>
        <v>32.6</v>
      </c>
      <c r="Q522" s="3">
        <f t="shared" si="114"/>
        <v>1.63</v>
      </c>
      <c r="R522" s="2"/>
      <c r="S522" s="8">
        <f t="shared" si="110"/>
        <v>61.32</v>
      </c>
      <c r="T522" s="8"/>
      <c r="U522" s="8">
        <f t="shared" si="111"/>
        <v>61</v>
      </c>
      <c r="V522" s="8">
        <f t="shared" si="112"/>
        <v>60</v>
      </c>
      <c r="W522" s="9">
        <f t="shared" si="115"/>
        <v>60</v>
      </c>
      <c r="X522" s="9">
        <f t="shared" si="116"/>
        <v>60</v>
      </c>
      <c r="Y522" s="8"/>
      <c r="Z522" s="8">
        <f t="shared" si="113"/>
        <v>5.0000000000000009</v>
      </c>
    </row>
    <row r="523" spans="1:26" x14ac:dyDescent="0.3">
      <c r="A523" s="1">
        <v>520</v>
      </c>
      <c r="B523" t="s">
        <v>1048</v>
      </c>
      <c r="C523" t="s">
        <v>8</v>
      </c>
      <c r="D523" t="s">
        <v>1049</v>
      </c>
      <c r="E523" s="7">
        <v>100</v>
      </c>
      <c r="F523" s="7">
        <v>21</v>
      </c>
      <c r="G523" s="7">
        <v>4.59</v>
      </c>
      <c r="H523" s="7">
        <v>1.97</v>
      </c>
      <c r="I523" s="7">
        <v>0.34</v>
      </c>
      <c r="K523" s="3">
        <f t="shared" si="104"/>
        <v>29.299999999999997</v>
      </c>
      <c r="L523" s="3">
        <f t="shared" si="105"/>
        <v>1.4</v>
      </c>
      <c r="M523" s="3">
        <f t="shared" si="106"/>
        <v>99.66</v>
      </c>
      <c r="N523" s="8">
        <f t="shared" si="107"/>
        <v>17.940000000000001</v>
      </c>
      <c r="O523" s="3">
        <f t="shared" si="108"/>
        <v>6.56</v>
      </c>
      <c r="P523" s="3">
        <f t="shared" si="109"/>
        <v>26.24</v>
      </c>
      <c r="Q523" s="3">
        <f t="shared" si="114"/>
        <v>1.31</v>
      </c>
      <c r="R523" s="2"/>
      <c r="S523" s="8">
        <f t="shared" si="110"/>
        <v>76.08</v>
      </c>
      <c r="T523" s="8"/>
      <c r="U523" s="8">
        <f t="shared" si="111"/>
        <v>76</v>
      </c>
      <c r="V523" s="8">
        <f t="shared" si="112"/>
        <v>80</v>
      </c>
      <c r="W523" s="9">
        <f t="shared" si="115"/>
        <v>80</v>
      </c>
      <c r="X523" s="9">
        <f t="shared" si="116"/>
        <v>75</v>
      </c>
      <c r="Y523" s="8"/>
      <c r="Z523" s="8">
        <f t="shared" si="113"/>
        <v>5.007633587786259</v>
      </c>
    </row>
    <row r="524" spans="1:26" x14ac:dyDescent="0.3">
      <c r="A524" s="1">
        <v>521</v>
      </c>
      <c r="B524" t="s">
        <v>1050</v>
      </c>
      <c r="C524" t="s">
        <v>8</v>
      </c>
      <c r="D524" t="s">
        <v>1051</v>
      </c>
      <c r="E524" s="7">
        <v>100</v>
      </c>
      <c r="F524" s="7">
        <v>45</v>
      </c>
      <c r="G524" s="7">
        <v>11.3</v>
      </c>
      <c r="H524" s="7">
        <v>4.2</v>
      </c>
      <c r="I524" s="7">
        <v>0.3</v>
      </c>
      <c r="K524" s="3">
        <f t="shared" si="104"/>
        <v>64.7</v>
      </c>
      <c r="L524" s="3">
        <f t="shared" si="105"/>
        <v>1.44</v>
      </c>
      <c r="M524" s="3">
        <f t="shared" si="106"/>
        <v>99.7</v>
      </c>
      <c r="N524" s="8">
        <f t="shared" si="107"/>
        <v>42.3</v>
      </c>
      <c r="O524" s="3">
        <f t="shared" si="108"/>
        <v>15.5</v>
      </c>
      <c r="P524" s="3">
        <f t="shared" si="109"/>
        <v>62</v>
      </c>
      <c r="Q524" s="3">
        <f t="shared" si="114"/>
        <v>3.1</v>
      </c>
      <c r="R524" s="2"/>
      <c r="S524" s="8">
        <f t="shared" si="110"/>
        <v>32.159999999999997</v>
      </c>
      <c r="T524" s="8"/>
      <c r="U524" s="8">
        <f t="shared" si="111"/>
        <v>32</v>
      </c>
      <c r="V524" s="8">
        <f t="shared" si="112"/>
        <v>30</v>
      </c>
      <c r="W524" s="9">
        <f t="shared" si="115"/>
        <v>30</v>
      </c>
      <c r="X524" s="9">
        <f t="shared" si="116"/>
        <v>30</v>
      </c>
      <c r="Y524" s="8"/>
      <c r="Z524" s="8">
        <f t="shared" si="113"/>
        <v>5</v>
      </c>
    </row>
    <row r="525" spans="1:26" x14ac:dyDescent="0.3">
      <c r="A525" s="1">
        <v>522</v>
      </c>
      <c r="B525" t="s">
        <v>1052</v>
      </c>
      <c r="C525" t="s">
        <v>8</v>
      </c>
      <c r="D525" t="s">
        <v>1053</v>
      </c>
      <c r="E525" s="7">
        <v>100</v>
      </c>
      <c r="F525" s="7">
        <v>42</v>
      </c>
      <c r="G525" s="7">
        <v>9.6</v>
      </c>
      <c r="H525" s="7">
        <v>3.7</v>
      </c>
      <c r="I525" s="7">
        <v>0.6</v>
      </c>
      <c r="K525" s="3">
        <f t="shared" si="104"/>
        <v>58.6</v>
      </c>
      <c r="L525" s="3">
        <f t="shared" si="105"/>
        <v>1.4</v>
      </c>
      <c r="M525" s="3">
        <f t="shared" si="106"/>
        <v>99.4</v>
      </c>
      <c r="N525" s="8">
        <f t="shared" si="107"/>
        <v>36.6</v>
      </c>
      <c r="O525" s="3">
        <f t="shared" si="108"/>
        <v>13.3</v>
      </c>
      <c r="P525" s="3">
        <f t="shared" si="109"/>
        <v>53.2</v>
      </c>
      <c r="Q525" s="3">
        <f t="shared" si="114"/>
        <v>2.66</v>
      </c>
      <c r="R525" s="2"/>
      <c r="S525" s="8">
        <f t="shared" si="110"/>
        <v>37.369999999999997</v>
      </c>
      <c r="T525" s="8"/>
      <c r="U525" s="8">
        <f t="shared" si="111"/>
        <v>37</v>
      </c>
      <c r="V525" s="8">
        <f t="shared" si="112"/>
        <v>40</v>
      </c>
      <c r="W525" s="9">
        <f t="shared" si="115"/>
        <v>40</v>
      </c>
      <c r="X525" s="9">
        <f t="shared" si="116"/>
        <v>35</v>
      </c>
      <c r="Y525" s="8"/>
      <c r="Z525" s="8">
        <f t="shared" si="113"/>
        <v>5</v>
      </c>
    </row>
    <row r="526" spans="1:26" x14ac:dyDescent="0.3">
      <c r="A526" s="1">
        <v>523</v>
      </c>
      <c r="B526" t="s">
        <v>1054</v>
      </c>
      <c r="C526" t="s">
        <v>8</v>
      </c>
      <c r="D526" t="s">
        <v>1055</v>
      </c>
      <c r="E526" s="7">
        <v>100</v>
      </c>
      <c r="F526" s="7">
        <v>41</v>
      </c>
      <c r="G526" s="7">
        <v>11.66</v>
      </c>
      <c r="H526" s="7">
        <v>2.61</v>
      </c>
      <c r="I526" s="7">
        <v>0.38</v>
      </c>
      <c r="K526" s="3">
        <f t="shared" si="104"/>
        <v>60.5</v>
      </c>
      <c r="L526" s="3">
        <f t="shared" si="105"/>
        <v>1.48</v>
      </c>
      <c r="M526" s="3">
        <f t="shared" si="106"/>
        <v>99.62</v>
      </c>
      <c r="N526" s="8">
        <f t="shared" si="107"/>
        <v>37.58</v>
      </c>
      <c r="O526" s="3">
        <f t="shared" si="108"/>
        <v>14.27</v>
      </c>
      <c r="P526" s="3">
        <f t="shared" si="109"/>
        <v>57.08</v>
      </c>
      <c r="Q526" s="3">
        <f t="shared" si="114"/>
        <v>2.85</v>
      </c>
      <c r="R526" s="2"/>
      <c r="S526" s="8">
        <f t="shared" si="110"/>
        <v>34.950000000000003</v>
      </c>
      <c r="T526" s="8"/>
      <c r="U526" s="8">
        <f t="shared" si="111"/>
        <v>35</v>
      </c>
      <c r="V526" s="8">
        <f t="shared" si="112"/>
        <v>30</v>
      </c>
      <c r="W526" s="9">
        <f t="shared" si="115"/>
        <v>30</v>
      </c>
      <c r="X526" s="9">
        <f t="shared" si="116"/>
        <v>35</v>
      </c>
      <c r="Y526" s="8"/>
      <c r="Z526" s="8">
        <f t="shared" si="113"/>
        <v>5.0070175438596491</v>
      </c>
    </row>
    <row r="527" spans="1:26" x14ac:dyDescent="0.3">
      <c r="A527" s="1">
        <v>524</v>
      </c>
      <c r="B527" t="s">
        <v>1056</v>
      </c>
      <c r="C527" t="s">
        <v>8</v>
      </c>
      <c r="D527" t="s">
        <v>1057</v>
      </c>
      <c r="E527" s="7">
        <v>100</v>
      </c>
      <c r="F527" s="7">
        <v>229</v>
      </c>
      <c r="G527" s="7">
        <v>53.6</v>
      </c>
      <c r="H527" s="7">
        <v>22.2</v>
      </c>
      <c r="I527" s="7">
        <v>2.2999999999999998</v>
      </c>
      <c r="K527" s="3">
        <f t="shared" si="104"/>
        <v>323.89999999999998</v>
      </c>
      <c r="L527" s="3">
        <f t="shared" si="105"/>
        <v>1.41</v>
      </c>
      <c r="M527" s="3">
        <f t="shared" si="106"/>
        <v>97.7</v>
      </c>
      <c r="N527" s="8">
        <f t="shared" si="107"/>
        <v>208.3</v>
      </c>
      <c r="O527" s="3">
        <f t="shared" si="108"/>
        <v>75.8</v>
      </c>
      <c r="P527" s="3">
        <f t="shared" si="109"/>
        <v>303.2</v>
      </c>
      <c r="Q527" s="3">
        <f t="shared" si="114"/>
        <v>15.16</v>
      </c>
      <c r="R527" s="2"/>
      <c r="S527" s="8">
        <f t="shared" si="110"/>
        <v>6.44</v>
      </c>
      <c r="T527" s="8"/>
      <c r="U527" s="8">
        <f t="shared" si="111"/>
        <v>6</v>
      </c>
      <c r="V527" s="8">
        <f t="shared" si="112"/>
        <v>10</v>
      </c>
      <c r="W527" s="9">
        <f t="shared" si="115"/>
        <v>10</v>
      </c>
      <c r="X527" s="9">
        <f t="shared" si="116"/>
        <v>6</v>
      </c>
      <c r="Y527" s="8"/>
      <c r="Z527" s="8">
        <f t="shared" si="113"/>
        <v>5</v>
      </c>
    </row>
    <row r="528" spans="1:26" x14ac:dyDescent="0.3">
      <c r="A528" s="1">
        <v>525</v>
      </c>
      <c r="B528" t="s">
        <v>1058</v>
      </c>
      <c r="C528" t="s">
        <v>8</v>
      </c>
      <c r="D528" t="s">
        <v>1059</v>
      </c>
      <c r="E528" s="7">
        <v>100</v>
      </c>
      <c r="F528" s="7">
        <v>45</v>
      </c>
      <c r="G528" s="7">
        <v>12.3</v>
      </c>
      <c r="H528" s="7">
        <v>3</v>
      </c>
      <c r="I528" s="7">
        <v>0.5</v>
      </c>
      <c r="K528" s="3">
        <f t="shared" si="104"/>
        <v>65.7</v>
      </c>
      <c r="L528" s="3">
        <f t="shared" si="105"/>
        <v>1.46</v>
      </c>
      <c r="M528" s="3">
        <f t="shared" si="106"/>
        <v>99.5</v>
      </c>
      <c r="N528" s="8">
        <f t="shared" si="107"/>
        <v>40.5</v>
      </c>
      <c r="O528" s="3">
        <f t="shared" si="108"/>
        <v>15.3</v>
      </c>
      <c r="P528" s="3">
        <f t="shared" si="109"/>
        <v>61.2</v>
      </c>
      <c r="Q528" s="3">
        <f t="shared" si="114"/>
        <v>3.06</v>
      </c>
      <c r="R528" s="2"/>
      <c r="S528" s="8">
        <f t="shared" si="110"/>
        <v>32.520000000000003</v>
      </c>
      <c r="T528" s="8"/>
      <c r="U528" s="8">
        <f t="shared" si="111"/>
        <v>33</v>
      </c>
      <c r="V528" s="8">
        <f t="shared" si="112"/>
        <v>30</v>
      </c>
      <c r="W528" s="9">
        <f t="shared" si="115"/>
        <v>30</v>
      </c>
      <c r="X528" s="9">
        <f t="shared" si="116"/>
        <v>35</v>
      </c>
      <c r="Y528" s="8"/>
      <c r="Z528" s="8">
        <f t="shared" si="113"/>
        <v>5</v>
      </c>
    </row>
    <row r="529" spans="1:26" x14ac:dyDescent="0.3">
      <c r="A529" s="1">
        <v>526</v>
      </c>
      <c r="B529" t="s">
        <v>1060</v>
      </c>
      <c r="C529" t="s">
        <v>8</v>
      </c>
      <c r="D529" t="s">
        <v>1061</v>
      </c>
      <c r="E529" s="7">
        <v>100</v>
      </c>
      <c r="F529" s="7">
        <v>265</v>
      </c>
      <c r="G529" s="7">
        <v>56.82</v>
      </c>
      <c r="H529" s="7">
        <v>26.85</v>
      </c>
      <c r="I529" s="7">
        <v>3.67</v>
      </c>
      <c r="K529" s="3">
        <f t="shared" si="104"/>
        <v>367.71000000000004</v>
      </c>
      <c r="L529" s="3">
        <f t="shared" si="105"/>
        <v>1.39</v>
      </c>
      <c r="M529" s="3">
        <f t="shared" si="106"/>
        <v>96.33</v>
      </c>
      <c r="N529" s="8">
        <f t="shared" si="107"/>
        <v>231.97</v>
      </c>
      <c r="O529" s="3">
        <f t="shared" si="108"/>
        <v>83.67</v>
      </c>
      <c r="P529" s="3">
        <f t="shared" si="109"/>
        <v>334.68</v>
      </c>
      <c r="Q529" s="3">
        <f t="shared" si="114"/>
        <v>16.73</v>
      </c>
      <c r="R529" s="2"/>
      <c r="S529" s="8">
        <f t="shared" si="110"/>
        <v>5.76</v>
      </c>
      <c r="T529" s="8"/>
      <c r="U529" s="8">
        <f t="shared" si="111"/>
        <v>6</v>
      </c>
      <c r="V529" s="8">
        <f t="shared" si="112"/>
        <v>10</v>
      </c>
      <c r="W529" s="9">
        <f t="shared" si="115"/>
        <v>10</v>
      </c>
      <c r="X529" s="9">
        <f t="shared" si="116"/>
        <v>6</v>
      </c>
      <c r="Y529" s="8"/>
      <c r="Z529" s="8">
        <f t="shared" si="113"/>
        <v>5.0011954572624031</v>
      </c>
    </row>
    <row r="530" spans="1:26" x14ac:dyDescent="0.3">
      <c r="A530" s="1">
        <v>527</v>
      </c>
      <c r="B530" t="s">
        <v>1062</v>
      </c>
      <c r="C530" t="s">
        <v>8</v>
      </c>
      <c r="D530" t="s">
        <v>1063</v>
      </c>
      <c r="E530" s="7">
        <v>100</v>
      </c>
      <c r="F530" s="7">
        <v>46</v>
      </c>
      <c r="G530" s="7">
        <v>8.2200000000000006</v>
      </c>
      <c r="H530" s="7">
        <v>4.9000000000000004</v>
      </c>
      <c r="I530" s="7">
        <v>0.97</v>
      </c>
      <c r="K530" s="3">
        <f t="shared" si="104"/>
        <v>61.210000000000008</v>
      </c>
      <c r="L530" s="3">
        <f t="shared" si="105"/>
        <v>1.33</v>
      </c>
      <c r="M530" s="3">
        <f t="shared" si="106"/>
        <v>99.03</v>
      </c>
      <c r="N530" s="8">
        <f t="shared" si="107"/>
        <v>37.269999999999996</v>
      </c>
      <c r="O530" s="3">
        <f t="shared" si="108"/>
        <v>13.120000000000001</v>
      </c>
      <c r="P530" s="3">
        <f t="shared" si="109"/>
        <v>52.480000000000004</v>
      </c>
      <c r="Q530" s="3">
        <f t="shared" si="114"/>
        <v>2.62</v>
      </c>
      <c r="R530" s="2"/>
      <c r="S530" s="8">
        <f t="shared" si="110"/>
        <v>37.799999999999997</v>
      </c>
      <c r="T530" s="8"/>
      <c r="U530" s="8">
        <f t="shared" si="111"/>
        <v>38</v>
      </c>
      <c r="V530" s="8">
        <f t="shared" si="112"/>
        <v>40</v>
      </c>
      <c r="W530" s="9">
        <f t="shared" si="115"/>
        <v>40</v>
      </c>
      <c r="X530" s="9">
        <f t="shared" si="116"/>
        <v>40</v>
      </c>
      <c r="Y530" s="8"/>
      <c r="Z530" s="8">
        <f t="shared" si="113"/>
        <v>5.0076335877862599</v>
      </c>
    </row>
    <row r="531" spans="1:26" x14ac:dyDescent="0.3">
      <c r="A531" s="1">
        <v>528</v>
      </c>
      <c r="B531" t="s">
        <v>1064</v>
      </c>
      <c r="C531" t="s">
        <v>8</v>
      </c>
      <c r="D531" t="s">
        <v>1065</v>
      </c>
      <c r="E531" s="7">
        <v>100</v>
      </c>
      <c r="F531" s="7">
        <v>40</v>
      </c>
      <c r="G531" s="7">
        <v>10.54</v>
      </c>
      <c r="H531" s="7">
        <v>2.77</v>
      </c>
      <c r="I531" s="7">
        <v>0.5</v>
      </c>
      <c r="K531" s="3">
        <f t="shared" si="104"/>
        <v>57.739999999999995</v>
      </c>
      <c r="L531" s="3">
        <f t="shared" si="105"/>
        <v>1.44</v>
      </c>
      <c r="M531" s="3">
        <f t="shared" si="106"/>
        <v>99.5</v>
      </c>
      <c r="N531" s="8">
        <f t="shared" si="107"/>
        <v>35.5</v>
      </c>
      <c r="O531" s="3">
        <f t="shared" si="108"/>
        <v>13.309999999999999</v>
      </c>
      <c r="P531" s="3">
        <f t="shared" si="109"/>
        <v>53.239999999999995</v>
      </c>
      <c r="Q531" s="3">
        <f t="shared" si="114"/>
        <v>2.66</v>
      </c>
      <c r="R531" s="2"/>
      <c r="S531" s="8">
        <f t="shared" si="110"/>
        <v>37.409999999999997</v>
      </c>
      <c r="T531" s="8"/>
      <c r="U531" s="8">
        <f t="shared" si="111"/>
        <v>37</v>
      </c>
      <c r="V531" s="8">
        <f t="shared" si="112"/>
        <v>40</v>
      </c>
      <c r="W531" s="9">
        <f t="shared" si="115"/>
        <v>40</v>
      </c>
      <c r="X531" s="9">
        <f t="shared" si="116"/>
        <v>35</v>
      </c>
      <c r="Y531" s="8"/>
      <c r="Z531" s="8">
        <f t="shared" si="113"/>
        <v>5.0037593984962401</v>
      </c>
    </row>
    <row r="532" spans="1:26" x14ac:dyDescent="0.3">
      <c r="A532" s="1">
        <v>529</v>
      </c>
      <c r="B532" t="s">
        <v>1066</v>
      </c>
      <c r="C532" t="s">
        <v>8</v>
      </c>
      <c r="D532" t="s">
        <v>1067</v>
      </c>
      <c r="E532" s="7">
        <v>100</v>
      </c>
      <c r="F532" s="7">
        <v>13</v>
      </c>
      <c r="G532" s="7">
        <v>2.62</v>
      </c>
      <c r="H532" s="7">
        <v>1.19</v>
      </c>
      <c r="I532" s="7">
        <v>0.25</v>
      </c>
      <c r="K532" s="3">
        <f t="shared" si="104"/>
        <v>17.490000000000002</v>
      </c>
      <c r="L532" s="3">
        <f t="shared" si="105"/>
        <v>1.35</v>
      </c>
      <c r="M532" s="3">
        <f t="shared" si="106"/>
        <v>99.75</v>
      </c>
      <c r="N532" s="8">
        <f t="shared" si="107"/>
        <v>10.75</v>
      </c>
      <c r="O532" s="3">
        <f t="shared" si="108"/>
        <v>3.81</v>
      </c>
      <c r="P532" s="3">
        <f t="shared" si="109"/>
        <v>15.24</v>
      </c>
      <c r="Q532" s="3">
        <f t="shared" si="114"/>
        <v>0.76</v>
      </c>
      <c r="R532" s="2"/>
      <c r="S532" s="8">
        <f t="shared" si="110"/>
        <v>131.25</v>
      </c>
      <c r="T532" s="8"/>
      <c r="U532" s="8">
        <f t="shared" si="111"/>
        <v>131</v>
      </c>
      <c r="V532" s="8">
        <f t="shared" si="112"/>
        <v>130</v>
      </c>
      <c r="W532" s="9">
        <f t="shared" si="115"/>
        <v>100</v>
      </c>
      <c r="X532" s="9">
        <f t="shared" si="116"/>
        <v>130</v>
      </c>
      <c r="Y532" s="8"/>
      <c r="Z532" s="8">
        <f t="shared" si="113"/>
        <v>5.0131578947368425</v>
      </c>
    </row>
    <row r="533" spans="1:26" x14ac:dyDescent="0.3">
      <c r="A533" s="1">
        <v>530</v>
      </c>
      <c r="B533" t="s">
        <v>1068</v>
      </c>
      <c r="C533" t="s">
        <v>8</v>
      </c>
      <c r="D533" t="s">
        <v>1069</v>
      </c>
      <c r="E533" s="7">
        <v>100</v>
      </c>
      <c r="F533" s="7">
        <v>72</v>
      </c>
      <c r="G533" s="7">
        <v>17.510000000000002</v>
      </c>
      <c r="H533" s="7">
        <v>1.4</v>
      </c>
      <c r="I533" s="7">
        <v>0.2</v>
      </c>
      <c r="K533" s="3">
        <f t="shared" si="104"/>
        <v>77.44</v>
      </c>
      <c r="L533" s="3">
        <f t="shared" si="105"/>
        <v>1.08</v>
      </c>
      <c r="M533" s="3">
        <f t="shared" si="106"/>
        <v>99.8</v>
      </c>
      <c r="N533" s="8">
        <f t="shared" si="107"/>
        <v>70.2</v>
      </c>
      <c r="O533" s="3">
        <f t="shared" si="108"/>
        <v>18.91</v>
      </c>
      <c r="P533" s="3">
        <f t="shared" si="109"/>
        <v>75.64</v>
      </c>
      <c r="Q533" s="3">
        <f t="shared" si="114"/>
        <v>3.78</v>
      </c>
      <c r="R533" s="2"/>
      <c r="S533" s="8">
        <f t="shared" si="110"/>
        <v>26.4</v>
      </c>
      <c r="T533" s="8"/>
      <c r="U533" s="8">
        <f t="shared" si="111"/>
        <v>26</v>
      </c>
      <c r="V533" s="8">
        <f t="shared" si="112"/>
        <v>30</v>
      </c>
      <c r="W533" s="9">
        <f t="shared" si="115"/>
        <v>30</v>
      </c>
      <c r="X533" s="9">
        <f t="shared" si="116"/>
        <v>25</v>
      </c>
      <c r="Y533" s="8"/>
      <c r="Z533" s="8">
        <f t="shared" si="113"/>
        <v>5.0026455026455032</v>
      </c>
    </row>
    <row r="534" spans="1:26" x14ac:dyDescent="0.3">
      <c r="A534" s="1">
        <v>531</v>
      </c>
      <c r="B534" t="s">
        <v>1070</v>
      </c>
      <c r="C534" t="s">
        <v>8</v>
      </c>
      <c r="D534" t="s">
        <v>1071</v>
      </c>
      <c r="E534" s="7">
        <v>100</v>
      </c>
      <c r="F534" s="7">
        <v>15</v>
      </c>
      <c r="G534" s="7">
        <v>2.95</v>
      </c>
      <c r="H534" s="7">
        <v>1.7</v>
      </c>
      <c r="I534" s="7">
        <v>0.21</v>
      </c>
      <c r="K534" s="3">
        <f t="shared" si="104"/>
        <v>20.490000000000002</v>
      </c>
      <c r="L534" s="3">
        <f t="shared" si="105"/>
        <v>1.37</v>
      </c>
      <c r="M534" s="3">
        <f t="shared" si="106"/>
        <v>99.79</v>
      </c>
      <c r="N534" s="8">
        <f t="shared" si="107"/>
        <v>13.11</v>
      </c>
      <c r="O534" s="3">
        <f t="shared" si="108"/>
        <v>4.6500000000000004</v>
      </c>
      <c r="P534" s="3">
        <f t="shared" si="109"/>
        <v>18.600000000000001</v>
      </c>
      <c r="Q534" s="3">
        <f t="shared" si="114"/>
        <v>0.93</v>
      </c>
      <c r="R534" s="2"/>
      <c r="S534" s="8">
        <f t="shared" si="110"/>
        <v>107.3</v>
      </c>
      <c r="T534" s="8"/>
      <c r="U534" s="8">
        <f t="shared" si="111"/>
        <v>107</v>
      </c>
      <c r="V534" s="8">
        <f t="shared" si="112"/>
        <v>110</v>
      </c>
      <c r="W534" s="9">
        <f t="shared" si="115"/>
        <v>100</v>
      </c>
      <c r="X534" s="9">
        <f t="shared" si="116"/>
        <v>110</v>
      </c>
      <c r="Y534" s="8"/>
      <c r="Z534" s="8">
        <f t="shared" si="113"/>
        <v>5</v>
      </c>
    </row>
    <row r="535" spans="1:26" x14ac:dyDescent="0.3">
      <c r="A535" s="1">
        <v>532</v>
      </c>
      <c r="B535" t="s">
        <v>1072</v>
      </c>
      <c r="C535" t="s">
        <v>8</v>
      </c>
      <c r="D535" t="s">
        <v>1073</v>
      </c>
      <c r="E535" s="7">
        <v>100</v>
      </c>
      <c r="F535" s="7">
        <v>22</v>
      </c>
      <c r="G535" s="7">
        <v>5</v>
      </c>
      <c r="H535" s="7">
        <v>2.2999999999999998</v>
      </c>
      <c r="I535" s="7">
        <v>0.2</v>
      </c>
      <c r="K535" s="3">
        <f t="shared" si="104"/>
        <v>31</v>
      </c>
      <c r="L535" s="3">
        <f t="shared" si="105"/>
        <v>1.41</v>
      </c>
      <c r="M535" s="3">
        <f t="shared" si="106"/>
        <v>99.8</v>
      </c>
      <c r="N535" s="8">
        <f t="shared" si="107"/>
        <v>20.2</v>
      </c>
      <c r="O535" s="3">
        <f t="shared" si="108"/>
        <v>7.3</v>
      </c>
      <c r="P535" s="3">
        <f t="shared" si="109"/>
        <v>29.2</v>
      </c>
      <c r="Q535" s="3">
        <f t="shared" si="114"/>
        <v>1.46</v>
      </c>
      <c r="R535" s="2"/>
      <c r="S535" s="8">
        <f t="shared" si="110"/>
        <v>68.36</v>
      </c>
      <c r="T535" s="8"/>
      <c r="U535" s="8">
        <f t="shared" si="111"/>
        <v>68</v>
      </c>
      <c r="V535" s="8">
        <f t="shared" si="112"/>
        <v>70</v>
      </c>
      <c r="W535" s="9">
        <f t="shared" si="115"/>
        <v>70</v>
      </c>
      <c r="X535" s="9">
        <f t="shared" si="116"/>
        <v>70</v>
      </c>
      <c r="Y535" s="8"/>
      <c r="Z535" s="8">
        <f t="shared" si="113"/>
        <v>5</v>
      </c>
    </row>
    <row r="536" spans="1:26" x14ac:dyDescent="0.3">
      <c r="A536" s="1">
        <v>533</v>
      </c>
      <c r="B536" t="s">
        <v>1074</v>
      </c>
      <c r="C536" t="s">
        <v>8</v>
      </c>
      <c r="D536" t="s">
        <v>1075</v>
      </c>
      <c r="E536" s="7">
        <v>100</v>
      </c>
      <c r="F536" s="7">
        <v>24</v>
      </c>
      <c r="G536" s="7">
        <v>5</v>
      </c>
      <c r="H536" s="7">
        <v>2.7</v>
      </c>
      <c r="I536" s="7">
        <v>0.3</v>
      </c>
      <c r="K536" s="3">
        <f t="shared" si="104"/>
        <v>33.5</v>
      </c>
      <c r="L536" s="3">
        <f t="shared" si="105"/>
        <v>1.4</v>
      </c>
      <c r="M536" s="3">
        <f t="shared" si="106"/>
        <v>99.7</v>
      </c>
      <c r="N536" s="8">
        <f t="shared" si="107"/>
        <v>21.3</v>
      </c>
      <c r="O536" s="3">
        <f t="shared" si="108"/>
        <v>7.7</v>
      </c>
      <c r="P536" s="3">
        <f t="shared" si="109"/>
        <v>30.8</v>
      </c>
      <c r="Q536" s="3">
        <f t="shared" si="114"/>
        <v>1.54</v>
      </c>
      <c r="R536" s="2"/>
      <c r="S536" s="8">
        <f t="shared" si="110"/>
        <v>64.739999999999995</v>
      </c>
      <c r="T536" s="8"/>
      <c r="U536" s="8">
        <f t="shared" si="111"/>
        <v>65</v>
      </c>
      <c r="V536" s="8">
        <f t="shared" si="112"/>
        <v>60</v>
      </c>
      <c r="W536" s="9">
        <f t="shared" si="115"/>
        <v>60</v>
      </c>
      <c r="X536" s="9">
        <f t="shared" si="116"/>
        <v>65</v>
      </c>
      <c r="Y536" s="8"/>
      <c r="Z536" s="8">
        <f t="shared" si="113"/>
        <v>5</v>
      </c>
    </row>
    <row r="537" spans="1:26" x14ac:dyDescent="0.3">
      <c r="A537" s="1">
        <v>534</v>
      </c>
      <c r="B537" t="s">
        <v>1076</v>
      </c>
      <c r="C537" t="s">
        <v>8</v>
      </c>
      <c r="D537" t="s">
        <v>1077</v>
      </c>
      <c r="E537" s="7">
        <v>100</v>
      </c>
      <c r="F537" s="7">
        <v>24</v>
      </c>
      <c r="G537" s="7">
        <v>4.6100000000000003</v>
      </c>
      <c r="H537" s="7">
        <v>3.11</v>
      </c>
      <c r="I537" s="7">
        <v>0.24</v>
      </c>
      <c r="K537" s="3">
        <f t="shared" si="104"/>
        <v>33.040000000000006</v>
      </c>
      <c r="L537" s="3">
        <f t="shared" si="105"/>
        <v>1.38</v>
      </c>
      <c r="M537" s="3">
        <f t="shared" si="106"/>
        <v>99.76</v>
      </c>
      <c r="N537" s="8">
        <f t="shared" si="107"/>
        <v>21.84</v>
      </c>
      <c r="O537" s="3">
        <f t="shared" si="108"/>
        <v>7.7200000000000006</v>
      </c>
      <c r="P537" s="3">
        <f t="shared" si="109"/>
        <v>30.880000000000003</v>
      </c>
      <c r="Q537" s="3">
        <f t="shared" si="114"/>
        <v>1.54</v>
      </c>
      <c r="R537" s="2"/>
      <c r="S537" s="8">
        <f t="shared" si="110"/>
        <v>64.78</v>
      </c>
      <c r="T537" s="8"/>
      <c r="U537" s="8">
        <f t="shared" si="111"/>
        <v>65</v>
      </c>
      <c r="V537" s="8">
        <f t="shared" si="112"/>
        <v>60</v>
      </c>
      <c r="W537" s="9">
        <f t="shared" si="115"/>
        <v>60</v>
      </c>
      <c r="X537" s="9">
        <f t="shared" si="116"/>
        <v>65</v>
      </c>
      <c r="Y537" s="8"/>
      <c r="Z537" s="8">
        <f t="shared" si="113"/>
        <v>5.0129870129870131</v>
      </c>
    </row>
    <row r="538" spans="1:26" x14ac:dyDescent="0.3">
      <c r="A538" s="1">
        <v>535</v>
      </c>
      <c r="B538" t="s">
        <v>1078</v>
      </c>
      <c r="C538" t="s">
        <v>8</v>
      </c>
      <c r="D538" t="s">
        <v>1079</v>
      </c>
      <c r="E538" s="7">
        <v>100</v>
      </c>
      <c r="F538" s="7">
        <v>29</v>
      </c>
      <c r="G538" s="7">
        <v>6.5</v>
      </c>
      <c r="H538" s="7">
        <v>3.3</v>
      </c>
      <c r="I538" s="7">
        <v>0.2</v>
      </c>
      <c r="K538" s="3">
        <f t="shared" si="104"/>
        <v>41</v>
      </c>
      <c r="L538" s="3">
        <f t="shared" si="105"/>
        <v>1.41</v>
      </c>
      <c r="M538" s="3">
        <f t="shared" si="106"/>
        <v>99.8</v>
      </c>
      <c r="N538" s="8">
        <f t="shared" si="107"/>
        <v>27.2</v>
      </c>
      <c r="O538" s="3">
        <f t="shared" si="108"/>
        <v>9.8000000000000007</v>
      </c>
      <c r="P538" s="3">
        <f t="shared" si="109"/>
        <v>39.200000000000003</v>
      </c>
      <c r="Q538" s="3">
        <f t="shared" si="114"/>
        <v>1.96</v>
      </c>
      <c r="R538" s="2"/>
      <c r="S538" s="8">
        <f t="shared" si="110"/>
        <v>50.92</v>
      </c>
      <c r="T538" s="8"/>
      <c r="U538" s="8">
        <f t="shared" si="111"/>
        <v>51</v>
      </c>
      <c r="V538" s="8">
        <f t="shared" si="112"/>
        <v>50</v>
      </c>
      <c r="W538" s="9">
        <f t="shared" si="115"/>
        <v>50</v>
      </c>
      <c r="X538" s="9">
        <f t="shared" si="116"/>
        <v>50</v>
      </c>
      <c r="Y538" s="8"/>
      <c r="Z538" s="8">
        <f t="shared" si="113"/>
        <v>5.0000000000000009</v>
      </c>
    </row>
    <row r="539" spans="1:26" x14ac:dyDescent="0.3">
      <c r="A539" s="1">
        <v>536</v>
      </c>
      <c r="B539" t="s">
        <v>1080</v>
      </c>
      <c r="C539" t="s">
        <v>8</v>
      </c>
      <c r="D539" t="s">
        <v>1081</v>
      </c>
      <c r="E539" s="7">
        <v>100</v>
      </c>
      <c r="F539" s="7">
        <v>39</v>
      </c>
      <c r="G539" s="7">
        <v>11.1</v>
      </c>
      <c r="H539" s="7">
        <v>2.7</v>
      </c>
      <c r="I539" s="7">
        <v>0.3</v>
      </c>
      <c r="K539" s="3">
        <f t="shared" si="104"/>
        <v>57.900000000000006</v>
      </c>
      <c r="L539" s="3">
        <f t="shared" si="105"/>
        <v>1.48</v>
      </c>
      <c r="M539" s="3">
        <f t="shared" si="106"/>
        <v>99.7</v>
      </c>
      <c r="N539" s="8">
        <f t="shared" si="107"/>
        <v>36.299999999999997</v>
      </c>
      <c r="O539" s="3">
        <f t="shared" si="108"/>
        <v>13.8</v>
      </c>
      <c r="P539" s="3">
        <f t="shared" si="109"/>
        <v>55.2</v>
      </c>
      <c r="Q539" s="3">
        <f t="shared" si="114"/>
        <v>2.76</v>
      </c>
      <c r="R539" s="2"/>
      <c r="S539" s="8">
        <f t="shared" si="110"/>
        <v>36.119999999999997</v>
      </c>
      <c r="T539" s="8"/>
      <c r="U539" s="8">
        <f t="shared" si="111"/>
        <v>36</v>
      </c>
      <c r="V539" s="8">
        <f t="shared" si="112"/>
        <v>40</v>
      </c>
      <c r="W539" s="9">
        <f t="shared" si="115"/>
        <v>40</v>
      </c>
      <c r="X539" s="9">
        <f t="shared" si="116"/>
        <v>35</v>
      </c>
      <c r="Y539" s="8"/>
      <c r="Z539" s="8">
        <f t="shared" si="113"/>
        <v>5.0000000000000009</v>
      </c>
    </row>
    <row r="540" spans="1:26" x14ac:dyDescent="0.3">
      <c r="A540" s="1">
        <v>537</v>
      </c>
      <c r="B540" t="s">
        <v>1082</v>
      </c>
      <c r="C540" t="s">
        <v>8</v>
      </c>
      <c r="D540" t="s">
        <v>1083</v>
      </c>
      <c r="E540" s="7">
        <v>100</v>
      </c>
      <c r="F540" s="7">
        <v>26</v>
      </c>
      <c r="G540" s="7">
        <v>4.0999999999999996</v>
      </c>
      <c r="H540" s="7">
        <v>3.5</v>
      </c>
      <c r="I540" s="7">
        <v>0.4</v>
      </c>
      <c r="K540" s="3">
        <f t="shared" si="104"/>
        <v>34</v>
      </c>
      <c r="L540" s="3">
        <f t="shared" si="105"/>
        <v>1.31</v>
      </c>
      <c r="M540" s="3">
        <f t="shared" si="106"/>
        <v>99.6</v>
      </c>
      <c r="N540" s="8">
        <f t="shared" si="107"/>
        <v>22.4</v>
      </c>
      <c r="O540" s="3">
        <f t="shared" si="108"/>
        <v>7.6</v>
      </c>
      <c r="P540" s="3">
        <f t="shared" si="109"/>
        <v>30.4</v>
      </c>
      <c r="Q540" s="3">
        <f t="shared" si="114"/>
        <v>1.52</v>
      </c>
      <c r="R540" s="2"/>
      <c r="S540" s="8">
        <f t="shared" si="110"/>
        <v>65.53</v>
      </c>
      <c r="T540" s="8"/>
      <c r="U540" s="8">
        <f t="shared" si="111"/>
        <v>66</v>
      </c>
      <c r="V540" s="8">
        <f t="shared" si="112"/>
        <v>70</v>
      </c>
      <c r="W540" s="9">
        <f t="shared" si="115"/>
        <v>70</v>
      </c>
      <c r="X540" s="9">
        <f t="shared" si="116"/>
        <v>65</v>
      </c>
      <c r="Y540" s="8"/>
      <c r="Z540" s="8">
        <f t="shared" si="113"/>
        <v>5</v>
      </c>
    </row>
    <row r="541" spans="1:26" x14ac:dyDescent="0.3">
      <c r="A541" s="1">
        <v>538</v>
      </c>
      <c r="B541" t="s">
        <v>1084</v>
      </c>
      <c r="C541" t="s">
        <v>8</v>
      </c>
      <c r="D541" t="s">
        <v>1085</v>
      </c>
      <c r="E541" s="7">
        <v>100</v>
      </c>
      <c r="F541" s="7">
        <v>28</v>
      </c>
      <c r="G541" s="7">
        <v>5.8</v>
      </c>
      <c r="H541" s="7">
        <v>3.1</v>
      </c>
      <c r="I541" s="7">
        <v>0.3</v>
      </c>
      <c r="K541" s="3">
        <f t="shared" si="104"/>
        <v>38.300000000000004</v>
      </c>
      <c r="L541" s="3">
        <f t="shared" si="105"/>
        <v>1.37</v>
      </c>
      <c r="M541" s="3">
        <f t="shared" si="106"/>
        <v>99.7</v>
      </c>
      <c r="N541" s="8">
        <f t="shared" si="107"/>
        <v>25.3</v>
      </c>
      <c r="O541" s="3">
        <f t="shared" si="108"/>
        <v>8.9</v>
      </c>
      <c r="P541" s="3">
        <f t="shared" si="109"/>
        <v>35.6</v>
      </c>
      <c r="Q541" s="3">
        <f t="shared" si="114"/>
        <v>1.78</v>
      </c>
      <c r="R541" s="2"/>
      <c r="S541" s="8">
        <f t="shared" si="110"/>
        <v>56.01</v>
      </c>
      <c r="T541" s="8"/>
      <c r="U541" s="8">
        <f t="shared" si="111"/>
        <v>56</v>
      </c>
      <c r="V541" s="8">
        <f t="shared" si="112"/>
        <v>60</v>
      </c>
      <c r="W541" s="9">
        <f t="shared" si="115"/>
        <v>60</v>
      </c>
      <c r="X541" s="9">
        <f t="shared" si="116"/>
        <v>55</v>
      </c>
      <c r="Y541" s="8"/>
      <c r="Z541" s="8">
        <f t="shared" si="113"/>
        <v>5</v>
      </c>
    </row>
    <row r="542" spans="1:26" x14ac:dyDescent="0.3">
      <c r="A542" s="1">
        <v>539</v>
      </c>
      <c r="B542" t="s">
        <v>1086</v>
      </c>
      <c r="C542" t="s">
        <v>8</v>
      </c>
      <c r="D542" t="s">
        <v>1087</v>
      </c>
      <c r="E542" s="7">
        <v>100</v>
      </c>
      <c r="F542" s="7">
        <v>20</v>
      </c>
      <c r="G542" s="7">
        <v>4.2</v>
      </c>
      <c r="H542" s="7">
        <v>2</v>
      </c>
      <c r="I542" s="7">
        <v>0.3</v>
      </c>
      <c r="K542" s="3">
        <f t="shared" si="104"/>
        <v>27.5</v>
      </c>
      <c r="L542" s="3">
        <f t="shared" si="105"/>
        <v>1.38</v>
      </c>
      <c r="M542" s="3">
        <f t="shared" si="106"/>
        <v>99.7</v>
      </c>
      <c r="N542" s="8">
        <f t="shared" si="107"/>
        <v>17.3</v>
      </c>
      <c r="O542" s="3">
        <f t="shared" si="108"/>
        <v>6.2</v>
      </c>
      <c r="P542" s="3">
        <f t="shared" si="109"/>
        <v>24.8</v>
      </c>
      <c r="Q542" s="3">
        <f t="shared" si="114"/>
        <v>1.24</v>
      </c>
      <c r="R542" s="2"/>
      <c r="S542" s="8">
        <f t="shared" si="110"/>
        <v>80.400000000000006</v>
      </c>
      <c r="T542" s="8"/>
      <c r="U542" s="8">
        <f t="shared" si="111"/>
        <v>80</v>
      </c>
      <c r="V542" s="8">
        <f t="shared" si="112"/>
        <v>80</v>
      </c>
      <c r="W542" s="9">
        <f t="shared" si="115"/>
        <v>80</v>
      </c>
      <c r="X542" s="9">
        <f t="shared" si="116"/>
        <v>80</v>
      </c>
      <c r="Y542" s="8"/>
      <c r="Z542" s="8">
        <f t="shared" si="113"/>
        <v>5</v>
      </c>
    </row>
    <row r="543" spans="1:26" x14ac:dyDescent="0.3">
      <c r="A543" s="1">
        <v>540</v>
      </c>
      <c r="B543" t="s">
        <v>1088</v>
      </c>
      <c r="C543" t="s">
        <v>8</v>
      </c>
      <c r="D543" t="s">
        <v>1089</v>
      </c>
      <c r="E543" s="7">
        <v>100</v>
      </c>
      <c r="F543" s="7">
        <v>17</v>
      </c>
      <c r="G543" s="7">
        <v>5.16</v>
      </c>
      <c r="H543" s="7">
        <v>1.1599999999999999</v>
      </c>
      <c r="I543" s="7">
        <v>0.05</v>
      </c>
      <c r="K543" s="3">
        <f t="shared" si="104"/>
        <v>25.73</v>
      </c>
      <c r="L543" s="3">
        <f t="shared" si="105"/>
        <v>1.51</v>
      </c>
      <c r="M543" s="3">
        <f t="shared" si="106"/>
        <v>99.95</v>
      </c>
      <c r="N543" s="8">
        <f t="shared" si="107"/>
        <v>16.55</v>
      </c>
      <c r="O543" s="3">
        <f t="shared" si="108"/>
        <v>6.32</v>
      </c>
      <c r="P543" s="3">
        <f t="shared" si="109"/>
        <v>25.28</v>
      </c>
      <c r="Q543" s="3">
        <f t="shared" si="114"/>
        <v>1.26</v>
      </c>
      <c r="R543" s="2"/>
      <c r="S543" s="8">
        <f t="shared" si="110"/>
        <v>79.33</v>
      </c>
      <c r="T543" s="8"/>
      <c r="U543" s="8">
        <f t="shared" si="111"/>
        <v>79</v>
      </c>
      <c r="V543" s="8">
        <f t="shared" si="112"/>
        <v>80</v>
      </c>
      <c r="W543" s="9">
        <f t="shared" si="115"/>
        <v>80</v>
      </c>
      <c r="X543" s="9">
        <f t="shared" si="116"/>
        <v>80</v>
      </c>
      <c r="Y543" s="8"/>
      <c r="Z543" s="8">
        <f t="shared" si="113"/>
        <v>5.0158730158730158</v>
      </c>
    </row>
    <row r="544" spans="1:26" x14ac:dyDescent="0.3">
      <c r="A544" s="1">
        <v>541</v>
      </c>
      <c r="B544" t="s">
        <v>1090</v>
      </c>
      <c r="C544" t="s">
        <v>8</v>
      </c>
      <c r="D544" t="s">
        <v>1091</v>
      </c>
      <c r="E544" s="7">
        <v>100</v>
      </c>
      <c r="F544" s="7">
        <v>21</v>
      </c>
      <c r="G544" s="7">
        <v>5.2</v>
      </c>
      <c r="H544" s="7">
        <v>1</v>
      </c>
      <c r="I544" s="7">
        <v>0</v>
      </c>
      <c r="K544" s="3">
        <f t="shared" si="104"/>
        <v>24.8</v>
      </c>
      <c r="L544" s="3">
        <f t="shared" si="105"/>
        <v>1.18</v>
      </c>
      <c r="M544" s="3">
        <f t="shared" si="106"/>
        <v>100</v>
      </c>
      <c r="N544" s="8">
        <f t="shared" si="107"/>
        <v>21</v>
      </c>
      <c r="O544" s="3">
        <f t="shared" si="108"/>
        <v>6.2</v>
      </c>
      <c r="P544" s="3">
        <f t="shared" si="109"/>
        <v>24.8</v>
      </c>
      <c r="Q544" s="3">
        <f t="shared" si="114"/>
        <v>1.24</v>
      </c>
      <c r="R544" s="2"/>
      <c r="S544" s="8">
        <f t="shared" si="110"/>
        <v>80.650000000000006</v>
      </c>
      <c r="T544" s="8"/>
      <c r="U544" s="8">
        <f t="shared" si="111"/>
        <v>81</v>
      </c>
      <c r="V544" s="8">
        <f t="shared" si="112"/>
        <v>80</v>
      </c>
      <c r="W544" s="9">
        <f t="shared" si="115"/>
        <v>80</v>
      </c>
      <c r="X544" s="9">
        <f t="shared" si="116"/>
        <v>80</v>
      </c>
      <c r="Y544" s="8"/>
      <c r="Z544" s="8">
        <f t="shared" si="113"/>
        <v>5</v>
      </c>
    </row>
    <row r="545" spans="1:26" x14ac:dyDescent="0.3">
      <c r="A545" s="1">
        <v>542</v>
      </c>
      <c r="B545" t="s">
        <v>1092</v>
      </c>
      <c r="C545" t="s">
        <v>8</v>
      </c>
      <c r="D545" t="s">
        <v>1093</v>
      </c>
      <c r="E545" s="7">
        <v>100</v>
      </c>
      <c r="F545" s="7">
        <v>37</v>
      </c>
      <c r="G545" s="7">
        <v>3.8</v>
      </c>
      <c r="H545" s="7">
        <v>4.6399999999999997</v>
      </c>
      <c r="I545" s="7">
        <v>1.36</v>
      </c>
      <c r="K545" s="3">
        <f t="shared" si="104"/>
        <v>46</v>
      </c>
      <c r="L545" s="3">
        <f t="shared" si="105"/>
        <v>1.24</v>
      </c>
      <c r="M545" s="3">
        <f t="shared" si="106"/>
        <v>98.64</v>
      </c>
      <c r="N545" s="8">
        <f t="shared" si="107"/>
        <v>24.759999999999998</v>
      </c>
      <c r="O545" s="3">
        <f t="shared" si="108"/>
        <v>8.44</v>
      </c>
      <c r="P545" s="3">
        <f t="shared" si="109"/>
        <v>33.76</v>
      </c>
      <c r="Q545" s="3">
        <f t="shared" si="114"/>
        <v>1.69</v>
      </c>
      <c r="R545" s="2"/>
      <c r="S545" s="8">
        <f t="shared" si="110"/>
        <v>58.37</v>
      </c>
      <c r="T545" s="8"/>
      <c r="U545" s="8">
        <f t="shared" si="111"/>
        <v>58</v>
      </c>
      <c r="V545" s="8">
        <f t="shared" si="112"/>
        <v>60</v>
      </c>
      <c r="W545" s="9">
        <f t="shared" si="115"/>
        <v>60</v>
      </c>
      <c r="X545" s="9">
        <f t="shared" si="116"/>
        <v>60</v>
      </c>
      <c r="Y545" s="8"/>
      <c r="Z545" s="8">
        <f t="shared" si="113"/>
        <v>4.9940828402366861</v>
      </c>
    </row>
    <row r="546" spans="1:26" x14ac:dyDescent="0.3">
      <c r="A546" s="1">
        <v>543</v>
      </c>
      <c r="B546" t="s">
        <v>1094</v>
      </c>
      <c r="C546" t="s">
        <v>8</v>
      </c>
      <c r="D546" t="s">
        <v>1095</v>
      </c>
      <c r="E546" s="7">
        <v>100</v>
      </c>
      <c r="F546" s="7">
        <v>407</v>
      </c>
      <c r="G546" s="7">
        <v>32.5</v>
      </c>
      <c r="H546" s="7">
        <v>45.7</v>
      </c>
      <c r="I546" s="7">
        <v>10.8</v>
      </c>
      <c r="K546" s="3">
        <f t="shared" si="104"/>
        <v>410</v>
      </c>
      <c r="L546" s="3">
        <f t="shared" si="105"/>
        <v>1.01</v>
      </c>
      <c r="M546" s="3">
        <f t="shared" si="106"/>
        <v>89.2</v>
      </c>
      <c r="N546" s="8">
        <f t="shared" si="107"/>
        <v>309.8</v>
      </c>
      <c r="O546" s="3">
        <f t="shared" si="108"/>
        <v>78.2</v>
      </c>
      <c r="P546" s="3">
        <f t="shared" si="109"/>
        <v>312.8</v>
      </c>
      <c r="Q546" s="3">
        <f t="shared" si="114"/>
        <v>15.64</v>
      </c>
      <c r="R546" s="2"/>
      <c r="S546" s="8">
        <f t="shared" si="110"/>
        <v>5.7</v>
      </c>
      <c r="T546" s="8"/>
      <c r="U546" s="8">
        <f t="shared" si="111"/>
        <v>6</v>
      </c>
      <c r="V546" s="8">
        <f t="shared" si="112"/>
        <v>10</v>
      </c>
      <c r="W546" s="9">
        <f t="shared" si="115"/>
        <v>10</v>
      </c>
      <c r="X546" s="9">
        <f t="shared" si="116"/>
        <v>6</v>
      </c>
      <c r="Y546" s="8"/>
      <c r="Z546" s="8">
        <f t="shared" si="113"/>
        <v>5</v>
      </c>
    </row>
    <row r="547" spans="1:26" x14ac:dyDescent="0.3">
      <c r="A547" s="1">
        <v>544</v>
      </c>
      <c r="B547" t="s">
        <v>1096</v>
      </c>
      <c r="C547" t="s">
        <v>8</v>
      </c>
      <c r="D547" t="s">
        <v>1097</v>
      </c>
      <c r="E547" s="7">
        <v>100</v>
      </c>
      <c r="F547" s="7">
        <v>410</v>
      </c>
      <c r="G547" s="7">
        <v>31.7</v>
      </c>
      <c r="H547" s="7">
        <v>45.4</v>
      </c>
      <c r="I547" s="7">
        <v>11.6</v>
      </c>
      <c r="K547" s="3">
        <f t="shared" si="104"/>
        <v>412.79999999999995</v>
      </c>
      <c r="L547" s="3">
        <f t="shared" si="105"/>
        <v>1.01</v>
      </c>
      <c r="M547" s="3">
        <f t="shared" si="106"/>
        <v>88.4</v>
      </c>
      <c r="N547" s="8">
        <f t="shared" si="107"/>
        <v>305.60000000000002</v>
      </c>
      <c r="O547" s="3">
        <f t="shared" si="108"/>
        <v>77.099999999999994</v>
      </c>
      <c r="P547" s="3">
        <f t="shared" si="109"/>
        <v>308.39999999999998</v>
      </c>
      <c r="Q547" s="3">
        <f t="shared" si="114"/>
        <v>15.42</v>
      </c>
      <c r="R547" s="2"/>
      <c r="S547" s="8">
        <f t="shared" si="110"/>
        <v>5.73</v>
      </c>
      <c r="T547" s="8"/>
      <c r="U547" s="8">
        <f t="shared" si="111"/>
        <v>6</v>
      </c>
      <c r="V547" s="8">
        <f t="shared" si="112"/>
        <v>10</v>
      </c>
      <c r="W547" s="9">
        <f t="shared" si="115"/>
        <v>10</v>
      </c>
      <c r="X547" s="9">
        <f t="shared" si="116"/>
        <v>6</v>
      </c>
      <c r="Y547" s="8"/>
      <c r="Z547" s="8">
        <f t="shared" si="113"/>
        <v>5</v>
      </c>
    </row>
    <row r="548" spans="1:26" x14ac:dyDescent="0.3">
      <c r="A548" s="1">
        <v>545</v>
      </c>
      <c r="B548" t="s">
        <v>1098</v>
      </c>
      <c r="C548" t="s">
        <v>8</v>
      </c>
      <c r="D548" t="s">
        <v>1099</v>
      </c>
      <c r="E548" s="7">
        <v>100</v>
      </c>
      <c r="F548" s="7">
        <v>35</v>
      </c>
      <c r="G548" s="7">
        <v>2.5499999999999998</v>
      </c>
      <c r="H548" s="7">
        <v>4.5199999999999996</v>
      </c>
      <c r="I548" s="7">
        <v>1.51</v>
      </c>
      <c r="K548" s="3">
        <f t="shared" si="104"/>
        <v>41.87</v>
      </c>
      <c r="L548" s="3">
        <f t="shared" si="105"/>
        <v>1.2</v>
      </c>
      <c r="M548" s="3">
        <f t="shared" si="106"/>
        <v>98.49</v>
      </c>
      <c r="N548" s="8">
        <f t="shared" si="107"/>
        <v>21.41</v>
      </c>
      <c r="O548" s="3">
        <f t="shared" si="108"/>
        <v>7.0699999999999994</v>
      </c>
      <c r="P548" s="3">
        <f t="shared" si="109"/>
        <v>28.279999999999998</v>
      </c>
      <c r="Q548" s="3">
        <f t="shared" si="114"/>
        <v>1.41</v>
      </c>
      <c r="R548" s="2"/>
      <c r="S548" s="8">
        <f t="shared" si="110"/>
        <v>69.849999999999994</v>
      </c>
      <c r="T548" s="8"/>
      <c r="U548" s="8">
        <f t="shared" si="111"/>
        <v>70</v>
      </c>
      <c r="V548" s="8">
        <f t="shared" si="112"/>
        <v>70</v>
      </c>
      <c r="W548" s="9">
        <f t="shared" si="115"/>
        <v>70</v>
      </c>
      <c r="X548" s="9">
        <f t="shared" si="116"/>
        <v>70</v>
      </c>
      <c r="Y548" s="8"/>
      <c r="Z548" s="8">
        <f t="shared" si="113"/>
        <v>5.0141843971631204</v>
      </c>
    </row>
    <row r="549" spans="1:26" x14ac:dyDescent="0.3">
      <c r="A549" s="1">
        <v>546</v>
      </c>
      <c r="B549" t="s">
        <v>1100</v>
      </c>
      <c r="C549" t="s">
        <v>8</v>
      </c>
      <c r="D549" t="s">
        <v>1101</v>
      </c>
      <c r="E549" s="7">
        <v>100</v>
      </c>
      <c r="F549" s="7">
        <v>29</v>
      </c>
      <c r="G549" s="7">
        <v>2.7</v>
      </c>
      <c r="H549" s="7">
        <v>4.2</v>
      </c>
      <c r="I549" s="7">
        <v>0.9</v>
      </c>
      <c r="K549" s="3">
        <f t="shared" si="104"/>
        <v>35.700000000000003</v>
      </c>
      <c r="L549" s="3">
        <f t="shared" si="105"/>
        <v>1.23</v>
      </c>
      <c r="M549" s="3">
        <f t="shared" si="106"/>
        <v>99.1</v>
      </c>
      <c r="N549" s="8">
        <f t="shared" si="107"/>
        <v>20.9</v>
      </c>
      <c r="O549" s="3">
        <f t="shared" si="108"/>
        <v>6.9</v>
      </c>
      <c r="P549" s="3">
        <f t="shared" si="109"/>
        <v>27.6</v>
      </c>
      <c r="Q549" s="3">
        <f t="shared" si="114"/>
        <v>1.38</v>
      </c>
      <c r="R549" s="2"/>
      <c r="S549" s="8">
        <f t="shared" si="110"/>
        <v>71.81</v>
      </c>
      <c r="T549" s="8"/>
      <c r="U549" s="8">
        <f t="shared" si="111"/>
        <v>72</v>
      </c>
      <c r="V549" s="8">
        <f t="shared" si="112"/>
        <v>70</v>
      </c>
      <c r="W549" s="9">
        <f t="shared" si="115"/>
        <v>70</v>
      </c>
      <c r="X549" s="9">
        <f t="shared" si="116"/>
        <v>70</v>
      </c>
      <c r="Y549" s="8"/>
      <c r="Z549" s="8">
        <f t="shared" si="113"/>
        <v>5.0000000000000009</v>
      </c>
    </row>
    <row r="550" spans="1:26" x14ac:dyDescent="0.3">
      <c r="A550" s="1">
        <v>547</v>
      </c>
      <c r="B550" t="s">
        <v>1102</v>
      </c>
      <c r="C550" t="s">
        <v>8</v>
      </c>
      <c r="D550" t="s">
        <v>1103</v>
      </c>
      <c r="E550" s="7">
        <v>100</v>
      </c>
      <c r="F550" s="7">
        <v>77</v>
      </c>
      <c r="G550" s="7">
        <v>21</v>
      </c>
      <c r="H550" s="7">
        <v>6.6</v>
      </c>
      <c r="I550" s="7">
        <v>0.3</v>
      </c>
      <c r="K550" s="3">
        <f t="shared" si="104"/>
        <v>113.10000000000001</v>
      </c>
      <c r="L550" s="3">
        <f t="shared" si="105"/>
        <v>1.47</v>
      </c>
      <c r="M550" s="3">
        <f t="shared" si="106"/>
        <v>99.7</v>
      </c>
      <c r="N550" s="8">
        <f t="shared" si="107"/>
        <v>74.3</v>
      </c>
      <c r="O550" s="3">
        <f t="shared" si="108"/>
        <v>27.6</v>
      </c>
      <c r="P550" s="3">
        <f t="shared" si="109"/>
        <v>110.4</v>
      </c>
      <c r="Q550" s="3">
        <f t="shared" si="114"/>
        <v>5.52</v>
      </c>
      <c r="R550" s="2"/>
      <c r="S550" s="8">
        <f t="shared" si="110"/>
        <v>18.059999999999999</v>
      </c>
      <c r="T550" s="8"/>
      <c r="U550" s="8">
        <f t="shared" si="111"/>
        <v>18</v>
      </c>
      <c r="V550" s="8">
        <f t="shared" si="112"/>
        <v>20</v>
      </c>
      <c r="W550" s="9">
        <f t="shared" si="115"/>
        <v>20</v>
      </c>
      <c r="X550" s="9">
        <f t="shared" si="116"/>
        <v>20</v>
      </c>
      <c r="Y550" s="8"/>
      <c r="Z550" s="8">
        <f t="shared" si="113"/>
        <v>5.0000000000000009</v>
      </c>
    </row>
    <row r="551" spans="1:26" x14ac:dyDescent="0.3">
      <c r="A551" s="1">
        <v>548</v>
      </c>
      <c r="B551" t="s">
        <v>1104</v>
      </c>
      <c r="C551" t="s">
        <v>8</v>
      </c>
      <c r="D551" t="s">
        <v>1105</v>
      </c>
      <c r="E551" s="7">
        <v>100</v>
      </c>
      <c r="F551" s="7">
        <v>40</v>
      </c>
      <c r="G551" s="7">
        <v>11.7</v>
      </c>
      <c r="H551" s="7">
        <v>1.9</v>
      </c>
      <c r="I551" s="7">
        <v>0.6</v>
      </c>
      <c r="K551" s="3">
        <f t="shared" si="104"/>
        <v>59.8</v>
      </c>
      <c r="L551" s="3">
        <f t="shared" si="105"/>
        <v>1.5</v>
      </c>
      <c r="M551" s="3">
        <f t="shared" si="106"/>
        <v>99.4</v>
      </c>
      <c r="N551" s="8">
        <f t="shared" si="107"/>
        <v>34.6</v>
      </c>
      <c r="O551" s="3">
        <f t="shared" si="108"/>
        <v>13.6</v>
      </c>
      <c r="P551" s="3">
        <f t="shared" si="109"/>
        <v>54.4</v>
      </c>
      <c r="Q551" s="3">
        <f t="shared" si="114"/>
        <v>2.72</v>
      </c>
      <c r="R551" s="2"/>
      <c r="S551" s="8">
        <f t="shared" si="110"/>
        <v>36.54</v>
      </c>
      <c r="T551" s="8"/>
      <c r="U551" s="8">
        <f t="shared" si="111"/>
        <v>37</v>
      </c>
      <c r="V551" s="8">
        <f t="shared" si="112"/>
        <v>40</v>
      </c>
      <c r="W551" s="9">
        <f t="shared" si="115"/>
        <v>40</v>
      </c>
      <c r="X551" s="9">
        <f t="shared" si="116"/>
        <v>35</v>
      </c>
      <c r="Y551" s="8"/>
      <c r="Z551" s="8">
        <f t="shared" si="113"/>
        <v>4.9999999999999991</v>
      </c>
    </row>
    <row r="552" spans="1:26" x14ac:dyDescent="0.3">
      <c r="A552" s="1">
        <v>549</v>
      </c>
      <c r="B552" t="s">
        <v>1106</v>
      </c>
      <c r="C552" t="s">
        <v>8</v>
      </c>
      <c r="D552" t="s">
        <v>1107</v>
      </c>
      <c r="E552" s="7">
        <v>100</v>
      </c>
      <c r="F552" s="7">
        <v>44</v>
      </c>
      <c r="G552" s="7">
        <v>16.899999999999999</v>
      </c>
      <c r="H552" s="7">
        <v>0.5</v>
      </c>
      <c r="I552" s="7">
        <v>0.1</v>
      </c>
      <c r="K552" s="3">
        <f t="shared" si="104"/>
        <v>70.5</v>
      </c>
      <c r="L552" s="3">
        <f t="shared" si="105"/>
        <v>1.6</v>
      </c>
      <c r="M552" s="3">
        <f t="shared" si="106"/>
        <v>99.9</v>
      </c>
      <c r="N552" s="8">
        <f t="shared" si="107"/>
        <v>43.1</v>
      </c>
      <c r="O552" s="3">
        <f t="shared" si="108"/>
        <v>17.399999999999999</v>
      </c>
      <c r="P552" s="3">
        <f t="shared" si="109"/>
        <v>69.599999999999994</v>
      </c>
      <c r="Q552" s="3">
        <f t="shared" si="114"/>
        <v>3.48</v>
      </c>
      <c r="R552" s="2"/>
      <c r="S552" s="8">
        <f t="shared" si="110"/>
        <v>28.71</v>
      </c>
      <c r="T552" s="8"/>
      <c r="U552" s="8">
        <f t="shared" si="111"/>
        <v>29</v>
      </c>
      <c r="V552" s="8">
        <f t="shared" si="112"/>
        <v>30</v>
      </c>
      <c r="W552" s="9">
        <f t="shared" si="115"/>
        <v>30</v>
      </c>
      <c r="X552" s="9">
        <f t="shared" si="116"/>
        <v>30</v>
      </c>
      <c r="Y552" s="8"/>
      <c r="Z552" s="8">
        <f t="shared" si="113"/>
        <v>5</v>
      </c>
    </row>
    <row r="553" spans="1:26" x14ac:dyDescent="0.3">
      <c r="A553" s="1">
        <v>550</v>
      </c>
      <c r="B553" t="s">
        <v>1108</v>
      </c>
      <c r="C553" t="s">
        <v>8</v>
      </c>
      <c r="D553" t="s">
        <v>1109</v>
      </c>
      <c r="E553" s="7">
        <v>100</v>
      </c>
      <c r="F553" s="7">
        <v>12</v>
      </c>
      <c r="G553" s="7">
        <v>4.25</v>
      </c>
      <c r="H553" s="7">
        <v>0.28000000000000003</v>
      </c>
      <c r="I553" s="7">
        <v>0.05</v>
      </c>
      <c r="K553" s="3">
        <f t="shared" si="104"/>
        <v>18.57</v>
      </c>
      <c r="L553" s="3">
        <f t="shared" si="105"/>
        <v>1.55</v>
      </c>
      <c r="M553" s="3">
        <f t="shared" si="106"/>
        <v>99.95</v>
      </c>
      <c r="N553" s="8">
        <f t="shared" si="107"/>
        <v>11.55</v>
      </c>
      <c r="O553" s="3">
        <f t="shared" si="108"/>
        <v>4.53</v>
      </c>
      <c r="P553" s="3">
        <f t="shared" si="109"/>
        <v>18.12</v>
      </c>
      <c r="Q553" s="3">
        <f t="shared" si="114"/>
        <v>0.91</v>
      </c>
      <c r="R553" s="2"/>
      <c r="S553" s="8">
        <f t="shared" si="110"/>
        <v>109.84</v>
      </c>
      <c r="T553" s="8"/>
      <c r="U553" s="8">
        <f t="shared" si="111"/>
        <v>110</v>
      </c>
      <c r="V553" s="8">
        <f t="shared" si="112"/>
        <v>110</v>
      </c>
      <c r="W553" s="9">
        <f t="shared" si="115"/>
        <v>100</v>
      </c>
      <c r="X553" s="9">
        <f t="shared" si="116"/>
        <v>110</v>
      </c>
      <c r="Y553" s="8"/>
      <c r="Z553" s="8">
        <f t="shared" si="113"/>
        <v>4.9780219780219781</v>
      </c>
    </row>
    <row r="554" spans="1:26" x14ac:dyDescent="0.3">
      <c r="A554" s="1">
        <v>551</v>
      </c>
      <c r="B554" t="s">
        <v>1110</v>
      </c>
      <c r="C554" t="s">
        <v>8</v>
      </c>
      <c r="D554" t="s">
        <v>1111</v>
      </c>
      <c r="E554" s="7">
        <v>100</v>
      </c>
      <c r="F554" s="7">
        <v>195</v>
      </c>
      <c r="G554" s="7">
        <v>65.5</v>
      </c>
      <c r="H554" s="7">
        <v>7.4</v>
      </c>
      <c r="I554" s="7">
        <v>1.1000000000000001</v>
      </c>
      <c r="K554" s="3">
        <f t="shared" si="104"/>
        <v>301.5</v>
      </c>
      <c r="L554" s="3">
        <f t="shared" si="105"/>
        <v>1.55</v>
      </c>
      <c r="M554" s="3">
        <f t="shared" si="106"/>
        <v>98.9</v>
      </c>
      <c r="N554" s="8">
        <f t="shared" si="107"/>
        <v>185.1</v>
      </c>
      <c r="O554" s="3">
        <f t="shared" si="108"/>
        <v>72.900000000000006</v>
      </c>
      <c r="P554" s="3">
        <f t="shared" si="109"/>
        <v>291.60000000000002</v>
      </c>
      <c r="Q554" s="3">
        <f t="shared" si="114"/>
        <v>14.58</v>
      </c>
      <c r="R554" s="2"/>
      <c r="S554" s="8">
        <f t="shared" si="110"/>
        <v>6.78</v>
      </c>
      <c r="T554" s="8"/>
      <c r="U554" s="8">
        <f t="shared" si="111"/>
        <v>7</v>
      </c>
      <c r="V554" s="8">
        <f t="shared" si="112"/>
        <v>10</v>
      </c>
      <c r="W554" s="9">
        <f t="shared" si="115"/>
        <v>10</v>
      </c>
      <c r="X554" s="9">
        <f t="shared" si="116"/>
        <v>7</v>
      </c>
      <c r="Y554" s="8"/>
      <c r="Z554" s="8">
        <f t="shared" si="113"/>
        <v>5</v>
      </c>
    </row>
    <row r="555" spans="1:26" x14ac:dyDescent="0.3">
      <c r="A555" s="1">
        <v>552</v>
      </c>
      <c r="B555" t="s">
        <v>1112</v>
      </c>
      <c r="C555" t="s">
        <v>8</v>
      </c>
      <c r="D555" t="s">
        <v>1113</v>
      </c>
      <c r="E555" s="7">
        <v>100</v>
      </c>
      <c r="F555" s="7">
        <v>15</v>
      </c>
      <c r="G555" s="7">
        <v>4.9000000000000004</v>
      </c>
      <c r="H555" s="7">
        <v>0.5</v>
      </c>
      <c r="I555" s="7">
        <v>0.1</v>
      </c>
      <c r="K555" s="3">
        <f t="shared" ref="K555:K618" si="117">(G555 * 4 ) + (H555 * 4 ) +( I555 * 9)</f>
        <v>22.5</v>
      </c>
      <c r="L555" s="3">
        <f t="shared" ref="L555:L618" si="118">ROUND(K555/F555,2)</f>
        <v>1.5</v>
      </c>
      <c r="M555" s="3">
        <f t="shared" ref="M555:M618" si="119">E555 - I555</f>
        <v>99.9</v>
      </c>
      <c r="N555" s="8">
        <f t="shared" ref="N555:N618" si="120">F555 - (I555 * 9)</f>
        <v>14.1</v>
      </c>
      <c r="O555" s="3">
        <f t="shared" ref="O555:O618" si="121">G555 + H555</f>
        <v>5.4</v>
      </c>
      <c r="P555" s="3">
        <f t="shared" ref="P555:P618" si="122">(G555 * 4) + (H555*4)</f>
        <v>21.6</v>
      </c>
      <c r="Q555" s="3">
        <f t="shared" si="114"/>
        <v>1.08</v>
      </c>
      <c r="R555" s="2"/>
      <c r="S555" s="8">
        <f t="shared" ref="S555:S618" si="123">ROUND(M555/Q555, 2)</f>
        <v>92.5</v>
      </c>
      <c r="T555" s="8"/>
      <c r="U555" s="8">
        <f t="shared" ref="U555:U618" si="124">ROUND(S555,0)</f>
        <v>93</v>
      </c>
      <c r="V555" s="8">
        <f t="shared" ref="V555:V618" si="125">ROUND(S555,-1)</f>
        <v>90</v>
      </c>
      <c r="W555" s="9">
        <f t="shared" si="115"/>
        <v>90</v>
      </c>
      <c r="X555" s="9">
        <f t="shared" si="116"/>
        <v>95</v>
      </c>
      <c r="Y555" s="8"/>
      <c r="Z555" s="8">
        <f t="shared" ref="Z555:Z618" si="126">O555/Q555</f>
        <v>5</v>
      </c>
    </row>
    <row r="556" spans="1:26" x14ac:dyDescent="0.3">
      <c r="A556" s="1">
        <v>553</v>
      </c>
      <c r="B556" t="s">
        <v>1114</v>
      </c>
      <c r="C556" t="s">
        <v>8</v>
      </c>
      <c r="D556" t="s">
        <v>1115</v>
      </c>
      <c r="E556" s="7">
        <v>100</v>
      </c>
      <c r="F556" s="7">
        <v>14</v>
      </c>
      <c r="G556" s="7">
        <v>5.3</v>
      </c>
      <c r="H556" s="7">
        <v>0.4</v>
      </c>
      <c r="I556" s="7">
        <v>0</v>
      </c>
      <c r="K556" s="3">
        <f t="shared" si="117"/>
        <v>22.8</v>
      </c>
      <c r="L556" s="3">
        <f t="shared" si="118"/>
        <v>1.63</v>
      </c>
      <c r="M556" s="3">
        <f t="shared" si="119"/>
        <v>100</v>
      </c>
      <c r="N556" s="8">
        <f t="shared" si="120"/>
        <v>14</v>
      </c>
      <c r="O556" s="3">
        <f t="shared" si="121"/>
        <v>5.7</v>
      </c>
      <c r="P556" s="3">
        <f t="shared" si="122"/>
        <v>22.8</v>
      </c>
      <c r="Q556" s="3">
        <f t="shared" si="114"/>
        <v>1.1399999999999999</v>
      </c>
      <c r="R556" s="2"/>
      <c r="S556" s="8">
        <f t="shared" si="123"/>
        <v>87.72</v>
      </c>
      <c r="T556" s="8"/>
      <c r="U556" s="8">
        <f t="shared" si="124"/>
        <v>88</v>
      </c>
      <c r="V556" s="8">
        <f t="shared" si="125"/>
        <v>90</v>
      </c>
      <c r="W556" s="9">
        <f t="shared" si="115"/>
        <v>90</v>
      </c>
      <c r="X556" s="9">
        <f t="shared" si="116"/>
        <v>90</v>
      </c>
      <c r="Y556" s="8"/>
      <c r="Z556" s="8">
        <f t="shared" si="126"/>
        <v>5.0000000000000009</v>
      </c>
    </row>
    <row r="557" spans="1:26" x14ac:dyDescent="0.3">
      <c r="A557" s="1">
        <v>554</v>
      </c>
      <c r="B557" t="s">
        <v>1116</v>
      </c>
      <c r="C557" t="s">
        <v>8</v>
      </c>
      <c r="D557" t="s">
        <v>1117</v>
      </c>
      <c r="E557" s="7">
        <v>100</v>
      </c>
      <c r="F557" s="7">
        <v>16</v>
      </c>
      <c r="G557" s="7">
        <v>4.26</v>
      </c>
      <c r="H557" s="7">
        <v>1.03</v>
      </c>
      <c r="I557" s="7">
        <v>0.18</v>
      </c>
      <c r="K557" s="3">
        <f t="shared" si="117"/>
        <v>22.78</v>
      </c>
      <c r="L557" s="3">
        <f t="shared" si="118"/>
        <v>1.42</v>
      </c>
      <c r="M557" s="3">
        <f t="shared" si="119"/>
        <v>99.82</v>
      </c>
      <c r="N557" s="8">
        <f t="shared" si="120"/>
        <v>14.38</v>
      </c>
      <c r="O557" s="3">
        <f t="shared" si="121"/>
        <v>5.29</v>
      </c>
      <c r="P557" s="3">
        <f t="shared" si="122"/>
        <v>21.16</v>
      </c>
      <c r="Q557" s="3">
        <f t="shared" si="114"/>
        <v>1.06</v>
      </c>
      <c r="R557" s="2"/>
      <c r="S557" s="8">
        <f t="shared" si="123"/>
        <v>94.17</v>
      </c>
      <c r="T557" s="8"/>
      <c r="U557" s="8">
        <f t="shared" si="124"/>
        <v>94</v>
      </c>
      <c r="V557" s="8">
        <f t="shared" si="125"/>
        <v>90</v>
      </c>
      <c r="W557" s="9">
        <f t="shared" si="115"/>
        <v>90</v>
      </c>
      <c r="X557" s="9">
        <f t="shared" si="116"/>
        <v>95</v>
      </c>
      <c r="Y557" s="8"/>
      <c r="Z557" s="8">
        <f t="shared" si="126"/>
        <v>4.9905660377358485</v>
      </c>
    </row>
    <row r="558" spans="1:26" x14ac:dyDescent="0.3">
      <c r="A558" s="1">
        <v>555</v>
      </c>
      <c r="B558" t="s">
        <v>1118</v>
      </c>
      <c r="C558" t="s">
        <v>8</v>
      </c>
      <c r="D558" t="s">
        <v>1119</v>
      </c>
      <c r="E558" s="7">
        <v>100</v>
      </c>
      <c r="F558" s="7">
        <v>14</v>
      </c>
      <c r="G558" s="7">
        <v>4.0599999999999996</v>
      </c>
      <c r="H558" s="7">
        <v>0.7</v>
      </c>
      <c r="I558" s="7">
        <v>0.14000000000000001</v>
      </c>
      <c r="K558" s="3">
        <f t="shared" si="117"/>
        <v>20.3</v>
      </c>
      <c r="L558" s="3">
        <f t="shared" si="118"/>
        <v>1.45</v>
      </c>
      <c r="M558" s="3">
        <f t="shared" si="119"/>
        <v>99.86</v>
      </c>
      <c r="N558" s="8">
        <f t="shared" si="120"/>
        <v>12.74</v>
      </c>
      <c r="O558" s="3">
        <f t="shared" si="121"/>
        <v>4.76</v>
      </c>
      <c r="P558" s="3">
        <f t="shared" si="122"/>
        <v>19.04</v>
      </c>
      <c r="Q558" s="3">
        <f t="shared" si="114"/>
        <v>0.95</v>
      </c>
      <c r="R558" s="2"/>
      <c r="S558" s="8">
        <f t="shared" si="123"/>
        <v>105.12</v>
      </c>
      <c r="T558" s="8"/>
      <c r="U558" s="8">
        <f t="shared" si="124"/>
        <v>105</v>
      </c>
      <c r="V558" s="8">
        <f t="shared" si="125"/>
        <v>110</v>
      </c>
      <c r="W558" s="9">
        <f t="shared" si="115"/>
        <v>100</v>
      </c>
      <c r="X558" s="9">
        <f t="shared" si="116"/>
        <v>110</v>
      </c>
      <c r="Y558" s="8"/>
      <c r="Z558" s="8">
        <f t="shared" si="126"/>
        <v>5.0105263157894733</v>
      </c>
    </row>
    <row r="559" spans="1:26" x14ac:dyDescent="0.3">
      <c r="A559" s="1">
        <v>556</v>
      </c>
      <c r="B559" t="s">
        <v>1120</v>
      </c>
      <c r="C559" t="s">
        <v>8</v>
      </c>
      <c r="D559" t="s">
        <v>1121</v>
      </c>
      <c r="E559" s="7">
        <v>100</v>
      </c>
      <c r="F559" s="7">
        <v>20</v>
      </c>
      <c r="G559" s="7">
        <v>4.4000000000000004</v>
      </c>
      <c r="H559" s="7">
        <v>0.9</v>
      </c>
      <c r="I559" s="7">
        <v>0.2</v>
      </c>
      <c r="K559" s="3">
        <f t="shared" si="117"/>
        <v>23.000000000000004</v>
      </c>
      <c r="L559" s="3">
        <f t="shared" si="118"/>
        <v>1.1499999999999999</v>
      </c>
      <c r="M559" s="3">
        <f t="shared" si="119"/>
        <v>99.8</v>
      </c>
      <c r="N559" s="8">
        <f t="shared" si="120"/>
        <v>18.2</v>
      </c>
      <c r="O559" s="3">
        <f t="shared" si="121"/>
        <v>5.3000000000000007</v>
      </c>
      <c r="P559" s="3">
        <f t="shared" si="122"/>
        <v>21.200000000000003</v>
      </c>
      <c r="Q559" s="3">
        <f t="shared" si="114"/>
        <v>1.06</v>
      </c>
      <c r="R559" s="2"/>
      <c r="S559" s="8">
        <f t="shared" si="123"/>
        <v>94.15</v>
      </c>
      <c r="T559" s="8"/>
      <c r="U559" s="8">
        <f t="shared" si="124"/>
        <v>94</v>
      </c>
      <c r="V559" s="8">
        <f t="shared" si="125"/>
        <v>90</v>
      </c>
      <c r="W559" s="9">
        <f t="shared" si="115"/>
        <v>90</v>
      </c>
      <c r="X559" s="9">
        <f t="shared" si="116"/>
        <v>95</v>
      </c>
      <c r="Y559" s="8"/>
      <c r="Z559" s="8">
        <f t="shared" si="126"/>
        <v>5</v>
      </c>
    </row>
    <row r="560" spans="1:26" x14ac:dyDescent="0.3">
      <c r="A560" s="1">
        <v>557</v>
      </c>
      <c r="B560" t="s">
        <v>1122</v>
      </c>
      <c r="C560" t="s">
        <v>8</v>
      </c>
      <c r="D560" t="s">
        <v>1123</v>
      </c>
      <c r="E560" s="7">
        <v>100</v>
      </c>
      <c r="F560" s="7">
        <v>19</v>
      </c>
      <c r="G560" s="7">
        <v>6.02</v>
      </c>
      <c r="H560" s="7">
        <v>1</v>
      </c>
      <c r="I560" s="7">
        <v>0.13</v>
      </c>
      <c r="K560" s="3">
        <f t="shared" si="117"/>
        <v>29.25</v>
      </c>
      <c r="L560" s="3">
        <f t="shared" si="118"/>
        <v>1.54</v>
      </c>
      <c r="M560" s="3">
        <f t="shared" si="119"/>
        <v>99.87</v>
      </c>
      <c r="N560" s="8">
        <f t="shared" si="120"/>
        <v>17.829999999999998</v>
      </c>
      <c r="O560" s="3">
        <f t="shared" si="121"/>
        <v>7.02</v>
      </c>
      <c r="P560" s="3">
        <f t="shared" si="122"/>
        <v>28.08</v>
      </c>
      <c r="Q560" s="3">
        <f t="shared" si="114"/>
        <v>1.4</v>
      </c>
      <c r="R560" s="2"/>
      <c r="S560" s="8">
        <f t="shared" si="123"/>
        <v>71.34</v>
      </c>
      <c r="T560" s="8"/>
      <c r="U560" s="8">
        <f t="shared" si="124"/>
        <v>71</v>
      </c>
      <c r="V560" s="8">
        <f t="shared" si="125"/>
        <v>70</v>
      </c>
      <c r="W560" s="9">
        <f t="shared" si="115"/>
        <v>70</v>
      </c>
      <c r="X560" s="9">
        <f t="shared" si="116"/>
        <v>70</v>
      </c>
      <c r="Y560" s="8"/>
      <c r="Z560" s="8">
        <f t="shared" si="126"/>
        <v>5.0142857142857142</v>
      </c>
    </row>
    <row r="561" spans="1:26" x14ac:dyDescent="0.3">
      <c r="A561" s="1">
        <v>558</v>
      </c>
      <c r="B561" t="s">
        <v>1124</v>
      </c>
      <c r="C561" t="s">
        <v>8</v>
      </c>
      <c r="D561" t="s">
        <v>1125</v>
      </c>
      <c r="E561" s="7">
        <v>100</v>
      </c>
      <c r="F561" s="7">
        <v>14</v>
      </c>
      <c r="G561" s="7">
        <v>3.9</v>
      </c>
      <c r="H561" s="7">
        <v>0.9</v>
      </c>
      <c r="I561" s="7">
        <v>0.1</v>
      </c>
      <c r="K561" s="3">
        <f t="shared" si="117"/>
        <v>20.099999999999998</v>
      </c>
      <c r="L561" s="3">
        <f t="shared" si="118"/>
        <v>1.44</v>
      </c>
      <c r="M561" s="3">
        <f t="shared" si="119"/>
        <v>99.9</v>
      </c>
      <c r="N561" s="8">
        <f t="shared" si="120"/>
        <v>13.1</v>
      </c>
      <c r="O561" s="3">
        <f t="shared" si="121"/>
        <v>4.8</v>
      </c>
      <c r="P561" s="3">
        <f t="shared" si="122"/>
        <v>19.2</v>
      </c>
      <c r="Q561" s="3">
        <f t="shared" si="114"/>
        <v>0.96</v>
      </c>
      <c r="R561" s="2"/>
      <c r="S561" s="8">
        <f t="shared" si="123"/>
        <v>104.06</v>
      </c>
      <c r="T561" s="8"/>
      <c r="U561" s="8">
        <f t="shared" si="124"/>
        <v>104</v>
      </c>
      <c r="V561" s="8">
        <f t="shared" si="125"/>
        <v>100</v>
      </c>
      <c r="W561" s="9">
        <f t="shared" si="115"/>
        <v>100</v>
      </c>
      <c r="X561" s="9">
        <f t="shared" si="116"/>
        <v>100</v>
      </c>
      <c r="Y561" s="8"/>
      <c r="Z561" s="8">
        <f t="shared" si="126"/>
        <v>5</v>
      </c>
    </row>
    <row r="562" spans="1:26" x14ac:dyDescent="0.3">
      <c r="A562" s="1">
        <v>559</v>
      </c>
      <c r="B562" t="s">
        <v>1126</v>
      </c>
      <c r="C562" t="s">
        <v>8</v>
      </c>
      <c r="D562" t="s">
        <v>1127</v>
      </c>
      <c r="E562" s="7">
        <v>100</v>
      </c>
      <c r="F562" s="7">
        <v>15</v>
      </c>
      <c r="G562" s="7">
        <v>5.22</v>
      </c>
      <c r="H562" s="7">
        <v>0.68</v>
      </c>
      <c r="I562" s="7">
        <v>0.04</v>
      </c>
      <c r="K562" s="3">
        <f t="shared" si="117"/>
        <v>23.959999999999997</v>
      </c>
      <c r="L562" s="3">
        <f t="shared" si="118"/>
        <v>1.6</v>
      </c>
      <c r="M562" s="3">
        <f t="shared" si="119"/>
        <v>99.96</v>
      </c>
      <c r="N562" s="8">
        <f t="shared" si="120"/>
        <v>14.64</v>
      </c>
      <c r="O562" s="3">
        <f t="shared" si="121"/>
        <v>5.8999999999999995</v>
      </c>
      <c r="P562" s="3">
        <f t="shared" si="122"/>
        <v>23.599999999999998</v>
      </c>
      <c r="Q562" s="3">
        <f t="shared" si="114"/>
        <v>1.18</v>
      </c>
      <c r="R562" s="2"/>
      <c r="S562" s="8">
        <f t="shared" si="123"/>
        <v>84.71</v>
      </c>
      <c r="T562" s="8"/>
      <c r="U562" s="8">
        <f t="shared" si="124"/>
        <v>85</v>
      </c>
      <c r="V562" s="8">
        <f t="shared" si="125"/>
        <v>80</v>
      </c>
      <c r="W562" s="9">
        <f t="shared" si="115"/>
        <v>80</v>
      </c>
      <c r="X562" s="9">
        <f t="shared" si="116"/>
        <v>85</v>
      </c>
      <c r="Y562" s="8"/>
      <c r="Z562" s="8">
        <f t="shared" si="126"/>
        <v>5</v>
      </c>
    </row>
    <row r="563" spans="1:26" x14ac:dyDescent="0.3">
      <c r="A563" s="1">
        <v>560</v>
      </c>
      <c r="B563" t="s">
        <v>1128</v>
      </c>
      <c r="C563" t="s">
        <v>8</v>
      </c>
      <c r="D563" t="s">
        <v>1129</v>
      </c>
      <c r="E563" s="7">
        <v>100</v>
      </c>
      <c r="F563" s="7">
        <v>14</v>
      </c>
      <c r="G563" s="7">
        <v>4.78</v>
      </c>
      <c r="H563" s="7">
        <v>0.66</v>
      </c>
      <c r="I563" s="7">
        <v>0.03</v>
      </c>
      <c r="K563" s="3">
        <f t="shared" si="117"/>
        <v>22.03</v>
      </c>
      <c r="L563" s="3">
        <f t="shared" si="118"/>
        <v>1.57</v>
      </c>
      <c r="M563" s="3">
        <f t="shared" si="119"/>
        <v>99.97</v>
      </c>
      <c r="N563" s="8">
        <f t="shared" si="120"/>
        <v>13.73</v>
      </c>
      <c r="O563" s="3">
        <f t="shared" si="121"/>
        <v>5.44</v>
      </c>
      <c r="P563" s="3">
        <f t="shared" si="122"/>
        <v>21.76</v>
      </c>
      <c r="Q563" s="3">
        <f t="shared" si="114"/>
        <v>1.0900000000000001</v>
      </c>
      <c r="R563" s="2"/>
      <c r="S563" s="8">
        <f t="shared" si="123"/>
        <v>91.72</v>
      </c>
      <c r="T563" s="8"/>
      <c r="U563" s="8">
        <f t="shared" si="124"/>
        <v>92</v>
      </c>
      <c r="V563" s="8">
        <f t="shared" si="125"/>
        <v>90</v>
      </c>
      <c r="W563" s="9">
        <f t="shared" si="115"/>
        <v>90</v>
      </c>
      <c r="X563" s="9">
        <f t="shared" si="116"/>
        <v>90</v>
      </c>
      <c r="Y563" s="8"/>
      <c r="Z563" s="8">
        <f t="shared" si="126"/>
        <v>4.9908256880733948</v>
      </c>
    </row>
    <row r="564" spans="1:26" x14ac:dyDescent="0.3">
      <c r="A564" s="1">
        <v>561</v>
      </c>
      <c r="B564" t="s">
        <v>1130</v>
      </c>
      <c r="C564" t="s">
        <v>8</v>
      </c>
      <c r="D564" t="s">
        <v>1131</v>
      </c>
      <c r="E564" s="7">
        <v>100</v>
      </c>
      <c r="F564" s="7">
        <v>17</v>
      </c>
      <c r="G564" s="7">
        <v>5.87</v>
      </c>
      <c r="H564" s="7">
        <v>0.76</v>
      </c>
      <c r="I564" s="7">
        <v>0.04</v>
      </c>
      <c r="K564" s="3">
        <f t="shared" si="117"/>
        <v>26.88</v>
      </c>
      <c r="L564" s="3">
        <f t="shared" si="118"/>
        <v>1.58</v>
      </c>
      <c r="M564" s="3">
        <f t="shared" si="119"/>
        <v>99.96</v>
      </c>
      <c r="N564" s="8">
        <f t="shared" si="120"/>
        <v>16.64</v>
      </c>
      <c r="O564" s="3">
        <f t="shared" si="121"/>
        <v>6.63</v>
      </c>
      <c r="P564" s="3">
        <f t="shared" si="122"/>
        <v>26.52</v>
      </c>
      <c r="Q564" s="3">
        <f t="shared" si="114"/>
        <v>1.33</v>
      </c>
      <c r="R564" s="2"/>
      <c r="S564" s="8">
        <f t="shared" si="123"/>
        <v>75.16</v>
      </c>
      <c r="T564" s="8"/>
      <c r="U564" s="8">
        <f t="shared" si="124"/>
        <v>75</v>
      </c>
      <c r="V564" s="8">
        <f t="shared" si="125"/>
        <v>80</v>
      </c>
      <c r="W564" s="9">
        <f t="shared" si="115"/>
        <v>80</v>
      </c>
      <c r="X564" s="9">
        <f t="shared" si="116"/>
        <v>75</v>
      </c>
      <c r="Y564" s="8"/>
      <c r="Z564" s="8">
        <f t="shared" si="126"/>
        <v>4.984962406015037</v>
      </c>
    </row>
    <row r="565" spans="1:26" x14ac:dyDescent="0.3">
      <c r="A565" s="1">
        <v>562</v>
      </c>
      <c r="B565" t="s">
        <v>1132</v>
      </c>
      <c r="C565" t="s">
        <v>8</v>
      </c>
      <c r="D565" t="s">
        <v>1133</v>
      </c>
      <c r="E565" s="7">
        <v>100</v>
      </c>
      <c r="F565" s="7">
        <v>20</v>
      </c>
      <c r="G565" s="7">
        <v>6.5</v>
      </c>
      <c r="H565" s="7">
        <v>0.94</v>
      </c>
      <c r="I565" s="7">
        <v>0.06</v>
      </c>
      <c r="K565" s="3">
        <f t="shared" si="117"/>
        <v>30.299999999999997</v>
      </c>
      <c r="L565" s="3">
        <f t="shared" si="118"/>
        <v>1.52</v>
      </c>
      <c r="M565" s="3">
        <f t="shared" si="119"/>
        <v>99.94</v>
      </c>
      <c r="N565" s="8">
        <f t="shared" si="120"/>
        <v>19.46</v>
      </c>
      <c r="O565" s="3">
        <f t="shared" si="121"/>
        <v>7.4399999999999995</v>
      </c>
      <c r="P565" s="3">
        <f t="shared" si="122"/>
        <v>29.759999999999998</v>
      </c>
      <c r="Q565" s="3">
        <f t="shared" si="114"/>
        <v>1.49</v>
      </c>
      <c r="R565" s="2"/>
      <c r="S565" s="8">
        <f t="shared" si="123"/>
        <v>67.069999999999993</v>
      </c>
      <c r="T565" s="8"/>
      <c r="U565" s="8">
        <f t="shared" si="124"/>
        <v>67</v>
      </c>
      <c r="V565" s="8">
        <f t="shared" si="125"/>
        <v>70</v>
      </c>
      <c r="W565" s="9">
        <f t="shared" si="115"/>
        <v>70</v>
      </c>
      <c r="X565" s="9">
        <f t="shared" si="116"/>
        <v>65</v>
      </c>
      <c r="Y565" s="8"/>
      <c r="Z565" s="8">
        <f t="shared" si="126"/>
        <v>4.9932885906040267</v>
      </c>
    </row>
    <row r="566" spans="1:26" x14ac:dyDescent="0.3">
      <c r="A566" s="1">
        <v>563</v>
      </c>
      <c r="B566" t="s">
        <v>1134</v>
      </c>
      <c r="C566" t="s">
        <v>8</v>
      </c>
      <c r="D566" t="s">
        <v>1135</v>
      </c>
      <c r="E566" s="7">
        <v>100</v>
      </c>
      <c r="F566" s="7">
        <v>38</v>
      </c>
      <c r="G566" s="7">
        <v>10.92</v>
      </c>
      <c r="H566" s="7">
        <v>0.4</v>
      </c>
      <c r="I566" s="7">
        <v>0.02</v>
      </c>
      <c r="K566" s="3">
        <f t="shared" si="117"/>
        <v>45.46</v>
      </c>
      <c r="L566" s="3">
        <f t="shared" si="118"/>
        <v>1.2</v>
      </c>
      <c r="M566" s="3">
        <f t="shared" si="119"/>
        <v>99.98</v>
      </c>
      <c r="N566" s="8">
        <f t="shared" si="120"/>
        <v>37.82</v>
      </c>
      <c r="O566" s="3">
        <f t="shared" si="121"/>
        <v>11.32</v>
      </c>
      <c r="P566" s="3">
        <f t="shared" si="122"/>
        <v>45.28</v>
      </c>
      <c r="Q566" s="3">
        <f t="shared" si="114"/>
        <v>2.2599999999999998</v>
      </c>
      <c r="R566" s="2"/>
      <c r="S566" s="8">
        <f t="shared" si="123"/>
        <v>44.24</v>
      </c>
      <c r="T566" s="8"/>
      <c r="U566" s="8">
        <f t="shared" si="124"/>
        <v>44</v>
      </c>
      <c r="V566" s="8">
        <f t="shared" si="125"/>
        <v>40</v>
      </c>
      <c r="W566" s="9">
        <f t="shared" si="115"/>
        <v>40</v>
      </c>
      <c r="X566" s="9">
        <f t="shared" si="116"/>
        <v>45</v>
      </c>
      <c r="Y566" s="8"/>
      <c r="Z566" s="8">
        <f t="shared" si="126"/>
        <v>5.0088495575221241</v>
      </c>
    </row>
    <row r="567" spans="1:26" x14ac:dyDescent="0.3">
      <c r="A567" s="1">
        <v>564</v>
      </c>
      <c r="B567" t="s">
        <v>1136</v>
      </c>
      <c r="C567" t="s">
        <v>8</v>
      </c>
      <c r="D567" t="s">
        <v>1137</v>
      </c>
      <c r="E567" s="7">
        <v>100</v>
      </c>
      <c r="F567" s="7">
        <v>98</v>
      </c>
      <c r="G567" s="7">
        <v>19.68</v>
      </c>
      <c r="H567" s="7">
        <v>4.22</v>
      </c>
      <c r="I567" s="7">
        <v>0.24</v>
      </c>
      <c r="K567" s="3">
        <f t="shared" si="117"/>
        <v>97.759999999999991</v>
      </c>
      <c r="L567" s="3">
        <f t="shared" si="118"/>
        <v>1</v>
      </c>
      <c r="M567" s="3">
        <f t="shared" si="119"/>
        <v>99.76</v>
      </c>
      <c r="N567" s="8">
        <f t="shared" si="120"/>
        <v>95.84</v>
      </c>
      <c r="O567" s="3">
        <f t="shared" si="121"/>
        <v>23.9</v>
      </c>
      <c r="P567" s="3">
        <f t="shared" si="122"/>
        <v>95.6</v>
      </c>
      <c r="Q567" s="3">
        <f t="shared" si="114"/>
        <v>4.78</v>
      </c>
      <c r="R567" s="2"/>
      <c r="S567" s="8">
        <f t="shared" si="123"/>
        <v>20.87</v>
      </c>
      <c r="T567" s="8"/>
      <c r="U567" s="8">
        <f t="shared" si="124"/>
        <v>21</v>
      </c>
      <c r="V567" s="8">
        <f t="shared" si="125"/>
        <v>20</v>
      </c>
      <c r="W567" s="9">
        <f t="shared" si="115"/>
        <v>20</v>
      </c>
      <c r="X567" s="9">
        <f t="shared" si="116"/>
        <v>20</v>
      </c>
      <c r="Y567" s="8"/>
      <c r="Z567" s="8">
        <f t="shared" si="126"/>
        <v>4.9999999999999991</v>
      </c>
    </row>
    <row r="568" spans="1:26" x14ac:dyDescent="0.3">
      <c r="A568" s="1">
        <v>565</v>
      </c>
      <c r="B568" t="s">
        <v>1138</v>
      </c>
      <c r="C568" t="s">
        <v>8</v>
      </c>
      <c r="D568" t="s">
        <v>1139</v>
      </c>
      <c r="E568" s="7">
        <v>100</v>
      </c>
      <c r="F568" s="7">
        <v>41</v>
      </c>
      <c r="G568" s="7">
        <v>9.9</v>
      </c>
      <c r="H568" s="7">
        <v>1.9</v>
      </c>
      <c r="I568" s="7">
        <v>0.1</v>
      </c>
      <c r="K568" s="3">
        <f t="shared" si="117"/>
        <v>48.1</v>
      </c>
      <c r="L568" s="3">
        <f t="shared" si="118"/>
        <v>1.17</v>
      </c>
      <c r="M568" s="3">
        <f t="shared" si="119"/>
        <v>99.9</v>
      </c>
      <c r="N568" s="8">
        <f t="shared" si="120"/>
        <v>40.1</v>
      </c>
      <c r="O568" s="3">
        <f t="shared" si="121"/>
        <v>11.8</v>
      </c>
      <c r="P568" s="3">
        <f t="shared" si="122"/>
        <v>47.2</v>
      </c>
      <c r="Q568" s="3">
        <f t="shared" si="114"/>
        <v>2.36</v>
      </c>
      <c r="R568" s="2"/>
      <c r="S568" s="8">
        <f t="shared" si="123"/>
        <v>42.33</v>
      </c>
      <c r="T568" s="8"/>
      <c r="U568" s="8">
        <f t="shared" si="124"/>
        <v>42</v>
      </c>
      <c r="V568" s="8">
        <f t="shared" si="125"/>
        <v>40</v>
      </c>
      <c r="W568" s="9">
        <f t="shared" si="115"/>
        <v>40</v>
      </c>
      <c r="X568" s="9">
        <f t="shared" si="116"/>
        <v>40</v>
      </c>
      <c r="Y568" s="8"/>
      <c r="Z568" s="8">
        <f t="shared" si="126"/>
        <v>5.0000000000000009</v>
      </c>
    </row>
    <row r="569" spans="1:26" x14ac:dyDescent="0.3">
      <c r="A569" s="1">
        <v>566</v>
      </c>
      <c r="B569" t="s">
        <v>1140</v>
      </c>
      <c r="C569" t="s">
        <v>8</v>
      </c>
      <c r="D569" t="s">
        <v>1141</v>
      </c>
      <c r="E569" s="7">
        <v>100</v>
      </c>
      <c r="F569" s="7">
        <v>38</v>
      </c>
      <c r="G569" s="7">
        <v>6.7</v>
      </c>
      <c r="H569" s="7">
        <v>4.7</v>
      </c>
      <c r="I569" s="7">
        <v>0.6</v>
      </c>
      <c r="K569" s="3">
        <f t="shared" si="117"/>
        <v>51</v>
      </c>
      <c r="L569" s="3">
        <f t="shared" si="118"/>
        <v>1.34</v>
      </c>
      <c r="M569" s="3">
        <f t="shared" si="119"/>
        <v>99.4</v>
      </c>
      <c r="N569" s="8">
        <f t="shared" si="120"/>
        <v>32.6</v>
      </c>
      <c r="O569" s="3">
        <f t="shared" si="121"/>
        <v>11.4</v>
      </c>
      <c r="P569" s="3">
        <f t="shared" si="122"/>
        <v>45.6</v>
      </c>
      <c r="Q569" s="3">
        <f t="shared" si="114"/>
        <v>2.2799999999999998</v>
      </c>
      <c r="R569" s="2"/>
      <c r="S569" s="8">
        <f t="shared" si="123"/>
        <v>43.6</v>
      </c>
      <c r="T569" s="8"/>
      <c r="U569" s="8">
        <f t="shared" si="124"/>
        <v>44</v>
      </c>
      <c r="V569" s="8">
        <f t="shared" si="125"/>
        <v>40</v>
      </c>
      <c r="W569" s="9">
        <f t="shared" si="115"/>
        <v>40</v>
      </c>
      <c r="X569" s="9">
        <f t="shared" si="116"/>
        <v>45</v>
      </c>
      <c r="Y569" s="8"/>
      <c r="Z569" s="8">
        <f t="shared" si="126"/>
        <v>5.0000000000000009</v>
      </c>
    </row>
    <row r="570" spans="1:26" x14ac:dyDescent="0.3">
      <c r="A570" s="1">
        <v>567</v>
      </c>
      <c r="B570" t="s">
        <v>1142</v>
      </c>
      <c r="C570" t="s">
        <v>8</v>
      </c>
      <c r="D570" t="s">
        <v>1143</v>
      </c>
      <c r="E570" s="7">
        <v>100</v>
      </c>
      <c r="F570" s="7">
        <v>16</v>
      </c>
      <c r="G570" s="7">
        <v>3.97</v>
      </c>
      <c r="H570" s="7">
        <v>1.4</v>
      </c>
      <c r="I570" s="7">
        <v>0.15</v>
      </c>
      <c r="K570" s="3">
        <f t="shared" si="117"/>
        <v>22.830000000000002</v>
      </c>
      <c r="L570" s="3">
        <f t="shared" si="118"/>
        <v>1.43</v>
      </c>
      <c r="M570" s="3">
        <f t="shared" si="119"/>
        <v>99.85</v>
      </c>
      <c r="N570" s="8">
        <f t="shared" si="120"/>
        <v>14.65</v>
      </c>
      <c r="O570" s="3">
        <f t="shared" si="121"/>
        <v>5.37</v>
      </c>
      <c r="P570" s="3">
        <f t="shared" si="122"/>
        <v>21.48</v>
      </c>
      <c r="Q570" s="3">
        <f t="shared" si="114"/>
        <v>1.07</v>
      </c>
      <c r="R570" s="2"/>
      <c r="S570" s="8">
        <f t="shared" si="123"/>
        <v>93.32</v>
      </c>
      <c r="T570" s="8"/>
      <c r="U570" s="8">
        <f t="shared" si="124"/>
        <v>93</v>
      </c>
      <c r="V570" s="8">
        <f t="shared" si="125"/>
        <v>90</v>
      </c>
      <c r="W570" s="9">
        <f t="shared" si="115"/>
        <v>90</v>
      </c>
      <c r="X570" s="9">
        <f t="shared" si="116"/>
        <v>95</v>
      </c>
      <c r="Y570" s="8"/>
      <c r="Z570" s="8">
        <f t="shared" si="126"/>
        <v>5.018691588785047</v>
      </c>
    </row>
    <row r="571" spans="1:26" x14ac:dyDescent="0.3">
      <c r="A571" s="1">
        <v>568</v>
      </c>
      <c r="B571" t="s">
        <v>1144</v>
      </c>
      <c r="C571" t="s">
        <v>8</v>
      </c>
      <c r="D571" t="s">
        <v>1145</v>
      </c>
      <c r="E571" s="7">
        <v>100</v>
      </c>
      <c r="F571" s="7">
        <v>16</v>
      </c>
      <c r="G571" s="7">
        <v>4.13</v>
      </c>
      <c r="H571" s="7">
        <v>1.34</v>
      </c>
      <c r="I571" s="7">
        <v>0.15</v>
      </c>
      <c r="K571" s="3">
        <f t="shared" si="117"/>
        <v>23.23</v>
      </c>
      <c r="L571" s="3">
        <f t="shared" si="118"/>
        <v>1.45</v>
      </c>
      <c r="M571" s="3">
        <f t="shared" si="119"/>
        <v>99.85</v>
      </c>
      <c r="N571" s="8">
        <f t="shared" si="120"/>
        <v>14.65</v>
      </c>
      <c r="O571" s="3">
        <f t="shared" si="121"/>
        <v>5.47</v>
      </c>
      <c r="P571" s="3">
        <f t="shared" si="122"/>
        <v>21.88</v>
      </c>
      <c r="Q571" s="3">
        <f t="shared" si="114"/>
        <v>1.0900000000000001</v>
      </c>
      <c r="R571" s="2"/>
      <c r="S571" s="8">
        <f t="shared" si="123"/>
        <v>91.61</v>
      </c>
      <c r="T571" s="8"/>
      <c r="U571" s="8">
        <f t="shared" si="124"/>
        <v>92</v>
      </c>
      <c r="V571" s="8">
        <f t="shared" si="125"/>
        <v>90</v>
      </c>
      <c r="W571" s="9">
        <f t="shared" si="115"/>
        <v>90</v>
      </c>
      <c r="X571" s="9">
        <f t="shared" si="116"/>
        <v>90</v>
      </c>
      <c r="Y571" s="8"/>
      <c r="Z571" s="8">
        <f t="shared" si="126"/>
        <v>5.0183486238532105</v>
      </c>
    </row>
    <row r="572" spans="1:26" x14ac:dyDescent="0.3">
      <c r="A572" s="1">
        <v>569</v>
      </c>
      <c r="B572" t="s">
        <v>1146</v>
      </c>
      <c r="C572" t="s">
        <v>8</v>
      </c>
      <c r="D572" t="s">
        <v>1147</v>
      </c>
      <c r="E572" s="7">
        <v>100</v>
      </c>
      <c r="F572" s="7">
        <v>213</v>
      </c>
      <c r="G572" s="7">
        <v>52.6</v>
      </c>
      <c r="H572" s="7">
        <v>9.2799999999999994</v>
      </c>
      <c r="I572" s="7">
        <v>6.14</v>
      </c>
      <c r="K572" s="3">
        <f t="shared" si="117"/>
        <v>302.78000000000003</v>
      </c>
      <c r="L572" s="3">
        <f t="shared" si="118"/>
        <v>1.42</v>
      </c>
      <c r="M572" s="3">
        <f t="shared" si="119"/>
        <v>93.86</v>
      </c>
      <c r="N572" s="8">
        <f t="shared" si="120"/>
        <v>157.74</v>
      </c>
      <c r="O572" s="3">
        <f t="shared" si="121"/>
        <v>61.88</v>
      </c>
      <c r="P572" s="3">
        <f t="shared" si="122"/>
        <v>247.52</v>
      </c>
      <c r="Q572" s="3">
        <f t="shared" si="114"/>
        <v>12.38</v>
      </c>
      <c r="R572" s="2"/>
      <c r="S572" s="8">
        <f t="shared" si="123"/>
        <v>7.58</v>
      </c>
      <c r="T572" s="8"/>
      <c r="U572" s="8">
        <f t="shared" si="124"/>
        <v>8</v>
      </c>
      <c r="V572" s="8">
        <f t="shared" si="125"/>
        <v>10</v>
      </c>
      <c r="W572" s="9">
        <f t="shared" si="115"/>
        <v>10</v>
      </c>
      <c r="X572" s="9">
        <f t="shared" si="116"/>
        <v>8</v>
      </c>
      <c r="Y572" s="8"/>
      <c r="Z572" s="8">
        <f t="shared" si="126"/>
        <v>4.9983844911147006</v>
      </c>
    </row>
    <row r="573" spans="1:26" x14ac:dyDescent="0.3">
      <c r="A573" s="1">
        <v>570</v>
      </c>
      <c r="B573" t="s">
        <v>1148</v>
      </c>
      <c r="C573" t="s">
        <v>8</v>
      </c>
      <c r="D573" t="s">
        <v>1149</v>
      </c>
      <c r="E573" s="7">
        <v>100</v>
      </c>
      <c r="F573" s="7">
        <v>22</v>
      </c>
      <c r="G573" s="7">
        <v>6.7</v>
      </c>
      <c r="H573" s="7">
        <v>1.2</v>
      </c>
      <c r="I573" s="7">
        <v>0.2</v>
      </c>
      <c r="K573" s="3">
        <f t="shared" si="117"/>
        <v>33.4</v>
      </c>
      <c r="L573" s="3">
        <f t="shared" si="118"/>
        <v>1.52</v>
      </c>
      <c r="M573" s="3">
        <f t="shared" si="119"/>
        <v>99.8</v>
      </c>
      <c r="N573" s="8">
        <f t="shared" si="120"/>
        <v>20.2</v>
      </c>
      <c r="O573" s="3">
        <f t="shared" si="121"/>
        <v>7.9</v>
      </c>
      <c r="P573" s="3">
        <f t="shared" si="122"/>
        <v>31.6</v>
      </c>
      <c r="Q573" s="3">
        <f t="shared" si="114"/>
        <v>1.58</v>
      </c>
      <c r="R573" s="2"/>
      <c r="S573" s="8">
        <f t="shared" si="123"/>
        <v>63.16</v>
      </c>
      <c r="T573" s="8"/>
      <c r="U573" s="8">
        <f t="shared" si="124"/>
        <v>63</v>
      </c>
      <c r="V573" s="8">
        <f t="shared" si="125"/>
        <v>60</v>
      </c>
      <c r="W573" s="9">
        <f t="shared" si="115"/>
        <v>60</v>
      </c>
      <c r="X573" s="9">
        <f t="shared" si="116"/>
        <v>65</v>
      </c>
      <c r="Y573" s="8"/>
      <c r="Z573" s="8">
        <f t="shared" si="126"/>
        <v>5</v>
      </c>
    </row>
    <row r="574" spans="1:26" x14ac:dyDescent="0.3">
      <c r="A574" s="1">
        <v>571</v>
      </c>
      <c r="B574" t="s">
        <v>1150</v>
      </c>
      <c r="C574" t="s">
        <v>8</v>
      </c>
      <c r="D574" t="s">
        <v>1151</v>
      </c>
      <c r="E574" s="7">
        <v>100</v>
      </c>
      <c r="F574" s="7">
        <v>23</v>
      </c>
      <c r="G574" s="7">
        <v>6.5</v>
      </c>
      <c r="H574" s="7">
        <v>1.5</v>
      </c>
      <c r="I574" s="7">
        <v>0.2</v>
      </c>
      <c r="K574" s="3">
        <f t="shared" si="117"/>
        <v>33.799999999999997</v>
      </c>
      <c r="L574" s="3">
        <f t="shared" si="118"/>
        <v>1.47</v>
      </c>
      <c r="M574" s="3">
        <f t="shared" si="119"/>
        <v>99.8</v>
      </c>
      <c r="N574" s="8">
        <f t="shared" si="120"/>
        <v>21.2</v>
      </c>
      <c r="O574" s="3">
        <f t="shared" si="121"/>
        <v>8</v>
      </c>
      <c r="P574" s="3">
        <f t="shared" si="122"/>
        <v>32</v>
      </c>
      <c r="Q574" s="3">
        <f t="shared" si="114"/>
        <v>1.6</v>
      </c>
      <c r="R574" s="2"/>
      <c r="S574" s="8">
        <f t="shared" si="123"/>
        <v>62.38</v>
      </c>
      <c r="T574" s="8"/>
      <c r="U574" s="8">
        <f t="shared" si="124"/>
        <v>62</v>
      </c>
      <c r="V574" s="8">
        <f t="shared" si="125"/>
        <v>60</v>
      </c>
      <c r="W574" s="9">
        <f t="shared" si="115"/>
        <v>60</v>
      </c>
      <c r="X574" s="9">
        <f t="shared" si="116"/>
        <v>60</v>
      </c>
      <c r="Y574" s="8"/>
      <c r="Z574" s="8">
        <f t="shared" si="126"/>
        <v>5</v>
      </c>
    </row>
    <row r="575" spans="1:26" x14ac:dyDescent="0.3">
      <c r="A575" s="1">
        <v>572</v>
      </c>
      <c r="B575" t="s">
        <v>1152</v>
      </c>
      <c r="C575" t="s">
        <v>8</v>
      </c>
      <c r="D575" t="s">
        <v>1153</v>
      </c>
      <c r="E575" s="7">
        <v>100</v>
      </c>
      <c r="F575" s="7">
        <v>14</v>
      </c>
      <c r="G575" s="7">
        <v>3.2</v>
      </c>
      <c r="H575" s="7">
        <v>1.5</v>
      </c>
      <c r="I575" s="7">
        <v>0.1</v>
      </c>
      <c r="K575" s="3">
        <f t="shared" si="117"/>
        <v>19.7</v>
      </c>
      <c r="L575" s="3">
        <f t="shared" si="118"/>
        <v>1.41</v>
      </c>
      <c r="M575" s="3">
        <f t="shared" si="119"/>
        <v>99.9</v>
      </c>
      <c r="N575" s="8">
        <f t="shared" si="120"/>
        <v>13.1</v>
      </c>
      <c r="O575" s="3">
        <f t="shared" si="121"/>
        <v>4.7</v>
      </c>
      <c r="P575" s="3">
        <f t="shared" si="122"/>
        <v>18.8</v>
      </c>
      <c r="Q575" s="3">
        <f t="shared" si="114"/>
        <v>0.94</v>
      </c>
      <c r="R575" s="2"/>
      <c r="S575" s="8">
        <f t="shared" si="123"/>
        <v>106.28</v>
      </c>
      <c r="T575" s="8"/>
      <c r="U575" s="8">
        <f t="shared" si="124"/>
        <v>106</v>
      </c>
      <c r="V575" s="8">
        <f t="shared" si="125"/>
        <v>110</v>
      </c>
      <c r="W575" s="9">
        <f t="shared" si="115"/>
        <v>100</v>
      </c>
      <c r="X575" s="9">
        <f t="shared" si="116"/>
        <v>110</v>
      </c>
      <c r="Y575" s="8"/>
      <c r="Z575" s="8">
        <f t="shared" si="126"/>
        <v>5.0000000000000009</v>
      </c>
    </row>
    <row r="576" spans="1:26" x14ac:dyDescent="0.3">
      <c r="A576" s="1">
        <v>573</v>
      </c>
      <c r="B576" t="s">
        <v>1154</v>
      </c>
      <c r="C576" t="s">
        <v>8</v>
      </c>
      <c r="D576" t="s">
        <v>1155</v>
      </c>
      <c r="E576" s="7">
        <v>100</v>
      </c>
      <c r="F576" s="7">
        <v>18</v>
      </c>
      <c r="G576" s="7">
        <v>4.24</v>
      </c>
      <c r="H576" s="7">
        <v>1.73</v>
      </c>
      <c r="I576" s="7">
        <v>0.14000000000000001</v>
      </c>
      <c r="K576" s="3">
        <f t="shared" si="117"/>
        <v>25.140000000000004</v>
      </c>
      <c r="L576" s="3">
        <f t="shared" si="118"/>
        <v>1.4</v>
      </c>
      <c r="M576" s="3">
        <f t="shared" si="119"/>
        <v>99.86</v>
      </c>
      <c r="N576" s="8">
        <f t="shared" si="120"/>
        <v>16.739999999999998</v>
      </c>
      <c r="O576" s="3">
        <f t="shared" si="121"/>
        <v>5.9700000000000006</v>
      </c>
      <c r="P576" s="3">
        <f t="shared" si="122"/>
        <v>23.880000000000003</v>
      </c>
      <c r="Q576" s="3">
        <f t="shared" si="114"/>
        <v>1.19</v>
      </c>
      <c r="R576" s="2"/>
      <c r="S576" s="8">
        <f t="shared" si="123"/>
        <v>83.92</v>
      </c>
      <c r="T576" s="8"/>
      <c r="U576" s="8">
        <f t="shared" si="124"/>
        <v>84</v>
      </c>
      <c r="V576" s="8">
        <f t="shared" si="125"/>
        <v>80</v>
      </c>
      <c r="W576" s="9">
        <f t="shared" si="115"/>
        <v>80</v>
      </c>
      <c r="X576" s="9">
        <f t="shared" si="116"/>
        <v>85</v>
      </c>
      <c r="Y576" s="8"/>
      <c r="Z576" s="8">
        <f t="shared" si="126"/>
        <v>5.0168067226890765</v>
      </c>
    </row>
    <row r="577" spans="1:26" x14ac:dyDescent="0.3">
      <c r="A577" s="1">
        <v>574</v>
      </c>
      <c r="B577" t="s">
        <v>1156</v>
      </c>
      <c r="C577" t="s">
        <v>8</v>
      </c>
      <c r="D577" t="s">
        <v>1157</v>
      </c>
      <c r="E577" s="7">
        <v>100</v>
      </c>
      <c r="F577" s="7">
        <v>19</v>
      </c>
      <c r="G577" s="7">
        <v>4.8</v>
      </c>
      <c r="H577" s="7">
        <v>1.78</v>
      </c>
      <c r="I577" s="7">
        <v>0.15</v>
      </c>
      <c r="K577" s="3">
        <f t="shared" si="117"/>
        <v>27.67</v>
      </c>
      <c r="L577" s="3">
        <f t="shared" si="118"/>
        <v>1.46</v>
      </c>
      <c r="M577" s="3">
        <f t="shared" si="119"/>
        <v>99.85</v>
      </c>
      <c r="N577" s="8">
        <f t="shared" si="120"/>
        <v>17.649999999999999</v>
      </c>
      <c r="O577" s="3">
        <f t="shared" si="121"/>
        <v>6.58</v>
      </c>
      <c r="P577" s="3">
        <f t="shared" si="122"/>
        <v>26.32</v>
      </c>
      <c r="Q577" s="3">
        <f t="shared" si="114"/>
        <v>1.32</v>
      </c>
      <c r="R577" s="2"/>
      <c r="S577" s="8">
        <f t="shared" si="123"/>
        <v>75.64</v>
      </c>
      <c r="T577" s="8"/>
      <c r="U577" s="8">
        <f t="shared" si="124"/>
        <v>76</v>
      </c>
      <c r="V577" s="8">
        <f t="shared" si="125"/>
        <v>80</v>
      </c>
      <c r="W577" s="9">
        <f t="shared" si="115"/>
        <v>80</v>
      </c>
      <c r="X577" s="9">
        <f t="shared" si="116"/>
        <v>75</v>
      </c>
      <c r="Y577" s="8"/>
      <c r="Z577" s="8">
        <f t="shared" si="126"/>
        <v>4.9848484848484844</v>
      </c>
    </row>
    <row r="578" spans="1:26" x14ac:dyDescent="0.3">
      <c r="A578" s="1">
        <v>575</v>
      </c>
      <c r="B578" t="s">
        <v>1158</v>
      </c>
      <c r="C578" t="s">
        <v>8</v>
      </c>
      <c r="D578" t="s">
        <v>1159</v>
      </c>
      <c r="E578" s="7">
        <v>100</v>
      </c>
      <c r="F578" s="7">
        <v>21</v>
      </c>
      <c r="G578" s="7">
        <v>5.5</v>
      </c>
      <c r="H578" s="7">
        <v>1.8</v>
      </c>
      <c r="I578" s="7">
        <v>0.1</v>
      </c>
      <c r="K578" s="3">
        <f t="shared" si="117"/>
        <v>30.099999999999998</v>
      </c>
      <c r="L578" s="3">
        <f t="shared" si="118"/>
        <v>1.43</v>
      </c>
      <c r="M578" s="3">
        <f t="shared" si="119"/>
        <v>99.9</v>
      </c>
      <c r="N578" s="8">
        <f t="shared" si="120"/>
        <v>20.100000000000001</v>
      </c>
      <c r="O578" s="3">
        <f t="shared" si="121"/>
        <v>7.3</v>
      </c>
      <c r="P578" s="3">
        <f t="shared" si="122"/>
        <v>29.2</v>
      </c>
      <c r="Q578" s="3">
        <f t="shared" si="114"/>
        <v>1.46</v>
      </c>
      <c r="R578" s="2"/>
      <c r="S578" s="8">
        <f t="shared" si="123"/>
        <v>68.42</v>
      </c>
      <c r="T578" s="8"/>
      <c r="U578" s="8">
        <f t="shared" si="124"/>
        <v>68</v>
      </c>
      <c r="V578" s="8">
        <f t="shared" si="125"/>
        <v>70</v>
      </c>
      <c r="W578" s="9">
        <f t="shared" si="115"/>
        <v>70</v>
      </c>
      <c r="X578" s="9">
        <f t="shared" si="116"/>
        <v>70</v>
      </c>
      <c r="Y578" s="8"/>
      <c r="Z578" s="8">
        <f t="shared" si="126"/>
        <v>5</v>
      </c>
    </row>
    <row r="579" spans="1:26" x14ac:dyDescent="0.3">
      <c r="A579" s="1">
        <v>576</v>
      </c>
      <c r="B579" t="s">
        <v>1160</v>
      </c>
      <c r="C579" t="s">
        <v>8</v>
      </c>
      <c r="D579" t="s">
        <v>1161</v>
      </c>
      <c r="E579" s="7">
        <v>100</v>
      </c>
      <c r="F579" s="7">
        <v>32</v>
      </c>
      <c r="G579" s="7">
        <v>6.8</v>
      </c>
      <c r="H579" s="7">
        <v>3.2</v>
      </c>
      <c r="I579" s="7">
        <v>0.5</v>
      </c>
      <c r="K579" s="3">
        <f t="shared" si="117"/>
        <v>44.5</v>
      </c>
      <c r="L579" s="3">
        <f t="shared" si="118"/>
        <v>1.39</v>
      </c>
      <c r="M579" s="3">
        <f t="shared" si="119"/>
        <v>99.5</v>
      </c>
      <c r="N579" s="8">
        <f t="shared" si="120"/>
        <v>27.5</v>
      </c>
      <c r="O579" s="3">
        <f t="shared" si="121"/>
        <v>10</v>
      </c>
      <c r="P579" s="3">
        <f t="shared" si="122"/>
        <v>40</v>
      </c>
      <c r="Q579" s="3">
        <f t="shared" si="114"/>
        <v>2</v>
      </c>
      <c r="R579" s="2"/>
      <c r="S579" s="8">
        <f t="shared" si="123"/>
        <v>49.75</v>
      </c>
      <c r="T579" s="8"/>
      <c r="U579" s="8">
        <f t="shared" si="124"/>
        <v>50</v>
      </c>
      <c r="V579" s="8">
        <f t="shared" si="125"/>
        <v>50</v>
      </c>
      <c r="W579" s="9">
        <f t="shared" si="115"/>
        <v>50</v>
      </c>
      <c r="X579" s="9">
        <f t="shared" si="116"/>
        <v>50</v>
      </c>
      <c r="Y579" s="8"/>
      <c r="Z579" s="8">
        <f t="shared" si="126"/>
        <v>5</v>
      </c>
    </row>
    <row r="580" spans="1:26" x14ac:dyDescent="0.3">
      <c r="A580" s="1">
        <v>577</v>
      </c>
      <c r="B580" t="s">
        <v>1162</v>
      </c>
      <c r="C580" t="s">
        <v>8</v>
      </c>
      <c r="D580" t="s">
        <v>1163</v>
      </c>
      <c r="E580" s="7">
        <v>100</v>
      </c>
      <c r="F580" s="7">
        <v>19</v>
      </c>
      <c r="G580" s="7">
        <v>6.21</v>
      </c>
      <c r="H580" s="7">
        <v>0.79</v>
      </c>
      <c r="I580" s="7">
        <v>0.13</v>
      </c>
      <c r="K580" s="3">
        <f t="shared" si="117"/>
        <v>29.17</v>
      </c>
      <c r="L580" s="3">
        <f t="shared" si="118"/>
        <v>1.54</v>
      </c>
      <c r="M580" s="3">
        <f t="shared" si="119"/>
        <v>99.87</v>
      </c>
      <c r="N580" s="8">
        <f t="shared" si="120"/>
        <v>17.829999999999998</v>
      </c>
      <c r="O580" s="3">
        <f t="shared" si="121"/>
        <v>7</v>
      </c>
      <c r="P580" s="3">
        <f t="shared" si="122"/>
        <v>28</v>
      </c>
      <c r="Q580" s="3">
        <f t="shared" ref="Q580:Q643" si="127">ROUND(P580/20, 2)</f>
        <v>1.4</v>
      </c>
      <c r="R580" s="2"/>
      <c r="S580" s="8">
        <f t="shared" si="123"/>
        <v>71.34</v>
      </c>
      <c r="T580" s="8"/>
      <c r="U580" s="8">
        <f t="shared" si="124"/>
        <v>71</v>
      </c>
      <c r="V580" s="8">
        <f t="shared" si="125"/>
        <v>70</v>
      </c>
      <c r="W580" s="9">
        <f t="shared" ref="W580:W643" si="128">IF(S580&lt;100,ROUND(S580,-1),IF(S580&gt;=100,ROUND(S580,-2)))</f>
        <v>70</v>
      </c>
      <c r="X580" s="9">
        <f t="shared" ref="X580:X643" si="129">IF(S580&lt;=10,ROUND(S580,0), IF(S580&lt;100, FLOOR(S580 + 5/2, 5),IF(S580&gt;=100, FLOOR(S580 + 10/2, 10))))</f>
        <v>70</v>
      </c>
      <c r="Y580" s="8"/>
      <c r="Z580" s="8">
        <f t="shared" si="126"/>
        <v>5</v>
      </c>
    </row>
    <row r="581" spans="1:26" x14ac:dyDescent="0.3">
      <c r="A581" s="1">
        <v>578</v>
      </c>
      <c r="B581" t="s">
        <v>1164</v>
      </c>
      <c r="C581" t="s">
        <v>8</v>
      </c>
      <c r="D581" t="s">
        <v>1165</v>
      </c>
      <c r="E581" s="7">
        <v>100</v>
      </c>
      <c r="F581" s="7">
        <v>18</v>
      </c>
      <c r="G581" s="7">
        <v>5.95</v>
      </c>
      <c r="H581" s="7">
        <v>0.77</v>
      </c>
      <c r="I581" s="7">
        <v>0.12</v>
      </c>
      <c r="K581" s="3">
        <f t="shared" si="117"/>
        <v>27.96</v>
      </c>
      <c r="L581" s="3">
        <f t="shared" si="118"/>
        <v>1.55</v>
      </c>
      <c r="M581" s="3">
        <f t="shared" si="119"/>
        <v>99.88</v>
      </c>
      <c r="N581" s="8">
        <f t="shared" si="120"/>
        <v>16.920000000000002</v>
      </c>
      <c r="O581" s="3">
        <f t="shared" si="121"/>
        <v>6.7200000000000006</v>
      </c>
      <c r="P581" s="3">
        <f t="shared" si="122"/>
        <v>26.880000000000003</v>
      </c>
      <c r="Q581" s="3">
        <f t="shared" si="127"/>
        <v>1.34</v>
      </c>
      <c r="R581" s="2"/>
      <c r="S581" s="8">
        <f t="shared" si="123"/>
        <v>74.540000000000006</v>
      </c>
      <c r="T581" s="8"/>
      <c r="U581" s="8">
        <f t="shared" si="124"/>
        <v>75</v>
      </c>
      <c r="V581" s="8">
        <f t="shared" si="125"/>
        <v>70</v>
      </c>
      <c r="W581" s="9">
        <f t="shared" si="128"/>
        <v>70</v>
      </c>
      <c r="X581" s="9">
        <f t="shared" si="129"/>
        <v>75</v>
      </c>
      <c r="Y581" s="8"/>
      <c r="Z581" s="8">
        <f t="shared" si="126"/>
        <v>5.0149253731343286</v>
      </c>
    </row>
    <row r="582" spans="1:26" x14ac:dyDescent="0.3">
      <c r="A582" s="1">
        <v>579</v>
      </c>
      <c r="B582" t="s">
        <v>1166</v>
      </c>
      <c r="C582" t="s">
        <v>8</v>
      </c>
      <c r="D582" t="s">
        <v>1167</v>
      </c>
      <c r="E582" s="7">
        <v>100</v>
      </c>
      <c r="F582" s="7">
        <v>21</v>
      </c>
      <c r="G582" s="7">
        <v>6.91</v>
      </c>
      <c r="H582" s="7">
        <v>0.92</v>
      </c>
      <c r="I582" s="7">
        <v>0.13</v>
      </c>
      <c r="K582" s="3">
        <f t="shared" si="117"/>
        <v>32.49</v>
      </c>
      <c r="L582" s="3">
        <f t="shared" si="118"/>
        <v>1.55</v>
      </c>
      <c r="M582" s="3">
        <f t="shared" si="119"/>
        <v>99.87</v>
      </c>
      <c r="N582" s="8">
        <f t="shared" si="120"/>
        <v>19.829999999999998</v>
      </c>
      <c r="O582" s="3">
        <f t="shared" si="121"/>
        <v>7.83</v>
      </c>
      <c r="P582" s="3">
        <f t="shared" si="122"/>
        <v>31.32</v>
      </c>
      <c r="Q582" s="3">
        <f t="shared" si="127"/>
        <v>1.57</v>
      </c>
      <c r="R582" s="2"/>
      <c r="S582" s="8">
        <f t="shared" si="123"/>
        <v>63.61</v>
      </c>
      <c r="T582" s="8"/>
      <c r="U582" s="8">
        <f t="shared" si="124"/>
        <v>64</v>
      </c>
      <c r="V582" s="8">
        <f t="shared" si="125"/>
        <v>60</v>
      </c>
      <c r="W582" s="9">
        <f t="shared" si="128"/>
        <v>60</v>
      </c>
      <c r="X582" s="9">
        <f t="shared" si="129"/>
        <v>65</v>
      </c>
      <c r="Y582" s="8"/>
      <c r="Z582" s="8">
        <f t="shared" si="126"/>
        <v>4.9872611464968148</v>
      </c>
    </row>
    <row r="583" spans="1:26" x14ac:dyDescent="0.3">
      <c r="A583" s="1">
        <v>580</v>
      </c>
      <c r="B583" t="s">
        <v>1168</v>
      </c>
      <c r="C583" t="s">
        <v>8</v>
      </c>
      <c r="D583" t="s">
        <v>1169</v>
      </c>
      <c r="E583" s="7">
        <v>100</v>
      </c>
      <c r="F583" s="7">
        <v>20</v>
      </c>
      <c r="G583" s="7">
        <v>6.42</v>
      </c>
      <c r="H583" s="7">
        <v>0.91</v>
      </c>
      <c r="I583" s="7">
        <v>0.13</v>
      </c>
      <c r="K583" s="3">
        <f t="shared" si="117"/>
        <v>30.490000000000002</v>
      </c>
      <c r="L583" s="3">
        <f t="shared" si="118"/>
        <v>1.52</v>
      </c>
      <c r="M583" s="3">
        <f t="shared" si="119"/>
        <v>99.87</v>
      </c>
      <c r="N583" s="8">
        <f t="shared" si="120"/>
        <v>18.829999999999998</v>
      </c>
      <c r="O583" s="3">
        <f t="shared" si="121"/>
        <v>7.33</v>
      </c>
      <c r="P583" s="3">
        <f t="shared" si="122"/>
        <v>29.32</v>
      </c>
      <c r="Q583" s="3">
        <f t="shared" si="127"/>
        <v>1.47</v>
      </c>
      <c r="R583" s="2"/>
      <c r="S583" s="8">
        <f t="shared" si="123"/>
        <v>67.94</v>
      </c>
      <c r="T583" s="8"/>
      <c r="U583" s="8">
        <f t="shared" si="124"/>
        <v>68</v>
      </c>
      <c r="V583" s="8">
        <f t="shared" si="125"/>
        <v>70</v>
      </c>
      <c r="W583" s="9">
        <f t="shared" si="128"/>
        <v>70</v>
      </c>
      <c r="X583" s="9">
        <f t="shared" si="129"/>
        <v>70</v>
      </c>
      <c r="Y583" s="8"/>
      <c r="Z583" s="8">
        <f t="shared" si="126"/>
        <v>4.9863945578231297</v>
      </c>
    </row>
    <row r="584" spans="1:26" x14ac:dyDescent="0.3">
      <c r="A584" s="1">
        <v>581</v>
      </c>
      <c r="B584" t="s">
        <v>1170</v>
      </c>
      <c r="C584" t="s">
        <v>8</v>
      </c>
      <c r="D584" t="s">
        <v>1171</v>
      </c>
      <c r="E584" s="7">
        <v>100</v>
      </c>
      <c r="F584" s="7">
        <v>21</v>
      </c>
      <c r="G584" s="7">
        <v>6.45</v>
      </c>
      <c r="H584" s="7">
        <v>1.06</v>
      </c>
      <c r="I584" s="7">
        <v>0.12</v>
      </c>
      <c r="K584" s="3">
        <f t="shared" si="117"/>
        <v>31.119999999999997</v>
      </c>
      <c r="L584" s="3">
        <f t="shared" si="118"/>
        <v>1.48</v>
      </c>
      <c r="M584" s="3">
        <f t="shared" si="119"/>
        <v>99.88</v>
      </c>
      <c r="N584" s="8">
        <f t="shared" si="120"/>
        <v>19.920000000000002</v>
      </c>
      <c r="O584" s="3">
        <f t="shared" si="121"/>
        <v>7.51</v>
      </c>
      <c r="P584" s="3">
        <f t="shared" si="122"/>
        <v>30.04</v>
      </c>
      <c r="Q584" s="3">
        <f t="shared" si="127"/>
        <v>1.5</v>
      </c>
      <c r="R584" s="2"/>
      <c r="S584" s="8">
        <f t="shared" si="123"/>
        <v>66.59</v>
      </c>
      <c r="T584" s="8"/>
      <c r="U584" s="8">
        <f t="shared" si="124"/>
        <v>67</v>
      </c>
      <c r="V584" s="8">
        <f t="shared" si="125"/>
        <v>70</v>
      </c>
      <c r="W584" s="9">
        <f t="shared" si="128"/>
        <v>70</v>
      </c>
      <c r="X584" s="9">
        <f t="shared" si="129"/>
        <v>65</v>
      </c>
      <c r="Y584" s="8"/>
      <c r="Z584" s="8">
        <f t="shared" si="126"/>
        <v>5.0066666666666668</v>
      </c>
    </row>
    <row r="585" spans="1:26" x14ac:dyDescent="0.3">
      <c r="A585" s="1">
        <v>582</v>
      </c>
      <c r="B585" t="s">
        <v>1172</v>
      </c>
      <c r="C585" t="s">
        <v>8</v>
      </c>
      <c r="D585" t="s">
        <v>1173</v>
      </c>
      <c r="E585" s="7">
        <v>100</v>
      </c>
      <c r="F585" s="7">
        <v>19</v>
      </c>
      <c r="G585" s="7">
        <v>5.88</v>
      </c>
      <c r="H585" s="7">
        <v>1.02</v>
      </c>
      <c r="I585" s="7">
        <v>0.12</v>
      </c>
      <c r="K585" s="3">
        <f t="shared" si="117"/>
        <v>28.68</v>
      </c>
      <c r="L585" s="3">
        <f t="shared" si="118"/>
        <v>1.51</v>
      </c>
      <c r="M585" s="3">
        <f t="shared" si="119"/>
        <v>99.88</v>
      </c>
      <c r="N585" s="8">
        <f t="shared" si="120"/>
        <v>17.920000000000002</v>
      </c>
      <c r="O585" s="3">
        <f t="shared" si="121"/>
        <v>6.9</v>
      </c>
      <c r="P585" s="3">
        <f t="shared" si="122"/>
        <v>27.6</v>
      </c>
      <c r="Q585" s="3">
        <f t="shared" si="127"/>
        <v>1.38</v>
      </c>
      <c r="R585" s="2"/>
      <c r="S585" s="8">
        <f t="shared" si="123"/>
        <v>72.38</v>
      </c>
      <c r="T585" s="8"/>
      <c r="U585" s="8">
        <f t="shared" si="124"/>
        <v>72</v>
      </c>
      <c r="V585" s="8">
        <f t="shared" si="125"/>
        <v>70</v>
      </c>
      <c r="W585" s="9">
        <f t="shared" si="128"/>
        <v>70</v>
      </c>
      <c r="X585" s="9">
        <f t="shared" si="129"/>
        <v>70</v>
      </c>
      <c r="Y585" s="8"/>
      <c r="Z585" s="8">
        <f t="shared" si="126"/>
        <v>5.0000000000000009</v>
      </c>
    </row>
    <row r="586" spans="1:26" x14ac:dyDescent="0.3">
      <c r="A586" s="1">
        <v>583</v>
      </c>
      <c r="B586" t="s">
        <v>1174</v>
      </c>
      <c r="C586" t="s">
        <v>8</v>
      </c>
      <c r="D586" t="s">
        <v>1175</v>
      </c>
      <c r="E586" s="7">
        <v>100</v>
      </c>
      <c r="F586" s="7">
        <v>12</v>
      </c>
      <c r="G586" s="7">
        <v>3</v>
      </c>
      <c r="H586" s="7">
        <v>1</v>
      </c>
      <c r="I586" s="7">
        <v>0.1</v>
      </c>
      <c r="K586" s="3">
        <f t="shared" si="117"/>
        <v>16.899999999999999</v>
      </c>
      <c r="L586" s="3">
        <f t="shared" si="118"/>
        <v>1.41</v>
      </c>
      <c r="M586" s="3">
        <f t="shared" si="119"/>
        <v>99.9</v>
      </c>
      <c r="N586" s="8">
        <f t="shared" si="120"/>
        <v>11.1</v>
      </c>
      <c r="O586" s="3">
        <f t="shared" si="121"/>
        <v>4</v>
      </c>
      <c r="P586" s="3">
        <f t="shared" si="122"/>
        <v>16</v>
      </c>
      <c r="Q586" s="3">
        <f t="shared" si="127"/>
        <v>0.8</v>
      </c>
      <c r="R586" s="2"/>
      <c r="S586" s="8">
        <f t="shared" si="123"/>
        <v>124.88</v>
      </c>
      <c r="T586" s="8"/>
      <c r="U586" s="8">
        <f t="shared" si="124"/>
        <v>125</v>
      </c>
      <c r="V586" s="8">
        <f t="shared" si="125"/>
        <v>120</v>
      </c>
      <c r="W586" s="9">
        <f t="shared" si="128"/>
        <v>100</v>
      </c>
      <c r="X586" s="9">
        <f t="shared" si="129"/>
        <v>120</v>
      </c>
      <c r="Y586" s="8"/>
      <c r="Z586" s="8">
        <f t="shared" si="126"/>
        <v>5</v>
      </c>
    </row>
    <row r="587" spans="1:26" x14ac:dyDescent="0.3">
      <c r="A587" s="1">
        <v>584</v>
      </c>
      <c r="B587" t="s">
        <v>1176</v>
      </c>
      <c r="C587" t="s">
        <v>8</v>
      </c>
      <c r="D587" t="s">
        <v>1177</v>
      </c>
      <c r="E587" s="7">
        <v>100</v>
      </c>
      <c r="F587" s="7">
        <v>18</v>
      </c>
      <c r="G587" s="7">
        <v>5.2</v>
      </c>
      <c r="H587" s="7">
        <v>1.1000000000000001</v>
      </c>
      <c r="I587" s="7">
        <v>0.2</v>
      </c>
      <c r="K587" s="3">
        <f t="shared" si="117"/>
        <v>27.000000000000004</v>
      </c>
      <c r="L587" s="3">
        <f t="shared" si="118"/>
        <v>1.5</v>
      </c>
      <c r="M587" s="3">
        <f t="shared" si="119"/>
        <v>99.8</v>
      </c>
      <c r="N587" s="8">
        <f t="shared" si="120"/>
        <v>16.2</v>
      </c>
      <c r="O587" s="3">
        <f t="shared" si="121"/>
        <v>6.3000000000000007</v>
      </c>
      <c r="P587" s="3">
        <f t="shared" si="122"/>
        <v>25.200000000000003</v>
      </c>
      <c r="Q587" s="3">
        <f t="shared" si="127"/>
        <v>1.26</v>
      </c>
      <c r="R587" s="2"/>
      <c r="S587" s="8">
        <f t="shared" si="123"/>
        <v>79.209999999999994</v>
      </c>
      <c r="T587" s="8"/>
      <c r="U587" s="8">
        <f t="shared" si="124"/>
        <v>79</v>
      </c>
      <c r="V587" s="8">
        <f t="shared" si="125"/>
        <v>80</v>
      </c>
      <c r="W587" s="9">
        <f t="shared" si="128"/>
        <v>80</v>
      </c>
      <c r="X587" s="9">
        <f t="shared" si="129"/>
        <v>80</v>
      </c>
      <c r="Y587" s="8"/>
      <c r="Z587" s="8">
        <f t="shared" si="126"/>
        <v>5.0000000000000009</v>
      </c>
    </row>
    <row r="588" spans="1:26" x14ac:dyDescent="0.3">
      <c r="A588" s="1">
        <v>585</v>
      </c>
      <c r="B588" t="s">
        <v>1178</v>
      </c>
      <c r="C588" t="s">
        <v>8</v>
      </c>
      <c r="D588" t="s">
        <v>1179</v>
      </c>
      <c r="E588" s="7">
        <v>100</v>
      </c>
      <c r="F588" s="7">
        <v>20</v>
      </c>
      <c r="G588" s="7">
        <v>4.3</v>
      </c>
      <c r="H588" s="7">
        <v>1.2</v>
      </c>
      <c r="I588" s="7">
        <v>0.6</v>
      </c>
      <c r="K588" s="3">
        <f t="shared" si="117"/>
        <v>27.4</v>
      </c>
      <c r="L588" s="3">
        <f t="shared" si="118"/>
        <v>1.37</v>
      </c>
      <c r="M588" s="3">
        <f t="shared" si="119"/>
        <v>99.4</v>
      </c>
      <c r="N588" s="8">
        <f t="shared" si="120"/>
        <v>14.600000000000001</v>
      </c>
      <c r="O588" s="3">
        <f t="shared" si="121"/>
        <v>5.5</v>
      </c>
      <c r="P588" s="3">
        <f t="shared" si="122"/>
        <v>22</v>
      </c>
      <c r="Q588" s="3">
        <f t="shared" si="127"/>
        <v>1.1000000000000001</v>
      </c>
      <c r="R588" s="2"/>
      <c r="S588" s="8">
        <f t="shared" si="123"/>
        <v>90.36</v>
      </c>
      <c r="T588" s="8"/>
      <c r="U588" s="8">
        <f t="shared" si="124"/>
        <v>90</v>
      </c>
      <c r="V588" s="8">
        <f t="shared" si="125"/>
        <v>90</v>
      </c>
      <c r="W588" s="9">
        <f t="shared" si="128"/>
        <v>90</v>
      </c>
      <c r="X588" s="9">
        <f t="shared" si="129"/>
        <v>90</v>
      </c>
      <c r="Y588" s="8"/>
      <c r="Z588" s="8">
        <f t="shared" si="126"/>
        <v>5</v>
      </c>
    </row>
    <row r="589" spans="1:26" x14ac:dyDescent="0.3">
      <c r="A589" s="1">
        <v>586</v>
      </c>
      <c r="B589" t="s">
        <v>1180</v>
      </c>
      <c r="C589" t="s">
        <v>8</v>
      </c>
      <c r="D589" t="s">
        <v>1181</v>
      </c>
      <c r="E589" s="7">
        <v>100</v>
      </c>
      <c r="F589" s="7">
        <v>26</v>
      </c>
      <c r="G589" s="7">
        <v>6.3</v>
      </c>
      <c r="H589" s="7">
        <v>1.2</v>
      </c>
      <c r="I589" s="7">
        <v>0.7</v>
      </c>
      <c r="K589" s="3">
        <f t="shared" si="117"/>
        <v>36.299999999999997</v>
      </c>
      <c r="L589" s="3">
        <f t="shared" si="118"/>
        <v>1.4</v>
      </c>
      <c r="M589" s="3">
        <f t="shared" si="119"/>
        <v>99.3</v>
      </c>
      <c r="N589" s="8">
        <f t="shared" si="120"/>
        <v>19.7</v>
      </c>
      <c r="O589" s="3">
        <f t="shared" si="121"/>
        <v>7.5</v>
      </c>
      <c r="P589" s="3">
        <f t="shared" si="122"/>
        <v>30</v>
      </c>
      <c r="Q589" s="3">
        <f t="shared" si="127"/>
        <v>1.5</v>
      </c>
      <c r="R589" s="2"/>
      <c r="S589" s="8">
        <f t="shared" si="123"/>
        <v>66.2</v>
      </c>
      <c r="T589" s="8"/>
      <c r="U589" s="8">
        <f t="shared" si="124"/>
        <v>66</v>
      </c>
      <c r="V589" s="8">
        <f t="shared" si="125"/>
        <v>70</v>
      </c>
      <c r="W589" s="9">
        <f t="shared" si="128"/>
        <v>70</v>
      </c>
      <c r="X589" s="9">
        <f t="shared" si="129"/>
        <v>65</v>
      </c>
      <c r="Y589" s="8"/>
      <c r="Z589" s="8">
        <f t="shared" si="126"/>
        <v>5</v>
      </c>
    </row>
    <row r="590" spans="1:26" x14ac:dyDescent="0.3">
      <c r="A590" s="1">
        <v>587</v>
      </c>
      <c r="B590" t="s">
        <v>1182</v>
      </c>
      <c r="C590" t="s">
        <v>8</v>
      </c>
      <c r="D590" t="s">
        <v>1183</v>
      </c>
      <c r="E590" s="7">
        <v>100</v>
      </c>
      <c r="F590" s="7">
        <v>376</v>
      </c>
      <c r="G590" s="7">
        <v>92.9</v>
      </c>
      <c r="H590" s="7">
        <v>0.5</v>
      </c>
      <c r="I590" s="7">
        <v>0.3</v>
      </c>
      <c r="K590" s="3">
        <f t="shared" si="117"/>
        <v>376.3</v>
      </c>
      <c r="L590" s="3">
        <f t="shared" si="118"/>
        <v>1</v>
      </c>
      <c r="M590" s="3">
        <f t="shared" si="119"/>
        <v>99.7</v>
      </c>
      <c r="N590" s="8">
        <f t="shared" si="120"/>
        <v>373.3</v>
      </c>
      <c r="O590" s="3">
        <f t="shared" si="121"/>
        <v>93.4</v>
      </c>
      <c r="P590" s="3">
        <f t="shared" si="122"/>
        <v>373.6</v>
      </c>
      <c r="Q590" s="3">
        <f t="shared" si="127"/>
        <v>18.68</v>
      </c>
      <c r="R590" s="2"/>
      <c r="S590" s="8">
        <f t="shared" si="123"/>
        <v>5.34</v>
      </c>
      <c r="T590" s="8"/>
      <c r="U590" s="8">
        <f t="shared" si="124"/>
        <v>5</v>
      </c>
      <c r="V590" s="8">
        <f t="shared" si="125"/>
        <v>10</v>
      </c>
      <c r="W590" s="9">
        <f t="shared" si="128"/>
        <v>10</v>
      </c>
      <c r="X590" s="9">
        <f t="shared" si="129"/>
        <v>5</v>
      </c>
      <c r="Y590" s="8"/>
      <c r="Z590" s="8">
        <f t="shared" si="126"/>
        <v>5</v>
      </c>
    </row>
    <row r="591" spans="1:26" x14ac:dyDescent="0.3">
      <c r="A591" s="1">
        <v>588</v>
      </c>
      <c r="B591" t="s">
        <v>1184</v>
      </c>
      <c r="C591" t="s">
        <v>8</v>
      </c>
      <c r="D591" t="s">
        <v>1185</v>
      </c>
      <c r="E591" s="7">
        <v>100</v>
      </c>
      <c r="F591" s="7">
        <v>22</v>
      </c>
      <c r="G591" s="7">
        <v>6.94</v>
      </c>
      <c r="H591" s="7">
        <v>1.17</v>
      </c>
      <c r="I591" s="7">
        <v>0.09</v>
      </c>
      <c r="K591" s="3">
        <f t="shared" si="117"/>
        <v>33.25</v>
      </c>
      <c r="L591" s="3">
        <f t="shared" si="118"/>
        <v>1.51</v>
      </c>
      <c r="M591" s="3">
        <f t="shared" si="119"/>
        <v>99.91</v>
      </c>
      <c r="N591" s="8">
        <f t="shared" si="120"/>
        <v>21.19</v>
      </c>
      <c r="O591" s="3">
        <f t="shared" si="121"/>
        <v>8.11</v>
      </c>
      <c r="P591" s="3">
        <f t="shared" si="122"/>
        <v>32.44</v>
      </c>
      <c r="Q591" s="3">
        <f t="shared" si="127"/>
        <v>1.62</v>
      </c>
      <c r="R591" s="2"/>
      <c r="S591" s="8">
        <f t="shared" si="123"/>
        <v>61.67</v>
      </c>
      <c r="T591" s="8"/>
      <c r="U591" s="8">
        <f t="shared" si="124"/>
        <v>62</v>
      </c>
      <c r="V591" s="8">
        <f t="shared" si="125"/>
        <v>60</v>
      </c>
      <c r="W591" s="9">
        <f t="shared" si="128"/>
        <v>60</v>
      </c>
      <c r="X591" s="9">
        <f t="shared" si="129"/>
        <v>60</v>
      </c>
      <c r="Y591" s="8"/>
      <c r="Z591" s="8">
        <f t="shared" si="126"/>
        <v>5.0061728395061724</v>
      </c>
    </row>
    <row r="592" spans="1:26" x14ac:dyDescent="0.3">
      <c r="A592" s="1">
        <v>589</v>
      </c>
      <c r="B592" t="s">
        <v>1186</v>
      </c>
      <c r="C592" t="s">
        <v>8</v>
      </c>
      <c r="D592" t="s">
        <v>1187</v>
      </c>
      <c r="E592" s="7">
        <v>100</v>
      </c>
      <c r="F592" s="7">
        <v>25</v>
      </c>
      <c r="G592" s="7">
        <v>8.18</v>
      </c>
      <c r="H592" s="7">
        <v>1.24</v>
      </c>
      <c r="I592" s="7">
        <v>0.11</v>
      </c>
      <c r="K592" s="3">
        <f t="shared" si="117"/>
        <v>38.67</v>
      </c>
      <c r="L592" s="3">
        <f t="shared" si="118"/>
        <v>1.55</v>
      </c>
      <c r="M592" s="3">
        <f t="shared" si="119"/>
        <v>99.89</v>
      </c>
      <c r="N592" s="8">
        <f t="shared" si="120"/>
        <v>24.01</v>
      </c>
      <c r="O592" s="3">
        <f t="shared" si="121"/>
        <v>9.42</v>
      </c>
      <c r="P592" s="3">
        <f t="shared" si="122"/>
        <v>37.68</v>
      </c>
      <c r="Q592" s="3">
        <f t="shared" si="127"/>
        <v>1.88</v>
      </c>
      <c r="R592" s="2"/>
      <c r="S592" s="8">
        <f t="shared" si="123"/>
        <v>53.13</v>
      </c>
      <c r="T592" s="8"/>
      <c r="U592" s="8">
        <f t="shared" si="124"/>
        <v>53</v>
      </c>
      <c r="V592" s="8">
        <f t="shared" si="125"/>
        <v>50</v>
      </c>
      <c r="W592" s="9">
        <f t="shared" si="128"/>
        <v>50</v>
      </c>
      <c r="X592" s="9">
        <f t="shared" si="129"/>
        <v>55</v>
      </c>
      <c r="Y592" s="8"/>
      <c r="Z592" s="8">
        <f t="shared" si="126"/>
        <v>5.0106382978723403</v>
      </c>
    </row>
    <row r="593" spans="1:26" x14ac:dyDescent="0.3">
      <c r="A593" s="1">
        <v>590</v>
      </c>
      <c r="B593" t="s">
        <v>1188</v>
      </c>
      <c r="C593" t="s">
        <v>8</v>
      </c>
      <c r="D593" t="s">
        <v>1189</v>
      </c>
      <c r="E593" s="7">
        <v>100</v>
      </c>
      <c r="F593" s="7">
        <v>17</v>
      </c>
      <c r="G593" s="7">
        <v>5.36</v>
      </c>
      <c r="H593" s="7">
        <v>0.9</v>
      </c>
      <c r="I593" s="7">
        <v>0.04</v>
      </c>
      <c r="K593" s="3">
        <f t="shared" si="117"/>
        <v>25.400000000000002</v>
      </c>
      <c r="L593" s="3">
        <f t="shared" si="118"/>
        <v>1.49</v>
      </c>
      <c r="M593" s="3">
        <f t="shared" si="119"/>
        <v>99.96</v>
      </c>
      <c r="N593" s="8">
        <f t="shared" si="120"/>
        <v>16.64</v>
      </c>
      <c r="O593" s="3">
        <f t="shared" si="121"/>
        <v>6.2600000000000007</v>
      </c>
      <c r="P593" s="3">
        <f t="shared" si="122"/>
        <v>25.040000000000003</v>
      </c>
      <c r="Q593" s="3">
        <f t="shared" si="127"/>
        <v>1.25</v>
      </c>
      <c r="R593" s="2"/>
      <c r="S593" s="8">
        <f t="shared" si="123"/>
        <v>79.97</v>
      </c>
      <c r="T593" s="8"/>
      <c r="U593" s="8">
        <f t="shared" si="124"/>
        <v>80</v>
      </c>
      <c r="V593" s="8">
        <f t="shared" si="125"/>
        <v>80</v>
      </c>
      <c r="W593" s="9">
        <f t="shared" si="128"/>
        <v>80</v>
      </c>
      <c r="X593" s="9">
        <f t="shared" si="129"/>
        <v>80</v>
      </c>
      <c r="Y593" s="8"/>
      <c r="Z593" s="8">
        <f t="shared" si="126"/>
        <v>5.0080000000000009</v>
      </c>
    </row>
    <row r="594" spans="1:26" x14ac:dyDescent="0.3">
      <c r="A594" s="1">
        <v>591</v>
      </c>
      <c r="B594" t="s">
        <v>1190</v>
      </c>
      <c r="C594" t="s">
        <v>8</v>
      </c>
      <c r="D594" t="s">
        <v>1191</v>
      </c>
      <c r="E594" s="7">
        <v>100</v>
      </c>
      <c r="F594" s="7">
        <v>17</v>
      </c>
      <c r="G594" s="7">
        <v>5.59</v>
      </c>
      <c r="H594" s="7">
        <v>0.92</v>
      </c>
      <c r="I594" s="7">
        <v>0.06</v>
      </c>
      <c r="K594" s="3">
        <f t="shared" si="117"/>
        <v>26.58</v>
      </c>
      <c r="L594" s="3">
        <f t="shared" si="118"/>
        <v>1.56</v>
      </c>
      <c r="M594" s="3">
        <f t="shared" si="119"/>
        <v>99.94</v>
      </c>
      <c r="N594" s="8">
        <f t="shared" si="120"/>
        <v>16.46</v>
      </c>
      <c r="O594" s="3">
        <f t="shared" si="121"/>
        <v>6.51</v>
      </c>
      <c r="P594" s="3">
        <f t="shared" si="122"/>
        <v>26.04</v>
      </c>
      <c r="Q594" s="3">
        <f t="shared" si="127"/>
        <v>1.3</v>
      </c>
      <c r="R594" s="2"/>
      <c r="S594" s="8">
        <f t="shared" si="123"/>
        <v>76.88</v>
      </c>
      <c r="T594" s="8"/>
      <c r="U594" s="8">
        <f t="shared" si="124"/>
        <v>77</v>
      </c>
      <c r="V594" s="8">
        <f t="shared" si="125"/>
        <v>80</v>
      </c>
      <c r="W594" s="9">
        <f t="shared" si="128"/>
        <v>80</v>
      </c>
      <c r="X594" s="9">
        <f t="shared" si="129"/>
        <v>75</v>
      </c>
      <c r="Y594" s="8"/>
      <c r="Z594" s="8">
        <f t="shared" si="126"/>
        <v>5.0076923076923077</v>
      </c>
    </row>
    <row r="595" spans="1:26" x14ac:dyDescent="0.3">
      <c r="A595" s="1">
        <v>592</v>
      </c>
      <c r="B595" t="s">
        <v>1192</v>
      </c>
      <c r="C595" t="s">
        <v>8</v>
      </c>
      <c r="D595" t="s">
        <v>1193</v>
      </c>
      <c r="E595" s="7">
        <v>100</v>
      </c>
      <c r="F595" s="7">
        <v>27</v>
      </c>
      <c r="G595" s="7">
        <v>4.74</v>
      </c>
      <c r="H595" s="7">
        <v>0.92</v>
      </c>
      <c r="I595" s="7">
        <v>0.94</v>
      </c>
      <c r="K595" s="3">
        <f t="shared" si="117"/>
        <v>31.1</v>
      </c>
      <c r="L595" s="3">
        <f t="shared" si="118"/>
        <v>1.1499999999999999</v>
      </c>
      <c r="M595" s="3">
        <f t="shared" si="119"/>
        <v>99.06</v>
      </c>
      <c r="N595" s="8">
        <f t="shared" si="120"/>
        <v>18.54</v>
      </c>
      <c r="O595" s="3">
        <f t="shared" si="121"/>
        <v>5.66</v>
      </c>
      <c r="P595" s="3">
        <f t="shared" si="122"/>
        <v>22.64</v>
      </c>
      <c r="Q595" s="3">
        <f t="shared" si="127"/>
        <v>1.1299999999999999</v>
      </c>
      <c r="R595" s="2"/>
      <c r="S595" s="8">
        <f t="shared" si="123"/>
        <v>87.66</v>
      </c>
      <c r="T595" s="8"/>
      <c r="U595" s="8">
        <f t="shared" si="124"/>
        <v>88</v>
      </c>
      <c r="V595" s="8">
        <f t="shared" si="125"/>
        <v>90</v>
      </c>
      <c r="W595" s="9">
        <f t="shared" si="128"/>
        <v>90</v>
      </c>
      <c r="X595" s="9">
        <f t="shared" si="129"/>
        <v>90</v>
      </c>
      <c r="Y595" s="8"/>
      <c r="Z595" s="8">
        <f t="shared" si="126"/>
        <v>5.0088495575221241</v>
      </c>
    </row>
    <row r="596" spans="1:26" x14ac:dyDescent="0.3">
      <c r="A596" s="1">
        <v>593</v>
      </c>
      <c r="B596" t="s">
        <v>1194</v>
      </c>
      <c r="C596" t="s">
        <v>8</v>
      </c>
      <c r="D596" t="s">
        <v>1195</v>
      </c>
      <c r="E596" s="7">
        <v>100</v>
      </c>
      <c r="F596" s="7">
        <v>11</v>
      </c>
      <c r="G596" s="7">
        <v>0.9</v>
      </c>
      <c r="H596" s="7">
        <v>2.2000000000000002</v>
      </c>
      <c r="I596" s="7">
        <v>0.1</v>
      </c>
      <c r="K596" s="3">
        <f t="shared" si="117"/>
        <v>13.3</v>
      </c>
      <c r="L596" s="3">
        <f t="shared" si="118"/>
        <v>1.21</v>
      </c>
      <c r="M596" s="3">
        <f t="shared" si="119"/>
        <v>99.9</v>
      </c>
      <c r="N596" s="8">
        <f t="shared" si="120"/>
        <v>10.1</v>
      </c>
      <c r="O596" s="3">
        <f t="shared" si="121"/>
        <v>3.1</v>
      </c>
      <c r="P596" s="3">
        <f t="shared" si="122"/>
        <v>12.4</v>
      </c>
      <c r="Q596" s="3">
        <f t="shared" si="127"/>
        <v>0.62</v>
      </c>
      <c r="R596" s="2"/>
      <c r="S596" s="8">
        <f t="shared" si="123"/>
        <v>161.13</v>
      </c>
      <c r="T596" s="8"/>
      <c r="U596" s="8">
        <f t="shared" si="124"/>
        <v>161</v>
      </c>
      <c r="V596" s="8">
        <f t="shared" si="125"/>
        <v>160</v>
      </c>
      <c r="W596" s="9">
        <f t="shared" si="128"/>
        <v>200</v>
      </c>
      <c r="X596" s="9">
        <f t="shared" si="129"/>
        <v>160</v>
      </c>
      <c r="Y596" s="8"/>
      <c r="Z596" s="8">
        <f t="shared" si="126"/>
        <v>5</v>
      </c>
    </row>
    <row r="597" spans="1:26" x14ac:dyDescent="0.3">
      <c r="A597" s="1">
        <v>594</v>
      </c>
      <c r="B597" t="s">
        <v>1196</v>
      </c>
      <c r="C597" t="s">
        <v>8</v>
      </c>
      <c r="D597" t="s">
        <v>1197</v>
      </c>
      <c r="E597" s="7">
        <v>100</v>
      </c>
      <c r="F597" s="7">
        <v>39</v>
      </c>
      <c r="G597" s="7">
        <v>3.6</v>
      </c>
      <c r="H597" s="7">
        <v>4.5</v>
      </c>
      <c r="I597" s="7">
        <v>1.7</v>
      </c>
      <c r="K597" s="3">
        <f t="shared" si="117"/>
        <v>47.699999999999996</v>
      </c>
      <c r="L597" s="3">
        <f t="shared" si="118"/>
        <v>1.22</v>
      </c>
      <c r="M597" s="3">
        <f t="shared" si="119"/>
        <v>98.3</v>
      </c>
      <c r="N597" s="8">
        <f t="shared" si="120"/>
        <v>23.700000000000003</v>
      </c>
      <c r="O597" s="3">
        <f t="shared" si="121"/>
        <v>8.1</v>
      </c>
      <c r="P597" s="3">
        <f t="shared" si="122"/>
        <v>32.4</v>
      </c>
      <c r="Q597" s="3">
        <f t="shared" si="127"/>
        <v>1.62</v>
      </c>
      <c r="R597" s="2"/>
      <c r="S597" s="8">
        <f t="shared" si="123"/>
        <v>60.68</v>
      </c>
      <c r="T597" s="8"/>
      <c r="U597" s="8">
        <f t="shared" si="124"/>
        <v>61</v>
      </c>
      <c r="V597" s="8">
        <f t="shared" si="125"/>
        <v>60</v>
      </c>
      <c r="W597" s="9">
        <f t="shared" si="128"/>
        <v>60</v>
      </c>
      <c r="X597" s="9">
        <f t="shared" si="129"/>
        <v>60</v>
      </c>
      <c r="Y597" s="8"/>
      <c r="Z597" s="8">
        <f t="shared" si="126"/>
        <v>4.9999999999999991</v>
      </c>
    </row>
    <row r="598" spans="1:26" x14ac:dyDescent="0.3">
      <c r="A598" s="1">
        <v>595</v>
      </c>
      <c r="B598" t="s">
        <v>1198</v>
      </c>
      <c r="C598" t="s">
        <v>8</v>
      </c>
      <c r="D598" t="s">
        <v>1199</v>
      </c>
      <c r="E598" s="7">
        <v>100</v>
      </c>
      <c r="F598" s="7">
        <v>41</v>
      </c>
      <c r="G598" s="7">
        <v>8.43</v>
      </c>
      <c r="H598" s="7">
        <v>4.83</v>
      </c>
      <c r="I598" s="7">
        <v>0.38</v>
      </c>
      <c r="K598" s="3">
        <f t="shared" si="117"/>
        <v>56.46</v>
      </c>
      <c r="L598" s="3">
        <f t="shared" si="118"/>
        <v>1.38</v>
      </c>
      <c r="M598" s="3">
        <f t="shared" si="119"/>
        <v>99.62</v>
      </c>
      <c r="N598" s="8">
        <f t="shared" si="120"/>
        <v>37.58</v>
      </c>
      <c r="O598" s="3">
        <f t="shared" si="121"/>
        <v>13.26</v>
      </c>
      <c r="P598" s="3">
        <f t="shared" si="122"/>
        <v>53.04</v>
      </c>
      <c r="Q598" s="3">
        <f t="shared" si="127"/>
        <v>2.65</v>
      </c>
      <c r="R598" s="2"/>
      <c r="S598" s="8">
        <f t="shared" si="123"/>
        <v>37.590000000000003</v>
      </c>
      <c r="T598" s="8"/>
      <c r="U598" s="8">
        <f t="shared" si="124"/>
        <v>38</v>
      </c>
      <c r="V598" s="8">
        <f t="shared" si="125"/>
        <v>40</v>
      </c>
      <c r="W598" s="9">
        <f t="shared" si="128"/>
        <v>40</v>
      </c>
      <c r="X598" s="9">
        <f t="shared" si="129"/>
        <v>40</v>
      </c>
      <c r="Y598" s="8"/>
      <c r="Z598" s="8">
        <f t="shared" si="126"/>
        <v>5.0037735849056606</v>
      </c>
    </row>
    <row r="599" spans="1:26" x14ac:dyDescent="0.3">
      <c r="A599" s="1">
        <v>596</v>
      </c>
      <c r="B599" t="s">
        <v>1200</v>
      </c>
      <c r="C599" t="s">
        <v>8</v>
      </c>
      <c r="D599" t="s">
        <v>1201</v>
      </c>
      <c r="E599" s="7">
        <v>100</v>
      </c>
      <c r="F599" s="7">
        <v>29</v>
      </c>
      <c r="G599" s="7">
        <v>6.14</v>
      </c>
      <c r="H599" s="7">
        <v>3.09</v>
      </c>
      <c r="I599" s="7">
        <v>0.34</v>
      </c>
      <c r="K599" s="3">
        <f t="shared" si="117"/>
        <v>39.980000000000004</v>
      </c>
      <c r="L599" s="3">
        <f t="shared" si="118"/>
        <v>1.38</v>
      </c>
      <c r="M599" s="3">
        <f t="shared" si="119"/>
        <v>99.66</v>
      </c>
      <c r="N599" s="8">
        <f t="shared" si="120"/>
        <v>25.94</v>
      </c>
      <c r="O599" s="3">
        <f t="shared" si="121"/>
        <v>9.23</v>
      </c>
      <c r="P599" s="3">
        <f t="shared" si="122"/>
        <v>36.92</v>
      </c>
      <c r="Q599" s="3">
        <f t="shared" si="127"/>
        <v>1.85</v>
      </c>
      <c r="R599" s="2"/>
      <c r="S599" s="8">
        <f t="shared" si="123"/>
        <v>53.87</v>
      </c>
      <c r="T599" s="8"/>
      <c r="U599" s="8">
        <f t="shared" si="124"/>
        <v>54</v>
      </c>
      <c r="V599" s="8">
        <f t="shared" si="125"/>
        <v>50</v>
      </c>
      <c r="W599" s="9">
        <f t="shared" si="128"/>
        <v>50</v>
      </c>
      <c r="X599" s="9">
        <f t="shared" si="129"/>
        <v>55</v>
      </c>
      <c r="Y599" s="8"/>
      <c r="Z599" s="8">
        <f t="shared" si="126"/>
        <v>4.9891891891891893</v>
      </c>
    </row>
    <row r="600" spans="1:26" x14ac:dyDescent="0.3">
      <c r="A600" s="1">
        <v>597</v>
      </c>
      <c r="B600" t="s">
        <v>1202</v>
      </c>
      <c r="C600" t="s">
        <v>8</v>
      </c>
      <c r="D600" t="s">
        <v>1203</v>
      </c>
      <c r="E600" s="7">
        <v>100</v>
      </c>
      <c r="F600" s="7">
        <v>44</v>
      </c>
      <c r="G600" s="7">
        <v>9.19</v>
      </c>
      <c r="H600" s="7">
        <v>4.84</v>
      </c>
      <c r="I600" s="7">
        <v>0.49</v>
      </c>
      <c r="K600" s="3">
        <f t="shared" si="117"/>
        <v>60.53</v>
      </c>
      <c r="L600" s="3">
        <f t="shared" si="118"/>
        <v>1.38</v>
      </c>
      <c r="M600" s="3">
        <f t="shared" si="119"/>
        <v>99.51</v>
      </c>
      <c r="N600" s="8">
        <f t="shared" si="120"/>
        <v>39.590000000000003</v>
      </c>
      <c r="O600" s="3">
        <f t="shared" si="121"/>
        <v>14.03</v>
      </c>
      <c r="P600" s="3">
        <f t="shared" si="122"/>
        <v>56.12</v>
      </c>
      <c r="Q600" s="3">
        <f t="shared" si="127"/>
        <v>2.81</v>
      </c>
      <c r="R600" s="2"/>
      <c r="S600" s="8">
        <f t="shared" si="123"/>
        <v>35.409999999999997</v>
      </c>
      <c r="T600" s="8"/>
      <c r="U600" s="8">
        <f t="shared" si="124"/>
        <v>35</v>
      </c>
      <c r="V600" s="8">
        <f t="shared" si="125"/>
        <v>40</v>
      </c>
      <c r="W600" s="9">
        <f t="shared" si="128"/>
        <v>40</v>
      </c>
      <c r="X600" s="9">
        <f t="shared" si="129"/>
        <v>35</v>
      </c>
      <c r="Y600" s="8"/>
      <c r="Z600" s="8">
        <f t="shared" si="126"/>
        <v>4.9928825622775799</v>
      </c>
    </row>
    <row r="601" spans="1:26" x14ac:dyDescent="0.3">
      <c r="A601" s="1">
        <v>598</v>
      </c>
      <c r="B601" t="s">
        <v>1204</v>
      </c>
      <c r="C601" t="s">
        <v>8</v>
      </c>
      <c r="D601" t="s">
        <v>1205</v>
      </c>
      <c r="E601" s="7">
        <v>100</v>
      </c>
      <c r="F601" s="7">
        <v>14</v>
      </c>
      <c r="G601" s="7">
        <v>4.4000000000000004</v>
      </c>
      <c r="H601" s="7">
        <v>0.6</v>
      </c>
      <c r="I601" s="7">
        <v>0.1</v>
      </c>
      <c r="K601" s="3">
        <f t="shared" si="117"/>
        <v>20.9</v>
      </c>
      <c r="L601" s="3">
        <f t="shared" si="118"/>
        <v>1.49</v>
      </c>
      <c r="M601" s="3">
        <f t="shared" si="119"/>
        <v>99.9</v>
      </c>
      <c r="N601" s="8">
        <f t="shared" si="120"/>
        <v>13.1</v>
      </c>
      <c r="O601" s="3">
        <f t="shared" si="121"/>
        <v>5</v>
      </c>
      <c r="P601" s="3">
        <f t="shared" si="122"/>
        <v>20</v>
      </c>
      <c r="Q601" s="3">
        <f t="shared" si="127"/>
        <v>1</v>
      </c>
      <c r="R601" s="2"/>
      <c r="S601" s="8">
        <f t="shared" si="123"/>
        <v>99.9</v>
      </c>
      <c r="T601" s="8"/>
      <c r="U601" s="8">
        <f t="shared" si="124"/>
        <v>100</v>
      </c>
      <c r="V601" s="8">
        <f t="shared" si="125"/>
        <v>100</v>
      </c>
      <c r="W601" s="9">
        <f t="shared" si="128"/>
        <v>100</v>
      </c>
      <c r="X601" s="9">
        <f t="shared" si="129"/>
        <v>100</v>
      </c>
      <c r="Y601" s="8"/>
      <c r="Z601" s="8">
        <f t="shared" si="126"/>
        <v>5</v>
      </c>
    </row>
    <row r="602" spans="1:26" x14ac:dyDescent="0.3">
      <c r="A602" s="1">
        <v>599</v>
      </c>
      <c r="B602" t="s">
        <v>1206</v>
      </c>
      <c r="C602" t="s">
        <v>8</v>
      </c>
      <c r="D602" t="s">
        <v>1207</v>
      </c>
      <c r="E602" s="7">
        <v>100</v>
      </c>
      <c r="F602" s="7">
        <v>12</v>
      </c>
      <c r="G602" s="7">
        <v>3.8</v>
      </c>
      <c r="H602" s="7">
        <v>0.5</v>
      </c>
      <c r="I602" s="7">
        <v>0.1</v>
      </c>
      <c r="K602" s="3">
        <f t="shared" si="117"/>
        <v>18.099999999999998</v>
      </c>
      <c r="L602" s="3">
        <f t="shared" si="118"/>
        <v>1.51</v>
      </c>
      <c r="M602" s="3">
        <f t="shared" si="119"/>
        <v>99.9</v>
      </c>
      <c r="N602" s="8">
        <f t="shared" si="120"/>
        <v>11.1</v>
      </c>
      <c r="O602" s="3">
        <f t="shared" si="121"/>
        <v>4.3</v>
      </c>
      <c r="P602" s="3">
        <f t="shared" si="122"/>
        <v>17.2</v>
      </c>
      <c r="Q602" s="3">
        <f t="shared" si="127"/>
        <v>0.86</v>
      </c>
      <c r="R602" s="2"/>
      <c r="S602" s="8">
        <f t="shared" si="123"/>
        <v>116.16</v>
      </c>
      <c r="T602" s="8"/>
      <c r="U602" s="8">
        <f t="shared" si="124"/>
        <v>116</v>
      </c>
      <c r="V602" s="8">
        <f t="shared" si="125"/>
        <v>120</v>
      </c>
      <c r="W602" s="9">
        <f t="shared" si="128"/>
        <v>100</v>
      </c>
      <c r="X602" s="9">
        <f t="shared" si="129"/>
        <v>120</v>
      </c>
      <c r="Y602" s="8"/>
      <c r="Z602" s="8">
        <f t="shared" si="126"/>
        <v>5</v>
      </c>
    </row>
    <row r="603" spans="1:26" x14ac:dyDescent="0.3">
      <c r="A603" s="1">
        <v>600</v>
      </c>
      <c r="B603" t="s">
        <v>1208</v>
      </c>
      <c r="C603" t="s">
        <v>8</v>
      </c>
      <c r="D603" t="s">
        <v>1209</v>
      </c>
      <c r="E603" s="7">
        <v>100</v>
      </c>
      <c r="F603" s="7">
        <v>25</v>
      </c>
      <c r="G603" s="7">
        <v>8.6199999999999992</v>
      </c>
      <c r="H603" s="7">
        <v>1.08</v>
      </c>
      <c r="I603" s="7">
        <v>0.06</v>
      </c>
      <c r="K603" s="3">
        <f t="shared" si="117"/>
        <v>39.339999999999996</v>
      </c>
      <c r="L603" s="3">
        <f t="shared" si="118"/>
        <v>1.57</v>
      </c>
      <c r="M603" s="3">
        <f t="shared" si="119"/>
        <v>99.94</v>
      </c>
      <c r="N603" s="8">
        <f t="shared" si="120"/>
        <v>24.46</v>
      </c>
      <c r="O603" s="3">
        <f t="shared" si="121"/>
        <v>9.6999999999999993</v>
      </c>
      <c r="P603" s="3">
        <f t="shared" si="122"/>
        <v>38.799999999999997</v>
      </c>
      <c r="Q603" s="3">
        <f t="shared" si="127"/>
        <v>1.94</v>
      </c>
      <c r="R603" s="2"/>
      <c r="S603" s="8">
        <f t="shared" si="123"/>
        <v>51.52</v>
      </c>
      <c r="T603" s="8"/>
      <c r="U603" s="8">
        <f t="shared" si="124"/>
        <v>52</v>
      </c>
      <c r="V603" s="8">
        <f t="shared" si="125"/>
        <v>50</v>
      </c>
      <c r="W603" s="9">
        <f t="shared" si="128"/>
        <v>50</v>
      </c>
      <c r="X603" s="9">
        <f t="shared" si="129"/>
        <v>50</v>
      </c>
      <c r="Y603" s="8"/>
      <c r="Z603" s="8">
        <f t="shared" si="126"/>
        <v>5</v>
      </c>
    </row>
    <row r="604" spans="1:26" x14ac:dyDescent="0.3">
      <c r="A604" s="1">
        <v>601</v>
      </c>
      <c r="B604" t="s">
        <v>1210</v>
      </c>
      <c r="C604" t="s">
        <v>8</v>
      </c>
      <c r="D604" t="s">
        <v>1211</v>
      </c>
      <c r="E604" s="7">
        <v>100</v>
      </c>
      <c r="F604" s="7">
        <v>24</v>
      </c>
      <c r="G604" s="7">
        <v>6.9</v>
      </c>
      <c r="H604" s="7">
        <v>1.7</v>
      </c>
      <c r="I604" s="7">
        <v>0.1</v>
      </c>
      <c r="K604" s="3">
        <f t="shared" si="117"/>
        <v>35.299999999999997</v>
      </c>
      <c r="L604" s="3">
        <f t="shared" si="118"/>
        <v>1.47</v>
      </c>
      <c r="M604" s="3">
        <f t="shared" si="119"/>
        <v>99.9</v>
      </c>
      <c r="N604" s="8">
        <f t="shared" si="120"/>
        <v>23.1</v>
      </c>
      <c r="O604" s="3">
        <f t="shared" si="121"/>
        <v>8.6</v>
      </c>
      <c r="P604" s="3">
        <f t="shared" si="122"/>
        <v>34.4</v>
      </c>
      <c r="Q604" s="3">
        <f t="shared" si="127"/>
        <v>1.72</v>
      </c>
      <c r="R604" s="2"/>
      <c r="S604" s="8">
        <f t="shared" si="123"/>
        <v>58.08</v>
      </c>
      <c r="T604" s="8"/>
      <c r="U604" s="8">
        <f t="shared" si="124"/>
        <v>58</v>
      </c>
      <c r="V604" s="8">
        <f t="shared" si="125"/>
        <v>60</v>
      </c>
      <c r="W604" s="9">
        <f t="shared" si="128"/>
        <v>60</v>
      </c>
      <c r="X604" s="9">
        <f t="shared" si="129"/>
        <v>60</v>
      </c>
      <c r="Y604" s="8"/>
      <c r="Z604" s="8">
        <f t="shared" si="126"/>
        <v>5</v>
      </c>
    </row>
    <row r="605" spans="1:26" x14ac:dyDescent="0.3">
      <c r="A605" s="1">
        <v>602</v>
      </c>
      <c r="B605" t="s">
        <v>1212</v>
      </c>
      <c r="C605" t="s">
        <v>8</v>
      </c>
      <c r="D605" t="s">
        <v>1213</v>
      </c>
      <c r="E605" s="7">
        <v>100</v>
      </c>
      <c r="F605" s="7">
        <v>28</v>
      </c>
      <c r="G605" s="7">
        <v>9.48</v>
      </c>
      <c r="H605" s="7">
        <v>1.18</v>
      </c>
      <c r="I605" s="7">
        <v>0.06</v>
      </c>
      <c r="K605" s="3">
        <f t="shared" si="117"/>
        <v>43.18</v>
      </c>
      <c r="L605" s="3">
        <f t="shared" si="118"/>
        <v>1.54</v>
      </c>
      <c r="M605" s="3">
        <f t="shared" si="119"/>
        <v>99.94</v>
      </c>
      <c r="N605" s="8">
        <f t="shared" si="120"/>
        <v>27.46</v>
      </c>
      <c r="O605" s="3">
        <f t="shared" si="121"/>
        <v>10.66</v>
      </c>
      <c r="P605" s="3">
        <f t="shared" si="122"/>
        <v>42.64</v>
      </c>
      <c r="Q605" s="3">
        <f t="shared" si="127"/>
        <v>2.13</v>
      </c>
      <c r="R605" s="2"/>
      <c r="S605" s="8">
        <f t="shared" si="123"/>
        <v>46.92</v>
      </c>
      <c r="T605" s="8"/>
      <c r="U605" s="8">
        <f t="shared" si="124"/>
        <v>47</v>
      </c>
      <c r="V605" s="8">
        <f t="shared" si="125"/>
        <v>50</v>
      </c>
      <c r="W605" s="9">
        <f t="shared" si="128"/>
        <v>50</v>
      </c>
      <c r="X605" s="9">
        <f t="shared" si="129"/>
        <v>45</v>
      </c>
      <c r="Y605" s="8"/>
      <c r="Z605" s="8">
        <f t="shared" si="126"/>
        <v>5.0046948356807519</v>
      </c>
    </row>
    <row r="606" spans="1:26" x14ac:dyDescent="0.3">
      <c r="A606" s="1">
        <v>603</v>
      </c>
      <c r="B606" t="s">
        <v>1214</v>
      </c>
      <c r="C606" t="s">
        <v>8</v>
      </c>
      <c r="D606" t="s">
        <v>1215</v>
      </c>
      <c r="E606" s="7">
        <v>100</v>
      </c>
      <c r="F606" s="7">
        <v>43</v>
      </c>
      <c r="G606" s="7">
        <v>13.63</v>
      </c>
      <c r="H606" s="7">
        <v>1.19</v>
      </c>
      <c r="I606" s="7">
        <v>0.65</v>
      </c>
      <c r="K606" s="3">
        <f t="shared" si="117"/>
        <v>65.13</v>
      </c>
      <c r="L606" s="3">
        <f t="shared" si="118"/>
        <v>1.51</v>
      </c>
      <c r="M606" s="3">
        <f t="shared" si="119"/>
        <v>99.35</v>
      </c>
      <c r="N606" s="8">
        <f t="shared" si="120"/>
        <v>37.15</v>
      </c>
      <c r="O606" s="3">
        <f t="shared" si="121"/>
        <v>14.82</v>
      </c>
      <c r="P606" s="3">
        <f t="shared" si="122"/>
        <v>59.28</v>
      </c>
      <c r="Q606" s="3">
        <f t="shared" si="127"/>
        <v>2.96</v>
      </c>
      <c r="R606" s="2"/>
      <c r="S606" s="8">
        <f t="shared" si="123"/>
        <v>33.56</v>
      </c>
      <c r="T606" s="8"/>
      <c r="U606" s="8">
        <f t="shared" si="124"/>
        <v>34</v>
      </c>
      <c r="V606" s="8">
        <f t="shared" si="125"/>
        <v>30</v>
      </c>
      <c r="W606" s="9">
        <f t="shared" si="128"/>
        <v>30</v>
      </c>
      <c r="X606" s="9">
        <f t="shared" si="129"/>
        <v>35</v>
      </c>
      <c r="Y606" s="8"/>
      <c r="Z606" s="8">
        <f t="shared" si="126"/>
        <v>5.006756756756757</v>
      </c>
    </row>
    <row r="607" spans="1:26" x14ac:dyDescent="0.3">
      <c r="A607" s="1">
        <v>604</v>
      </c>
      <c r="B607" t="s">
        <v>1216</v>
      </c>
      <c r="C607" t="s">
        <v>8</v>
      </c>
      <c r="D607" t="s">
        <v>1217</v>
      </c>
      <c r="E607" s="7">
        <v>100</v>
      </c>
      <c r="F607" s="7">
        <v>24</v>
      </c>
      <c r="G607" s="7">
        <v>6.9</v>
      </c>
      <c r="H607" s="7">
        <v>1.7</v>
      </c>
      <c r="I607" s="7">
        <v>0.1</v>
      </c>
      <c r="K607" s="3">
        <f t="shared" si="117"/>
        <v>35.299999999999997</v>
      </c>
      <c r="L607" s="3">
        <f t="shared" si="118"/>
        <v>1.47</v>
      </c>
      <c r="M607" s="3">
        <f t="shared" si="119"/>
        <v>99.9</v>
      </c>
      <c r="N607" s="8">
        <f t="shared" si="120"/>
        <v>23.1</v>
      </c>
      <c r="O607" s="3">
        <f t="shared" si="121"/>
        <v>8.6</v>
      </c>
      <c r="P607" s="3">
        <f t="shared" si="122"/>
        <v>34.4</v>
      </c>
      <c r="Q607" s="3">
        <f t="shared" si="127"/>
        <v>1.72</v>
      </c>
      <c r="R607" s="2"/>
      <c r="S607" s="8">
        <f t="shared" si="123"/>
        <v>58.08</v>
      </c>
      <c r="T607" s="8"/>
      <c r="U607" s="8">
        <f t="shared" si="124"/>
        <v>58</v>
      </c>
      <c r="V607" s="8">
        <f t="shared" si="125"/>
        <v>60</v>
      </c>
      <c r="W607" s="9">
        <f t="shared" si="128"/>
        <v>60</v>
      </c>
      <c r="X607" s="9">
        <f t="shared" si="129"/>
        <v>60</v>
      </c>
      <c r="Y607" s="8"/>
      <c r="Z607" s="8">
        <f t="shared" si="126"/>
        <v>5</v>
      </c>
    </row>
    <row r="608" spans="1:26" x14ac:dyDescent="0.3">
      <c r="A608" s="1">
        <v>605</v>
      </c>
      <c r="B608" t="s">
        <v>1218</v>
      </c>
      <c r="C608" t="s">
        <v>8</v>
      </c>
      <c r="D608" t="s">
        <v>1219</v>
      </c>
      <c r="E608" s="7">
        <v>100</v>
      </c>
      <c r="F608" s="7">
        <v>51</v>
      </c>
      <c r="G608" s="7">
        <v>15.45</v>
      </c>
      <c r="H608" s="7">
        <v>1.72</v>
      </c>
      <c r="I608" s="7">
        <v>0.84</v>
      </c>
      <c r="K608" s="3">
        <f t="shared" si="117"/>
        <v>76.239999999999995</v>
      </c>
      <c r="L608" s="3">
        <f t="shared" si="118"/>
        <v>1.49</v>
      </c>
      <c r="M608" s="3">
        <f t="shared" si="119"/>
        <v>99.16</v>
      </c>
      <c r="N608" s="8">
        <f t="shared" si="120"/>
        <v>43.44</v>
      </c>
      <c r="O608" s="3">
        <f t="shared" si="121"/>
        <v>17.169999999999998</v>
      </c>
      <c r="P608" s="3">
        <f t="shared" si="122"/>
        <v>68.679999999999993</v>
      </c>
      <c r="Q608" s="3">
        <f t="shared" si="127"/>
        <v>3.43</v>
      </c>
      <c r="R608" s="2"/>
      <c r="S608" s="8">
        <f t="shared" si="123"/>
        <v>28.91</v>
      </c>
      <c r="T608" s="8"/>
      <c r="U608" s="8">
        <f t="shared" si="124"/>
        <v>29</v>
      </c>
      <c r="V608" s="8">
        <f t="shared" si="125"/>
        <v>30</v>
      </c>
      <c r="W608" s="9">
        <f t="shared" si="128"/>
        <v>30</v>
      </c>
      <c r="X608" s="9">
        <f t="shared" si="129"/>
        <v>30</v>
      </c>
      <c r="Y608" s="8"/>
      <c r="Z608" s="8">
        <f t="shared" si="126"/>
        <v>5.0058309037900868</v>
      </c>
    </row>
    <row r="609" spans="1:26" x14ac:dyDescent="0.3">
      <c r="A609" s="1">
        <v>606</v>
      </c>
      <c r="B609" t="s">
        <v>1220</v>
      </c>
      <c r="C609" t="s">
        <v>8</v>
      </c>
      <c r="D609" t="s">
        <v>1221</v>
      </c>
      <c r="E609" s="7">
        <v>100</v>
      </c>
      <c r="F609" s="7">
        <v>17</v>
      </c>
      <c r="G609" s="7">
        <v>5.14</v>
      </c>
      <c r="H609" s="7">
        <v>1.07</v>
      </c>
      <c r="I609" s="7">
        <v>0.09</v>
      </c>
      <c r="K609" s="3">
        <f t="shared" si="117"/>
        <v>25.65</v>
      </c>
      <c r="L609" s="3">
        <f t="shared" si="118"/>
        <v>1.51</v>
      </c>
      <c r="M609" s="3">
        <f t="shared" si="119"/>
        <v>99.91</v>
      </c>
      <c r="N609" s="8">
        <f t="shared" si="120"/>
        <v>16.190000000000001</v>
      </c>
      <c r="O609" s="3">
        <f t="shared" si="121"/>
        <v>6.21</v>
      </c>
      <c r="P609" s="3">
        <f t="shared" si="122"/>
        <v>24.84</v>
      </c>
      <c r="Q609" s="3">
        <f t="shared" si="127"/>
        <v>1.24</v>
      </c>
      <c r="R609" s="2"/>
      <c r="S609" s="8">
        <f t="shared" si="123"/>
        <v>80.569999999999993</v>
      </c>
      <c r="T609" s="8"/>
      <c r="U609" s="8">
        <f t="shared" si="124"/>
        <v>81</v>
      </c>
      <c r="V609" s="8">
        <f t="shared" si="125"/>
        <v>80</v>
      </c>
      <c r="W609" s="9">
        <f t="shared" si="128"/>
        <v>80</v>
      </c>
      <c r="X609" s="9">
        <f t="shared" si="129"/>
        <v>80</v>
      </c>
      <c r="Y609" s="8"/>
      <c r="Z609" s="8">
        <f t="shared" si="126"/>
        <v>5.008064516129032</v>
      </c>
    </row>
    <row r="610" spans="1:26" x14ac:dyDescent="0.3">
      <c r="A610" s="1">
        <v>607</v>
      </c>
      <c r="B610" t="s">
        <v>1222</v>
      </c>
      <c r="C610" t="s">
        <v>8</v>
      </c>
      <c r="D610" t="s">
        <v>1223</v>
      </c>
      <c r="E610" s="7">
        <v>100</v>
      </c>
      <c r="F610" s="7">
        <v>223</v>
      </c>
      <c r="G610" s="7">
        <v>67.64</v>
      </c>
      <c r="H610" s="7">
        <v>13.75</v>
      </c>
      <c r="I610" s="7">
        <v>1.1100000000000001</v>
      </c>
      <c r="K610" s="3">
        <f t="shared" si="117"/>
        <v>335.55</v>
      </c>
      <c r="L610" s="3">
        <f t="shared" si="118"/>
        <v>1.5</v>
      </c>
      <c r="M610" s="3">
        <f t="shared" si="119"/>
        <v>98.89</v>
      </c>
      <c r="N610" s="8">
        <f t="shared" si="120"/>
        <v>213.01</v>
      </c>
      <c r="O610" s="3">
        <f t="shared" si="121"/>
        <v>81.39</v>
      </c>
      <c r="P610" s="3">
        <f t="shared" si="122"/>
        <v>325.56</v>
      </c>
      <c r="Q610" s="3">
        <f t="shared" si="127"/>
        <v>16.28</v>
      </c>
      <c r="R610" s="2"/>
      <c r="S610" s="8">
        <f t="shared" si="123"/>
        <v>6.07</v>
      </c>
      <c r="T610" s="8"/>
      <c r="U610" s="8">
        <f t="shared" si="124"/>
        <v>6</v>
      </c>
      <c r="V610" s="8">
        <f t="shared" si="125"/>
        <v>10</v>
      </c>
      <c r="W610" s="9">
        <f t="shared" si="128"/>
        <v>10</v>
      </c>
      <c r="X610" s="9">
        <f t="shared" si="129"/>
        <v>6</v>
      </c>
      <c r="Y610" s="8"/>
      <c r="Z610" s="8">
        <f t="shared" si="126"/>
        <v>4.9993857493857492</v>
      </c>
    </row>
    <row r="611" spans="1:26" x14ac:dyDescent="0.3">
      <c r="A611" s="1">
        <v>608</v>
      </c>
      <c r="B611" t="s">
        <v>1224</v>
      </c>
      <c r="C611" t="s">
        <v>8</v>
      </c>
      <c r="D611" t="s">
        <v>1225</v>
      </c>
      <c r="E611" s="7">
        <v>100</v>
      </c>
      <c r="F611" s="7">
        <v>26</v>
      </c>
      <c r="G611" s="7">
        <v>6.54</v>
      </c>
      <c r="H611" s="7">
        <v>2.2400000000000002</v>
      </c>
      <c r="I611" s="7">
        <v>0.26</v>
      </c>
      <c r="K611" s="3">
        <f t="shared" si="117"/>
        <v>37.460000000000008</v>
      </c>
      <c r="L611" s="3">
        <f t="shared" si="118"/>
        <v>1.44</v>
      </c>
      <c r="M611" s="3">
        <f t="shared" si="119"/>
        <v>99.74</v>
      </c>
      <c r="N611" s="8">
        <f t="shared" si="120"/>
        <v>23.66</v>
      </c>
      <c r="O611" s="3">
        <f t="shared" si="121"/>
        <v>8.7800000000000011</v>
      </c>
      <c r="P611" s="3">
        <f t="shared" si="122"/>
        <v>35.120000000000005</v>
      </c>
      <c r="Q611" s="3">
        <f t="shared" si="127"/>
        <v>1.76</v>
      </c>
      <c r="R611" s="2"/>
      <c r="S611" s="8">
        <f t="shared" si="123"/>
        <v>56.67</v>
      </c>
      <c r="T611" s="8"/>
      <c r="U611" s="8">
        <f t="shared" si="124"/>
        <v>57</v>
      </c>
      <c r="V611" s="8">
        <f t="shared" si="125"/>
        <v>60</v>
      </c>
      <c r="W611" s="9">
        <f t="shared" si="128"/>
        <v>60</v>
      </c>
      <c r="X611" s="9">
        <f t="shared" si="129"/>
        <v>55</v>
      </c>
      <c r="Y611" s="8"/>
      <c r="Z611" s="8">
        <f t="shared" si="126"/>
        <v>4.9886363636363642</v>
      </c>
    </row>
    <row r="612" spans="1:26" x14ac:dyDescent="0.3">
      <c r="A612" s="1">
        <v>609</v>
      </c>
      <c r="B612" t="s">
        <v>1226</v>
      </c>
      <c r="C612" t="s">
        <v>8</v>
      </c>
      <c r="D612" t="s">
        <v>1227</v>
      </c>
      <c r="E612" s="7">
        <v>100</v>
      </c>
      <c r="F612" s="7">
        <v>16</v>
      </c>
      <c r="G612" s="7">
        <v>4.88</v>
      </c>
      <c r="H612" s="7">
        <v>1.05</v>
      </c>
      <c r="I612" s="7">
        <v>0.1</v>
      </c>
      <c r="K612" s="3">
        <f t="shared" si="117"/>
        <v>24.619999999999997</v>
      </c>
      <c r="L612" s="3">
        <f t="shared" si="118"/>
        <v>1.54</v>
      </c>
      <c r="M612" s="3">
        <f t="shared" si="119"/>
        <v>99.9</v>
      </c>
      <c r="N612" s="8">
        <f t="shared" si="120"/>
        <v>15.1</v>
      </c>
      <c r="O612" s="3">
        <f t="shared" si="121"/>
        <v>5.93</v>
      </c>
      <c r="P612" s="3">
        <f t="shared" si="122"/>
        <v>23.72</v>
      </c>
      <c r="Q612" s="3">
        <f t="shared" si="127"/>
        <v>1.19</v>
      </c>
      <c r="R612" s="2"/>
      <c r="S612" s="8">
        <f t="shared" si="123"/>
        <v>83.95</v>
      </c>
      <c r="T612" s="8"/>
      <c r="U612" s="8">
        <f t="shared" si="124"/>
        <v>84</v>
      </c>
      <c r="V612" s="8">
        <f t="shared" si="125"/>
        <v>80</v>
      </c>
      <c r="W612" s="9">
        <f t="shared" si="128"/>
        <v>80</v>
      </c>
      <c r="X612" s="9">
        <f t="shared" si="129"/>
        <v>85</v>
      </c>
      <c r="Y612" s="8"/>
      <c r="Z612" s="8">
        <f t="shared" si="126"/>
        <v>4.9831932773109244</v>
      </c>
    </row>
    <row r="613" spans="1:26" x14ac:dyDescent="0.3">
      <c r="A613" s="1">
        <v>610</v>
      </c>
      <c r="B613" t="s">
        <v>1228</v>
      </c>
      <c r="C613" t="s">
        <v>8</v>
      </c>
      <c r="D613" t="s">
        <v>1229</v>
      </c>
      <c r="E613" s="7">
        <v>100</v>
      </c>
      <c r="F613" s="7">
        <v>24</v>
      </c>
      <c r="G613" s="7">
        <v>7.7</v>
      </c>
      <c r="H613" s="7">
        <v>1.2</v>
      </c>
      <c r="I613" s="7">
        <v>0.1</v>
      </c>
      <c r="K613" s="3">
        <f t="shared" si="117"/>
        <v>36.5</v>
      </c>
      <c r="L613" s="3">
        <f t="shared" si="118"/>
        <v>1.52</v>
      </c>
      <c r="M613" s="3">
        <f t="shared" si="119"/>
        <v>99.9</v>
      </c>
      <c r="N613" s="8">
        <f t="shared" si="120"/>
        <v>23.1</v>
      </c>
      <c r="O613" s="3">
        <f t="shared" si="121"/>
        <v>8.9</v>
      </c>
      <c r="P613" s="3">
        <f t="shared" si="122"/>
        <v>35.6</v>
      </c>
      <c r="Q613" s="3">
        <f t="shared" si="127"/>
        <v>1.78</v>
      </c>
      <c r="R613" s="2"/>
      <c r="S613" s="8">
        <f t="shared" si="123"/>
        <v>56.12</v>
      </c>
      <c r="T613" s="8"/>
      <c r="U613" s="8">
        <f t="shared" si="124"/>
        <v>56</v>
      </c>
      <c r="V613" s="8">
        <f t="shared" si="125"/>
        <v>60</v>
      </c>
      <c r="W613" s="9">
        <f t="shared" si="128"/>
        <v>60</v>
      </c>
      <c r="X613" s="9">
        <f t="shared" si="129"/>
        <v>55</v>
      </c>
      <c r="Y613" s="8"/>
      <c r="Z613" s="8">
        <f t="shared" si="126"/>
        <v>5</v>
      </c>
    </row>
    <row r="614" spans="1:26" x14ac:dyDescent="0.3">
      <c r="A614" s="1">
        <v>611</v>
      </c>
      <c r="B614" t="s">
        <v>1230</v>
      </c>
      <c r="C614" t="s">
        <v>8</v>
      </c>
      <c r="D614" t="s">
        <v>1231</v>
      </c>
      <c r="E614" s="7">
        <v>100</v>
      </c>
      <c r="F614" s="7">
        <v>9</v>
      </c>
      <c r="G614" s="7">
        <v>2.4</v>
      </c>
      <c r="H614" s="7">
        <v>0.9</v>
      </c>
      <c r="I614" s="7">
        <v>0</v>
      </c>
      <c r="K614" s="3">
        <f t="shared" si="117"/>
        <v>13.2</v>
      </c>
      <c r="L614" s="3">
        <f t="shared" si="118"/>
        <v>1.47</v>
      </c>
      <c r="M614" s="3">
        <f t="shared" si="119"/>
        <v>100</v>
      </c>
      <c r="N614" s="8">
        <f t="shared" si="120"/>
        <v>9</v>
      </c>
      <c r="O614" s="3">
        <f t="shared" si="121"/>
        <v>3.3</v>
      </c>
      <c r="P614" s="3">
        <f t="shared" si="122"/>
        <v>13.2</v>
      </c>
      <c r="Q614" s="3">
        <f t="shared" si="127"/>
        <v>0.66</v>
      </c>
      <c r="R614" s="2"/>
      <c r="S614" s="8">
        <f t="shared" si="123"/>
        <v>151.52000000000001</v>
      </c>
      <c r="T614" s="8"/>
      <c r="U614" s="8">
        <f t="shared" si="124"/>
        <v>152</v>
      </c>
      <c r="V614" s="8">
        <f t="shared" si="125"/>
        <v>150</v>
      </c>
      <c r="W614" s="9">
        <f t="shared" si="128"/>
        <v>200</v>
      </c>
      <c r="X614" s="9">
        <f t="shared" si="129"/>
        <v>150</v>
      </c>
      <c r="Y614" s="8"/>
      <c r="Z614" s="8">
        <f t="shared" si="126"/>
        <v>4.9999999999999991</v>
      </c>
    </row>
    <row r="615" spans="1:26" x14ac:dyDescent="0.3">
      <c r="A615" s="1">
        <v>612</v>
      </c>
      <c r="B615" t="s">
        <v>1232</v>
      </c>
      <c r="C615" t="s">
        <v>8</v>
      </c>
      <c r="D615" t="s">
        <v>1233</v>
      </c>
      <c r="E615" s="7">
        <v>100</v>
      </c>
      <c r="F615" s="7">
        <v>17</v>
      </c>
      <c r="G615" s="7">
        <v>4.37</v>
      </c>
      <c r="H615" s="7">
        <v>0.59</v>
      </c>
      <c r="I615" s="7">
        <v>0.46</v>
      </c>
      <c r="K615" s="3">
        <f t="shared" si="117"/>
        <v>23.98</v>
      </c>
      <c r="L615" s="3">
        <f t="shared" si="118"/>
        <v>1.41</v>
      </c>
      <c r="M615" s="3">
        <f t="shared" si="119"/>
        <v>99.54</v>
      </c>
      <c r="N615" s="8">
        <f t="shared" si="120"/>
        <v>12.86</v>
      </c>
      <c r="O615" s="3">
        <f t="shared" si="121"/>
        <v>4.96</v>
      </c>
      <c r="P615" s="3">
        <f t="shared" si="122"/>
        <v>19.84</v>
      </c>
      <c r="Q615" s="3">
        <f t="shared" si="127"/>
        <v>0.99</v>
      </c>
      <c r="R615" s="2"/>
      <c r="S615" s="8">
        <f t="shared" si="123"/>
        <v>100.55</v>
      </c>
      <c r="T615" s="8"/>
      <c r="U615" s="8">
        <f t="shared" si="124"/>
        <v>101</v>
      </c>
      <c r="V615" s="8">
        <f t="shared" si="125"/>
        <v>100</v>
      </c>
      <c r="W615" s="9">
        <f t="shared" si="128"/>
        <v>100</v>
      </c>
      <c r="X615" s="9">
        <f t="shared" si="129"/>
        <v>100</v>
      </c>
      <c r="Y615" s="8"/>
      <c r="Z615" s="8">
        <f t="shared" si="126"/>
        <v>5.0101010101010104</v>
      </c>
    </row>
    <row r="616" spans="1:26" x14ac:dyDescent="0.3">
      <c r="A616" s="1">
        <v>613</v>
      </c>
      <c r="B616" t="s">
        <v>1234</v>
      </c>
      <c r="C616" t="s">
        <v>8</v>
      </c>
      <c r="D616" t="s">
        <v>1235</v>
      </c>
      <c r="E616" s="7">
        <v>100</v>
      </c>
      <c r="F616" s="7">
        <v>15</v>
      </c>
      <c r="G616" s="7">
        <v>4.2699999999999996</v>
      </c>
      <c r="H616" s="7">
        <v>0.61</v>
      </c>
      <c r="I616" s="7">
        <v>0.33</v>
      </c>
      <c r="K616" s="3">
        <f t="shared" si="117"/>
        <v>22.49</v>
      </c>
      <c r="L616" s="3">
        <f t="shared" si="118"/>
        <v>1.5</v>
      </c>
      <c r="M616" s="3">
        <f t="shared" si="119"/>
        <v>99.67</v>
      </c>
      <c r="N616" s="8">
        <f t="shared" si="120"/>
        <v>12.03</v>
      </c>
      <c r="O616" s="3">
        <f t="shared" si="121"/>
        <v>4.88</v>
      </c>
      <c r="P616" s="3">
        <f t="shared" si="122"/>
        <v>19.52</v>
      </c>
      <c r="Q616" s="3">
        <f t="shared" si="127"/>
        <v>0.98</v>
      </c>
      <c r="R616" s="2"/>
      <c r="S616" s="8">
        <f t="shared" si="123"/>
        <v>101.7</v>
      </c>
      <c r="T616" s="8"/>
      <c r="U616" s="8">
        <f t="shared" si="124"/>
        <v>102</v>
      </c>
      <c r="V616" s="8">
        <f t="shared" si="125"/>
        <v>100</v>
      </c>
      <c r="W616" s="9">
        <f t="shared" si="128"/>
        <v>100</v>
      </c>
      <c r="X616" s="9">
        <f t="shared" si="129"/>
        <v>100</v>
      </c>
      <c r="Y616" s="8"/>
      <c r="Z616" s="8">
        <f t="shared" si="126"/>
        <v>4.9795918367346941</v>
      </c>
    </row>
    <row r="617" spans="1:26" x14ac:dyDescent="0.3">
      <c r="A617" s="1">
        <v>614</v>
      </c>
      <c r="B617" t="s">
        <v>1236</v>
      </c>
      <c r="C617" t="s">
        <v>8</v>
      </c>
      <c r="D617" t="s">
        <v>1237</v>
      </c>
      <c r="E617" s="7">
        <v>100</v>
      </c>
      <c r="F617" s="7">
        <v>214</v>
      </c>
      <c r="G617" s="7">
        <v>65.599999999999994</v>
      </c>
      <c r="H617" s="7">
        <v>11.8</v>
      </c>
      <c r="I617" s="7">
        <v>1.4</v>
      </c>
      <c r="K617" s="3">
        <f t="shared" si="117"/>
        <v>322.2</v>
      </c>
      <c r="L617" s="3">
        <f t="shared" si="118"/>
        <v>1.51</v>
      </c>
      <c r="M617" s="3">
        <f t="shared" si="119"/>
        <v>98.6</v>
      </c>
      <c r="N617" s="8">
        <f t="shared" si="120"/>
        <v>201.4</v>
      </c>
      <c r="O617" s="3">
        <f t="shared" si="121"/>
        <v>77.399999999999991</v>
      </c>
      <c r="P617" s="3">
        <f t="shared" si="122"/>
        <v>309.59999999999997</v>
      </c>
      <c r="Q617" s="3">
        <f t="shared" si="127"/>
        <v>15.48</v>
      </c>
      <c r="R617" s="2"/>
      <c r="S617" s="8">
        <f t="shared" si="123"/>
        <v>6.37</v>
      </c>
      <c r="T617" s="8"/>
      <c r="U617" s="8">
        <f t="shared" si="124"/>
        <v>6</v>
      </c>
      <c r="V617" s="8">
        <f t="shared" si="125"/>
        <v>10</v>
      </c>
      <c r="W617" s="9">
        <f t="shared" si="128"/>
        <v>10</v>
      </c>
      <c r="X617" s="9">
        <f t="shared" si="129"/>
        <v>6</v>
      </c>
      <c r="Y617" s="8"/>
      <c r="Z617" s="8">
        <f t="shared" si="126"/>
        <v>4.9999999999999991</v>
      </c>
    </row>
    <row r="618" spans="1:26" x14ac:dyDescent="0.3">
      <c r="A618" s="1">
        <v>615</v>
      </c>
      <c r="B618" t="s">
        <v>1238</v>
      </c>
      <c r="C618" t="s">
        <v>8</v>
      </c>
      <c r="D618" t="s">
        <v>1239</v>
      </c>
      <c r="E618" s="7">
        <v>100</v>
      </c>
      <c r="F618" s="7">
        <v>219</v>
      </c>
      <c r="G618" s="7">
        <v>65.8</v>
      </c>
      <c r="H618" s="7">
        <v>14.8</v>
      </c>
      <c r="I618" s="7">
        <v>0.7</v>
      </c>
      <c r="K618" s="3">
        <f t="shared" si="117"/>
        <v>328.7</v>
      </c>
      <c r="L618" s="3">
        <f t="shared" si="118"/>
        <v>1.5</v>
      </c>
      <c r="M618" s="3">
        <f t="shared" si="119"/>
        <v>99.3</v>
      </c>
      <c r="N618" s="8">
        <f t="shared" si="120"/>
        <v>212.7</v>
      </c>
      <c r="O618" s="3">
        <f t="shared" si="121"/>
        <v>80.599999999999994</v>
      </c>
      <c r="P618" s="3">
        <f t="shared" si="122"/>
        <v>322.39999999999998</v>
      </c>
      <c r="Q618" s="3">
        <f t="shared" si="127"/>
        <v>16.12</v>
      </c>
      <c r="R618" s="2"/>
      <c r="S618" s="8">
        <f t="shared" si="123"/>
        <v>6.16</v>
      </c>
      <c r="T618" s="8"/>
      <c r="U618" s="8">
        <f t="shared" si="124"/>
        <v>6</v>
      </c>
      <c r="V618" s="8">
        <f t="shared" si="125"/>
        <v>10</v>
      </c>
      <c r="W618" s="9">
        <f t="shared" si="128"/>
        <v>10</v>
      </c>
      <c r="X618" s="9">
        <f t="shared" si="129"/>
        <v>6</v>
      </c>
      <c r="Y618" s="8"/>
      <c r="Z618" s="8">
        <f t="shared" si="126"/>
        <v>4.9999999999999991</v>
      </c>
    </row>
    <row r="619" spans="1:26" x14ac:dyDescent="0.3">
      <c r="A619" s="1">
        <v>616</v>
      </c>
      <c r="B619" t="s">
        <v>1240</v>
      </c>
      <c r="C619" t="s">
        <v>8</v>
      </c>
      <c r="D619" t="s">
        <v>1241</v>
      </c>
      <c r="E619" s="7">
        <v>100</v>
      </c>
      <c r="F619" s="7">
        <v>21</v>
      </c>
      <c r="G619" s="7">
        <v>4.7300000000000004</v>
      </c>
      <c r="H619" s="7">
        <v>0.64</v>
      </c>
      <c r="I619" s="7">
        <v>0</v>
      </c>
      <c r="K619" s="3">
        <f t="shared" ref="K619:K682" si="130">(G619 * 4 ) + (H619 * 4 ) +( I619 * 9)</f>
        <v>21.48</v>
      </c>
      <c r="L619" s="3">
        <f t="shared" ref="L619:L682" si="131">ROUND(K619/F619,2)</f>
        <v>1.02</v>
      </c>
      <c r="M619" s="3">
        <f t="shared" ref="M619:M682" si="132">E619 - I619</f>
        <v>100</v>
      </c>
      <c r="N619" s="8">
        <f t="shared" ref="N619:N682" si="133">F619 - (I619 * 9)</f>
        <v>21</v>
      </c>
      <c r="O619" s="3">
        <f t="shared" ref="O619:O682" si="134">G619 + H619</f>
        <v>5.37</v>
      </c>
      <c r="P619" s="3">
        <f t="shared" ref="P619:P682" si="135">(G619 * 4) + (H619*4)</f>
        <v>21.48</v>
      </c>
      <c r="Q619" s="3">
        <f t="shared" si="127"/>
        <v>1.07</v>
      </c>
      <c r="R619" s="2"/>
      <c r="S619" s="8">
        <f t="shared" ref="S619:S682" si="136">ROUND(M619/Q619, 2)</f>
        <v>93.46</v>
      </c>
      <c r="T619" s="8"/>
      <c r="U619" s="8">
        <f t="shared" ref="U619:U682" si="137">ROUND(S619,0)</f>
        <v>93</v>
      </c>
      <c r="V619" s="8">
        <f t="shared" ref="V619:V682" si="138">ROUND(S619,-1)</f>
        <v>90</v>
      </c>
      <c r="W619" s="9">
        <f t="shared" si="128"/>
        <v>90</v>
      </c>
      <c r="X619" s="9">
        <f t="shared" si="129"/>
        <v>95</v>
      </c>
      <c r="Y619" s="8"/>
      <c r="Z619" s="8">
        <f t="shared" ref="Z619:Z682" si="139">O619/Q619</f>
        <v>5.018691588785047</v>
      </c>
    </row>
    <row r="620" spans="1:26" x14ac:dyDescent="0.3">
      <c r="A620" s="1">
        <v>617</v>
      </c>
      <c r="B620" t="s">
        <v>1242</v>
      </c>
      <c r="C620" t="s">
        <v>8</v>
      </c>
      <c r="D620" t="s">
        <v>1243</v>
      </c>
      <c r="E620" s="7">
        <v>100</v>
      </c>
      <c r="F620" s="7">
        <v>77</v>
      </c>
      <c r="G620" s="7">
        <v>21.59</v>
      </c>
      <c r="H620" s="7">
        <v>4.7699999999999996</v>
      </c>
      <c r="I620" s="7">
        <v>0.84</v>
      </c>
      <c r="K620" s="3">
        <f t="shared" si="130"/>
        <v>113</v>
      </c>
      <c r="L620" s="3">
        <f t="shared" si="131"/>
        <v>1.47</v>
      </c>
      <c r="M620" s="3">
        <f t="shared" si="132"/>
        <v>99.16</v>
      </c>
      <c r="N620" s="8">
        <f t="shared" si="133"/>
        <v>69.44</v>
      </c>
      <c r="O620" s="3">
        <f t="shared" si="134"/>
        <v>26.36</v>
      </c>
      <c r="P620" s="3">
        <f t="shared" si="135"/>
        <v>105.44</v>
      </c>
      <c r="Q620" s="3">
        <f t="shared" si="127"/>
        <v>5.27</v>
      </c>
      <c r="R620" s="2"/>
      <c r="S620" s="8">
        <f t="shared" si="136"/>
        <v>18.82</v>
      </c>
      <c r="T620" s="8"/>
      <c r="U620" s="8">
        <f t="shared" si="137"/>
        <v>19</v>
      </c>
      <c r="V620" s="8">
        <f t="shared" si="138"/>
        <v>20</v>
      </c>
      <c r="W620" s="9">
        <f t="shared" si="128"/>
        <v>20</v>
      </c>
      <c r="X620" s="9">
        <f t="shared" si="129"/>
        <v>20</v>
      </c>
      <c r="Y620" s="8"/>
      <c r="Z620" s="8">
        <f t="shared" si="139"/>
        <v>5.0018975332068312</v>
      </c>
    </row>
    <row r="621" spans="1:26" x14ac:dyDescent="0.3">
      <c r="A621" s="1">
        <v>618</v>
      </c>
      <c r="B621" t="s">
        <v>1244</v>
      </c>
      <c r="C621" t="s">
        <v>8</v>
      </c>
      <c r="D621" t="s">
        <v>1245</v>
      </c>
      <c r="E621" s="7">
        <v>100</v>
      </c>
      <c r="F621" s="7">
        <v>64</v>
      </c>
      <c r="G621" s="7">
        <v>17.03</v>
      </c>
      <c r="H621" s="7">
        <v>4.03</v>
      </c>
      <c r="I621" s="7">
        <v>0.94</v>
      </c>
      <c r="K621" s="3">
        <f t="shared" si="130"/>
        <v>92.7</v>
      </c>
      <c r="L621" s="3">
        <f t="shared" si="131"/>
        <v>1.45</v>
      </c>
      <c r="M621" s="3">
        <f t="shared" si="132"/>
        <v>99.06</v>
      </c>
      <c r="N621" s="8">
        <f t="shared" si="133"/>
        <v>55.54</v>
      </c>
      <c r="O621" s="3">
        <f t="shared" si="134"/>
        <v>21.060000000000002</v>
      </c>
      <c r="P621" s="3">
        <f t="shared" si="135"/>
        <v>84.240000000000009</v>
      </c>
      <c r="Q621" s="3">
        <f t="shared" si="127"/>
        <v>4.21</v>
      </c>
      <c r="R621" s="2"/>
      <c r="S621" s="8">
        <f t="shared" si="136"/>
        <v>23.53</v>
      </c>
      <c r="T621" s="8"/>
      <c r="U621" s="8">
        <f t="shared" si="137"/>
        <v>24</v>
      </c>
      <c r="V621" s="8">
        <f t="shared" si="138"/>
        <v>20</v>
      </c>
      <c r="W621" s="9">
        <f t="shared" si="128"/>
        <v>20</v>
      </c>
      <c r="X621" s="9">
        <f t="shared" si="129"/>
        <v>25</v>
      </c>
      <c r="Y621" s="8"/>
      <c r="Z621" s="8">
        <f t="shared" si="139"/>
        <v>5.0023752969121142</v>
      </c>
    </row>
    <row r="622" spans="1:26" x14ac:dyDescent="0.3">
      <c r="A622" s="1">
        <v>619</v>
      </c>
      <c r="B622" t="s">
        <v>1246</v>
      </c>
      <c r="C622" t="s">
        <v>1247</v>
      </c>
      <c r="D622" t="s">
        <v>1248</v>
      </c>
      <c r="E622" s="7">
        <v>100</v>
      </c>
      <c r="F622" s="7">
        <v>13</v>
      </c>
      <c r="G622" s="7">
        <v>4.5</v>
      </c>
      <c r="H622" s="7">
        <v>1.8</v>
      </c>
      <c r="I622" s="7">
        <v>0.1</v>
      </c>
      <c r="K622" s="3">
        <f t="shared" si="130"/>
        <v>26.099999999999998</v>
      </c>
      <c r="L622" s="3">
        <f t="shared" si="131"/>
        <v>2.0099999999999998</v>
      </c>
      <c r="M622" s="3">
        <f t="shared" si="132"/>
        <v>99.9</v>
      </c>
      <c r="N622" s="8">
        <f t="shared" si="133"/>
        <v>12.1</v>
      </c>
      <c r="O622" s="3">
        <f t="shared" si="134"/>
        <v>6.3</v>
      </c>
      <c r="P622" s="3">
        <f t="shared" si="135"/>
        <v>25.2</v>
      </c>
      <c r="Q622" s="3">
        <f t="shared" si="127"/>
        <v>1.26</v>
      </c>
      <c r="R622" s="2"/>
      <c r="S622" s="8">
        <f t="shared" si="136"/>
        <v>79.290000000000006</v>
      </c>
      <c r="T622" s="8"/>
      <c r="U622" s="8">
        <f t="shared" si="137"/>
        <v>79</v>
      </c>
      <c r="V622" s="8">
        <f t="shared" si="138"/>
        <v>80</v>
      </c>
      <c r="W622" s="9">
        <f t="shared" si="128"/>
        <v>80</v>
      </c>
      <c r="X622" s="9">
        <f t="shared" si="129"/>
        <v>80</v>
      </c>
      <c r="Y622" s="8"/>
      <c r="Z622" s="8">
        <f t="shared" si="139"/>
        <v>5</v>
      </c>
    </row>
    <row r="623" spans="1:26" x14ac:dyDescent="0.3">
      <c r="A623" s="1">
        <v>620</v>
      </c>
      <c r="B623" t="s">
        <v>1249</v>
      </c>
      <c r="C623" t="s">
        <v>1247</v>
      </c>
      <c r="D623" t="s">
        <v>1250</v>
      </c>
      <c r="E623" s="7">
        <v>100</v>
      </c>
      <c r="F623" s="7">
        <v>177</v>
      </c>
      <c r="G623" s="7">
        <v>62.1</v>
      </c>
      <c r="H623" s="7">
        <v>20.100000000000001</v>
      </c>
      <c r="I623" s="7">
        <v>2.7</v>
      </c>
      <c r="K623" s="3">
        <f t="shared" si="130"/>
        <v>353.1</v>
      </c>
      <c r="L623" s="3">
        <f t="shared" si="131"/>
        <v>1.99</v>
      </c>
      <c r="M623" s="3">
        <f t="shared" si="132"/>
        <v>97.3</v>
      </c>
      <c r="N623" s="8">
        <f t="shared" si="133"/>
        <v>152.69999999999999</v>
      </c>
      <c r="O623" s="3">
        <f t="shared" si="134"/>
        <v>82.2</v>
      </c>
      <c r="P623" s="3">
        <f t="shared" si="135"/>
        <v>328.8</v>
      </c>
      <c r="Q623" s="3">
        <f t="shared" si="127"/>
        <v>16.440000000000001</v>
      </c>
      <c r="R623" s="2"/>
      <c r="S623" s="8">
        <f t="shared" si="136"/>
        <v>5.92</v>
      </c>
      <c r="T623" s="8"/>
      <c r="U623" s="8">
        <f t="shared" si="137"/>
        <v>6</v>
      </c>
      <c r="V623" s="8">
        <f t="shared" si="138"/>
        <v>10</v>
      </c>
      <c r="W623" s="9">
        <f t="shared" si="128"/>
        <v>10</v>
      </c>
      <c r="X623" s="9">
        <f t="shared" si="129"/>
        <v>6</v>
      </c>
      <c r="Y623" s="8"/>
      <c r="Z623" s="8">
        <f t="shared" si="139"/>
        <v>5</v>
      </c>
    </row>
    <row r="624" spans="1:26" x14ac:dyDescent="0.3">
      <c r="A624" s="1">
        <v>621</v>
      </c>
      <c r="B624" t="s">
        <v>1251</v>
      </c>
      <c r="C624" t="s">
        <v>1247</v>
      </c>
      <c r="D624" t="s">
        <v>1252</v>
      </c>
      <c r="E624" s="7">
        <v>100</v>
      </c>
      <c r="F624" s="7">
        <v>16</v>
      </c>
      <c r="G624" s="7">
        <v>5.7</v>
      </c>
      <c r="H624" s="7">
        <v>2.4</v>
      </c>
      <c r="I624" s="7">
        <v>0</v>
      </c>
      <c r="K624" s="3">
        <f t="shared" si="130"/>
        <v>32.4</v>
      </c>
      <c r="L624" s="3">
        <f t="shared" si="131"/>
        <v>2.0299999999999998</v>
      </c>
      <c r="M624" s="3">
        <f t="shared" si="132"/>
        <v>100</v>
      </c>
      <c r="N624" s="8">
        <f t="shared" si="133"/>
        <v>16</v>
      </c>
      <c r="O624" s="3">
        <f t="shared" si="134"/>
        <v>8.1</v>
      </c>
      <c r="P624" s="3">
        <f t="shared" si="135"/>
        <v>32.4</v>
      </c>
      <c r="Q624" s="3">
        <f t="shared" si="127"/>
        <v>1.62</v>
      </c>
      <c r="R624" s="2"/>
      <c r="S624" s="8">
        <f t="shared" si="136"/>
        <v>61.73</v>
      </c>
      <c r="T624" s="8"/>
      <c r="U624" s="8">
        <f t="shared" si="137"/>
        <v>62</v>
      </c>
      <c r="V624" s="8">
        <f t="shared" si="138"/>
        <v>60</v>
      </c>
      <c r="W624" s="9">
        <f t="shared" si="128"/>
        <v>60</v>
      </c>
      <c r="X624" s="9">
        <f t="shared" si="129"/>
        <v>60</v>
      </c>
      <c r="Y624" s="8"/>
      <c r="Z624" s="8">
        <f t="shared" si="139"/>
        <v>4.9999999999999991</v>
      </c>
    </row>
    <row r="625" spans="1:26" x14ac:dyDescent="0.3">
      <c r="A625" s="1">
        <v>622</v>
      </c>
      <c r="B625" t="s">
        <v>1253</v>
      </c>
      <c r="C625" t="s">
        <v>1247</v>
      </c>
      <c r="D625" t="s">
        <v>1254</v>
      </c>
      <c r="E625" s="7">
        <v>100</v>
      </c>
      <c r="F625" s="7">
        <v>182</v>
      </c>
      <c r="G625" s="7">
        <v>66.099999999999994</v>
      </c>
      <c r="H625" s="7">
        <v>23.6</v>
      </c>
      <c r="I625" s="7">
        <v>0.5</v>
      </c>
      <c r="K625" s="3">
        <f t="shared" si="130"/>
        <v>363.29999999999995</v>
      </c>
      <c r="L625" s="3">
        <f t="shared" si="131"/>
        <v>2</v>
      </c>
      <c r="M625" s="3">
        <f t="shared" si="132"/>
        <v>99.5</v>
      </c>
      <c r="N625" s="8">
        <f t="shared" si="133"/>
        <v>177.5</v>
      </c>
      <c r="O625" s="3">
        <f t="shared" si="134"/>
        <v>89.699999999999989</v>
      </c>
      <c r="P625" s="3">
        <f t="shared" si="135"/>
        <v>358.79999999999995</v>
      </c>
      <c r="Q625" s="3">
        <f t="shared" si="127"/>
        <v>17.940000000000001</v>
      </c>
      <c r="R625" s="2"/>
      <c r="S625" s="8">
        <f t="shared" si="136"/>
        <v>5.55</v>
      </c>
      <c r="T625" s="8"/>
      <c r="U625" s="8">
        <f t="shared" si="137"/>
        <v>6</v>
      </c>
      <c r="V625" s="8">
        <f t="shared" si="138"/>
        <v>10</v>
      </c>
      <c r="W625" s="9">
        <f t="shared" si="128"/>
        <v>10</v>
      </c>
      <c r="X625" s="9">
        <f t="shared" si="129"/>
        <v>6</v>
      </c>
      <c r="Y625" s="8"/>
      <c r="Z625" s="8">
        <f t="shared" si="139"/>
        <v>4.9999999999999991</v>
      </c>
    </row>
    <row r="626" spans="1:26" x14ac:dyDescent="0.3">
      <c r="A626" s="1">
        <v>623</v>
      </c>
      <c r="B626" t="s">
        <v>1255</v>
      </c>
      <c r="C626" t="s">
        <v>1247</v>
      </c>
      <c r="D626" t="s">
        <v>1256</v>
      </c>
      <c r="E626" s="7">
        <v>100</v>
      </c>
      <c r="F626" s="7">
        <v>17</v>
      </c>
      <c r="G626" s="7">
        <v>6.3</v>
      </c>
      <c r="H626" s="7">
        <v>1.6</v>
      </c>
      <c r="I626" s="7">
        <v>0.2</v>
      </c>
      <c r="K626" s="3">
        <f t="shared" si="130"/>
        <v>33.4</v>
      </c>
      <c r="L626" s="3">
        <f t="shared" si="131"/>
        <v>1.96</v>
      </c>
      <c r="M626" s="3">
        <f t="shared" si="132"/>
        <v>99.8</v>
      </c>
      <c r="N626" s="8">
        <f t="shared" si="133"/>
        <v>15.2</v>
      </c>
      <c r="O626" s="3">
        <f t="shared" si="134"/>
        <v>7.9</v>
      </c>
      <c r="P626" s="3">
        <f t="shared" si="135"/>
        <v>31.6</v>
      </c>
      <c r="Q626" s="3">
        <f t="shared" si="127"/>
        <v>1.58</v>
      </c>
      <c r="R626" s="2"/>
      <c r="S626" s="8">
        <f t="shared" si="136"/>
        <v>63.16</v>
      </c>
      <c r="T626" s="8"/>
      <c r="U626" s="8">
        <f t="shared" si="137"/>
        <v>63</v>
      </c>
      <c r="V626" s="8">
        <f t="shared" si="138"/>
        <v>60</v>
      </c>
      <c r="W626" s="9">
        <f t="shared" si="128"/>
        <v>60</v>
      </c>
      <c r="X626" s="9">
        <f t="shared" si="129"/>
        <v>65</v>
      </c>
      <c r="Y626" s="8"/>
      <c r="Z626" s="8">
        <f t="shared" si="139"/>
        <v>5</v>
      </c>
    </row>
    <row r="627" spans="1:26" x14ac:dyDescent="0.3">
      <c r="A627" s="1">
        <v>624</v>
      </c>
      <c r="B627" t="s">
        <v>1257</v>
      </c>
      <c r="C627" t="s">
        <v>1247</v>
      </c>
      <c r="D627" t="s">
        <v>1258</v>
      </c>
      <c r="E627" s="7">
        <v>100</v>
      </c>
      <c r="F627" s="7">
        <v>179</v>
      </c>
      <c r="G627" s="7">
        <v>57.8</v>
      </c>
      <c r="H627" s="7">
        <v>24.5</v>
      </c>
      <c r="I627" s="7">
        <v>3.2</v>
      </c>
      <c r="K627" s="3">
        <f t="shared" si="130"/>
        <v>358</v>
      </c>
      <c r="L627" s="3">
        <f t="shared" si="131"/>
        <v>2</v>
      </c>
      <c r="M627" s="3">
        <f t="shared" si="132"/>
        <v>96.8</v>
      </c>
      <c r="N627" s="8">
        <f t="shared" si="133"/>
        <v>150.19999999999999</v>
      </c>
      <c r="O627" s="3">
        <f t="shared" si="134"/>
        <v>82.3</v>
      </c>
      <c r="P627" s="3">
        <f t="shared" si="135"/>
        <v>329.2</v>
      </c>
      <c r="Q627" s="3">
        <f t="shared" si="127"/>
        <v>16.46</v>
      </c>
      <c r="R627" s="2"/>
      <c r="S627" s="8">
        <f t="shared" si="136"/>
        <v>5.88</v>
      </c>
      <c r="T627" s="8"/>
      <c r="U627" s="8">
        <f t="shared" si="137"/>
        <v>6</v>
      </c>
      <c r="V627" s="8">
        <f t="shared" si="138"/>
        <v>10</v>
      </c>
      <c r="W627" s="9">
        <f t="shared" si="128"/>
        <v>10</v>
      </c>
      <c r="X627" s="9">
        <f t="shared" si="129"/>
        <v>6</v>
      </c>
      <c r="Y627" s="8"/>
      <c r="Z627" s="8">
        <f t="shared" si="139"/>
        <v>5</v>
      </c>
    </row>
    <row r="628" spans="1:26" x14ac:dyDescent="0.3">
      <c r="A628" s="1">
        <v>625</v>
      </c>
      <c r="B628" t="s">
        <v>1259</v>
      </c>
      <c r="C628" t="s">
        <v>1247</v>
      </c>
      <c r="D628" t="s">
        <v>1260</v>
      </c>
      <c r="E628" s="7">
        <v>100</v>
      </c>
      <c r="F628" s="7">
        <v>18</v>
      </c>
      <c r="G628" s="7">
        <v>6</v>
      </c>
      <c r="H628" s="7">
        <v>2.68</v>
      </c>
      <c r="I628" s="7">
        <v>0.08</v>
      </c>
      <c r="K628" s="3">
        <f t="shared" si="130"/>
        <v>35.44</v>
      </c>
      <c r="L628" s="3">
        <f t="shared" si="131"/>
        <v>1.97</v>
      </c>
      <c r="M628" s="3">
        <f t="shared" si="132"/>
        <v>99.92</v>
      </c>
      <c r="N628" s="8">
        <f t="shared" si="133"/>
        <v>17.28</v>
      </c>
      <c r="O628" s="3">
        <f t="shared" si="134"/>
        <v>8.68</v>
      </c>
      <c r="P628" s="3">
        <f t="shared" si="135"/>
        <v>34.72</v>
      </c>
      <c r="Q628" s="3">
        <f t="shared" si="127"/>
        <v>1.74</v>
      </c>
      <c r="R628" s="2"/>
      <c r="S628" s="8">
        <f t="shared" si="136"/>
        <v>57.43</v>
      </c>
      <c r="T628" s="8"/>
      <c r="U628" s="8">
        <f t="shared" si="137"/>
        <v>57</v>
      </c>
      <c r="V628" s="8">
        <f t="shared" si="138"/>
        <v>60</v>
      </c>
      <c r="W628" s="9">
        <f t="shared" si="128"/>
        <v>60</v>
      </c>
      <c r="X628" s="9">
        <f t="shared" si="129"/>
        <v>55</v>
      </c>
      <c r="Y628" s="8"/>
      <c r="Z628" s="8">
        <f t="shared" si="139"/>
        <v>4.9885057471264362</v>
      </c>
    </row>
    <row r="629" spans="1:26" x14ac:dyDescent="0.3">
      <c r="A629" s="1">
        <v>626</v>
      </c>
      <c r="B629" t="s">
        <v>1261</v>
      </c>
      <c r="C629" t="s">
        <v>1247</v>
      </c>
      <c r="D629" t="s">
        <v>1262</v>
      </c>
      <c r="E629" s="7">
        <v>100</v>
      </c>
      <c r="F629" s="7">
        <v>23</v>
      </c>
      <c r="G629" s="7">
        <v>7.69</v>
      </c>
      <c r="H629" s="7">
        <v>3.28</v>
      </c>
      <c r="I629" s="7">
        <v>0.18</v>
      </c>
      <c r="K629" s="3">
        <f t="shared" si="130"/>
        <v>45.5</v>
      </c>
      <c r="L629" s="3">
        <f t="shared" si="131"/>
        <v>1.98</v>
      </c>
      <c r="M629" s="3">
        <f t="shared" si="132"/>
        <v>99.82</v>
      </c>
      <c r="N629" s="8">
        <f t="shared" si="133"/>
        <v>21.38</v>
      </c>
      <c r="O629" s="3">
        <f t="shared" si="134"/>
        <v>10.97</v>
      </c>
      <c r="P629" s="3">
        <f t="shared" si="135"/>
        <v>43.88</v>
      </c>
      <c r="Q629" s="3">
        <f t="shared" si="127"/>
        <v>2.19</v>
      </c>
      <c r="R629" s="2"/>
      <c r="S629" s="8">
        <f t="shared" si="136"/>
        <v>45.58</v>
      </c>
      <c r="T629" s="8"/>
      <c r="U629" s="8">
        <f t="shared" si="137"/>
        <v>46</v>
      </c>
      <c r="V629" s="8">
        <f t="shared" si="138"/>
        <v>50</v>
      </c>
      <c r="W629" s="9">
        <f t="shared" si="128"/>
        <v>50</v>
      </c>
      <c r="X629" s="9">
        <f t="shared" si="129"/>
        <v>45</v>
      </c>
      <c r="Y629" s="8"/>
      <c r="Z629" s="8">
        <f t="shared" si="139"/>
        <v>5.0091324200913245</v>
      </c>
    </row>
    <row r="630" spans="1:26" x14ac:dyDescent="0.3">
      <c r="A630" s="1">
        <v>627</v>
      </c>
      <c r="B630" t="s">
        <v>1263</v>
      </c>
      <c r="C630" t="s">
        <v>1247</v>
      </c>
      <c r="D630" t="s">
        <v>1264</v>
      </c>
      <c r="E630" s="7">
        <v>100</v>
      </c>
      <c r="F630" s="7">
        <v>16</v>
      </c>
      <c r="G630" s="7">
        <v>5.3</v>
      </c>
      <c r="H630" s="7">
        <v>2.5</v>
      </c>
      <c r="I630" s="7">
        <v>0.1</v>
      </c>
      <c r="K630" s="3">
        <f t="shared" si="130"/>
        <v>32.1</v>
      </c>
      <c r="L630" s="3">
        <f t="shared" si="131"/>
        <v>2.0099999999999998</v>
      </c>
      <c r="M630" s="3">
        <f t="shared" si="132"/>
        <v>99.9</v>
      </c>
      <c r="N630" s="8">
        <f t="shared" si="133"/>
        <v>15.1</v>
      </c>
      <c r="O630" s="3">
        <f t="shared" si="134"/>
        <v>7.8</v>
      </c>
      <c r="P630" s="3">
        <f t="shared" si="135"/>
        <v>31.2</v>
      </c>
      <c r="Q630" s="3">
        <f t="shared" si="127"/>
        <v>1.56</v>
      </c>
      <c r="R630" s="2"/>
      <c r="S630" s="8">
        <f t="shared" si="136"/>
        <v>64.040000000000006</v>
      </c>
      <c r="T630" s="8"/>
      <c r="U630" s="8">
        <f t="shared" si="137"/>
        <v>64</v>
      </c>
      <c r="V630" s="8">
        <f t="shared" si="138"/>
        <v>60</v>
      </c>
      <c r="W630" s="9">
        <f t="shared" si="128"/>
        <v>60</v>
      </c>
      <c r="X630" s="9">
        <f t="shared" si="129"/>
        <v>65</v>
      </c>
      <c r="Y630" s="8"/>
      <c r="Z630" s="8">
        <f t="shared" si="139"/>
        <v>5</v>
      </c>
    </row>
    <row r="631" spans="1:26" x14ac:dyDescent="0.3">
      <c r="A631" s="1">
        <v>628</v>
      </c>
      <c r="B631" t="s">
        <v>1265</v>
      </c>
      <c r="C631" t="s">
        <v>1247</v>
      </c>
      <c r="D631" t="s">
        <v>1266</v>
      </c>
      <c r="E631" s="7">
        <v>100</v>
      </c>
      <c r="F631" s="7">
        <v>24</v>
      </c>
      <c r="G631" s="7">
        <v>8.1</v>
      </c>
      <c r="H631" s="7">
        <v>4.0999999999999996</v>
      </c>
      <c r="I631" s="7">
        <v>0</v>
      </c>
      <c r="K631" s="3">
        <f t="shared" si="130"/>
        <v>48.8</v>
      </c>
      <c r="L631" s="3">
        <f t="shared" si="131"/>
        <v>2.0299999999999998</v>
      </c>
      <c r="M631" s="3">
        <f t="shared" si="132"/>
        <v>100</v>
      </c>
      <c r="N631" s="8">
        <f t="shared" si="133"/>
        <v>24</v>
      </c>
      <c r="O631" s="3">
        <f t="shared" si="134"/>
        <v>12.2</v>
      </c>
      <c r="P631" s="3">
        <f t="shared" si="135"/>
        <v>48.8</v>
      </c>
      <c r="Q631" s="3">
        <f t="shared" si="127"/>
        <v>2.44</v>
      </c>
      <c r="R631" s="2"/>
      <c r="S631" s="8">
        <f t="shared" si="136"/>
        <v>40.98</v>
      </c>
      <c r="T631" s="8"/>
      <c r="U631" s="8">
        <f t="shared" si="137"/>
        <v>41</v>
      </c>
      <c r="V631" s="8">
        <f t="shared" si="138"/>
        <v>40</v>
      </c>
      <c r="W631" s="9">
        <f t="shared" si="128"/>
        <v>40</v>
      </c>
      <c r="X631" s="9">
        <f t="shared" si="129"/>
        <v>40</v>
      </c>
      <c r="Y631" s="8"/>
      <c r="Z631" s="8">
        <f t="shared" si="139"/>
        <v>5</v>
      </c>
    </row>
    <row r="632" spans="1:26" x14ac:dyDescent="0.3">
      <c r="A632" s="1">
        <v>629</v>
      </c>
      <c r="B632" t="s">
        <v>1267</v>
      </c>
      <c r="C632" t="s">
        <v>1247</v>
      </c>
      <c r="D632" t="s">
        <v>1268</v>
      </c>
      <c r="E632" s="7">
        <v>100</v>
      </c>
      <c r="F632" s="7">
        <v>21</v>
      </c>
      <c r="G632" s="7">
        <v>6</v>
      </c>
      <c r="H632" s="7">
        <v>4.4000000000000004</v>
      </c>
      <c r="I632" s="7">
        <v>0.1</v>
      </c>
      <c r="K632" s="3">
        <f t="shared" si="130"/>
        <v>42.5</v>
      </c>
      <c r="L632" s="3">
        <f t="shared" si="131"/>
        <v>2.02</v>
      </c>
      <c r="M632" s="3">
        <f t="shared" si="132"/>
        <v>99.9</v>
      </c>
      <c r="N632" s="8">
        <f t="shared" si="133"/>
        <v>20.100000000000001</v>
      </c>
      <c r="O632" s="3">
        <f t="shared" si="134"/>
        <v>10.4</v>
      </c>
      <c r="P632" s="3">
        <f t="shared" si="135"/>
        <v>41.6</v>
      </c>
      <c r="Q632" s="3">
        <f t="shared" si="127"/>
        <v>2.08</v>
      </c>
      <c r="R632" s="2"/>
      <c r="S632" s="8">
        <f t="shared" si="136"/>
        <v>48.03</v>
      </c>
      <c r="T632" s="8"/>
      <c r="U632" s="8">
        <f t="shared" si="137"/>
        <v>48</v>
      </c>
      <c r="V632" s="8">
        <f t="shared" si="138"/>
        <v>50</v>
      </c>
      <c r="W632" s="9">
        <f t="shared" si="128"/>
        <v>50</v>
      </c>
      <c r="X632" s="9">
        <f t="shared" si="129"/>
        <v>50</v>
      </c>
      <c r="Y632" s="8"/>
      <c r="Z632" s="8">
        <f t="shared" si="139"/>
        <v>5</v>
      </c>
    </row>
    <row r="633" spans="1:26" x14ac:dyDescent="0.3">
      <c r="A633" s="1">
        <v>630</v>
      </c>
      <c r="B633" t="s">
        <v>1269</v>
      </c>
      <c r="C633" t="s">
        <v>1247</v>
      </c>
      <c r="D633" t="s">
        <v>1270</v>
      </c>
      <c r="E633" s="7">
        <v>100</v>
      </c>
      <c r="F633" s="7">
        <v>16</v>
      </c>
      <c r="G633" s="7">
        <v>5.3</v>
      </c>
      <c r="H633" s="7">
        <v>2.6</v>
      </c>
      <c r="I633" s="7">
        <v>0</v>
      </c>
      <c r="K633" s="3">
        <f t="shared" si="130"/>
        <v>31.6</v>
      </c>
      <c r="L633" s="3">
        <f t="shared" si="131"/>
        <v>1.98</v>
      </c>
      <c r="M633" s="3">
        <f t="shared" si="132"/>
        <v>100</v>
      </c>
      <c r="N633" s="8">
        <f t="shared" si="133"/>
        <v>16</v>
      </c>
      <c r="O633" s="3">
        <f t="shared" si="134"/>
        <v>7.9</v>
      </c>
      <c r="P633" s="3">
        <f t="shared" si="135"/>
        <v>31.6</v>
      </c>
      <c r="Q633" s="3">
        <f t="shared" si="127"/>
        <v>1.58</v>
      </c>
      <c r="R633" s="2"/>
      <c r="S633" s="8">
        <f t="shared" si="136"/>
        <v>63.29</v>
      </c>
      <c r="T633" s="8"/>
      <c r="U633" s="8">
        <f t="shared" si="137"/>
        <v>63</v>
      </c>
      <c r="V633" s="8">
        <f t="shared" si="138"/>
        <v>60</v>
      </c>
      <c r="W633" s="9">
        <f t="shared" si="128"/>
        <v>60</v>
      </c>
      <c r="X633" s="9">
        <f t="shared" si="129"/>
        <v>65</v>
      </c>
      <c r="Y633" s="8"/>
      <c r="Z633" s="8">
        <f t="shared" si="139"/>
        <v>5</v>
      </c>
    </row>
    <row r="634" spans="1:26" x14ac:dyDescent="0.3">
      <c r="A634" s="1">
        <v>631</v>
      </c>
      <c r="B634" t="s">
        <v>1271</v>
      </c>
      <c r="C634" t="s">
        <v>1247</v>
      </c>
      <c r="D634" t="s">
        <v>1272</v>
      </c>
      <c r="E634" s="7">
        <v>100</v>
      </c>
      <c r="F634" s="7">
        <v>20</v>
      </c>
      <c r="G634" s="7">
        <v>6.1</v>
      </c>
      <c r="H634" s="7">
        <v>3.9</v>
      </c>
      <c r="I634" s="7">
        <v>0</v>
      </c>
      <c r="K634" s="3">
        <f t="shared" si="130"/>
        <v>40</v>
      </c>
      <c r="L634" s="3">
        <f t="shared" si="131"/>
        <v>2</v>
      </c>
      <c r="M634" s="3">
        <f t="shared" si="132"/>
        <v>100</v>
      </c>
      <c r="N634" s="8">
        <f t="shared" si="133"/>
        <v>20</v>
      </c>
      <c r="O634" s="3">
        <f t="shared" si="134"/>
        <v>10</v>
      </c>
      <c r="P634" s="3">
        <f t="shared" si="135"/>
        <v>40</v>
      </c>
      <c r="Q634" s="3">
        <f t="shared" si="127"/>
        <v>2</v>
      </c>
      <c r="R634" s="2"/>
      <c r="S634" s="8">
        <f t="shared" si="136"/>
        <v>50</v>
      </c>
      <c r="T634" s="8"/>
      <c r="U634" s="8">
        <f t="shared" si="137"/>
        <v>50</v>
      </c>
      <c r="V634" s="8">
        <f t="shared" si="138"/>
        <v>50</v>
      </c>
      <c r="W634" s="9">
        <f t="shared" si="128"/>
        <v>50</v>
      </c>
      <c r="X634" s="9">
        <f t="shared" si="129"/>
        <v>50</v>
      </c>
      <c r="Y634" s="8"/>
      <c r="Z634" s="8">
        <f t="shared" si="139"/>
        <v>5</v>
      </c>
    </row>
    <row r="635" spans="1:26" x14ac:dyDescent="0.3">
      <c r="A635" s="1">
        <v>632</v>
      </c>
      <c r="B635" t="s">
        <v>1273</v>
      </c>
      <c r="C635" t="s">
        <v>1247</v>
      </c>
      <c r="D635" t="s">
        <v>1274</v>
      </c>
      <c r="E635" s="7">
        <v>100</v>
      </c>
      <c r="F635" s="7">
        <v>18</v>
      </c>
      <c r="G635" s="7">
        <v>5.2</v>
      </c>
      <c r="H635" s="7">
        <v>3.9</v>
      </c>
      <c r="I635" s="7">
        <v>0</v>
      </c>
      <c r="K635" s="3">
        <f t="shared" si="130"/>
        <v>36.4</v>
      </c>
      <c r="L635" s="3">
        <f t="shared" si="131"/>
        <v>2.02</v>
      </c>
      <c r="M635" s="3">
        <f t="shared" si="132"/>
        <v>100</v>
      </c>
      <c r="N635" s="8">
        <f t="shared" si="133"/>
        <v>18</v>
      </c>
      <c r="O635" s="3">
        <f t="shared" si="134"/>
        <v>9.1</v>
      </c>
      <c r="P635" s="3">
        <f t="shared" si="135"/>
        <v>36.4</v>
      </c>
      <c r="Q635" s="3">
        <f t="shared" si="127"/>
        <v>1.82</v>
      </c>
      <c r="R635" s="2"/>
      <c r="S635" s="8">
        <f t="shared" si="136"/>
        <v>54.95</v>
      </c>
      <c r="T635" s="8"/>
      <c r="U635" s="8">
        <f t="shared" si="137"/>
        <v>55</v>
      </c>
      <c r="V635" s="8">
        <f t="shared" si="138"/>
        <v>50</v>
      </c>
      <c r="W635" s="9">
        <f t="shared" si="128"/>
        <v>50</v>
      </c>
      <c r="X635" s="9">
        <f t="shared" si="129"/>
        <v>55</v>
      </c>
      <c r="Y635" s="8"/>
      <c r="Z635" s="8">
        <f t="shared" si="139"/>
        <v>5</v>
      </c>
    </row>
    <row r="636" spans="1:26" x14ac:dyDescent="0.3">
      <c r="A636" s="1">
        <v>633</v>
      </c>
      <c r="B636" t="s">
        <v>1275</v>
      </c>
      <c r="C636" t="s">
        <v>1247</v>
      </c>
      <c r="D636" t="s">
        <v>1276</v>
      </c>
      <c r="E636" s="7">
        <v>100</v>
      </c>
      <c r="F636" s="7">
        <v>21</v>
      </c>
      <c r="G636" s="7">
        <v>7.52</v>
      </c>
      <c r="H636" s="7">
        <v>2.66</v>
      </c>
      <c r="I636" s="7">
        <v>0.21</v>
      </c>
      <c r="K636" s="3">
        <f t="shared" si="130"/>
        <v>42.61</v>
      </c>
      <c r="L636" s="3">
        <f t="shared" si="131"/>
        <v>2.0299999999999998</v>
      </c>
      <c r="M636" s="3">
        <f t="shared" si="132"/>
        <v>99.79</v>
      </c>
      <c r="N636" s="8">
        <f t="shared" si="133"/>
        <v>19.11</v>
      </c>
      <c r="O636" s="3">
        <f t="shared" si="134"/>
        <v>10.18</v>
      </c>
      <c r="P636" s="3">
        <f t="shared" si="135"/>
        <v>40.72</v>
      </c>
      <c r="Q636" s="3">
        <f t="shared" si="127"/>
        <v>2.04</v>
      </c>
      <c r="R636" s="2"/>
      <c r="S636" s="8">
        <f t="shared" si="136"/>
        <v>48.92</v>
      </c>
      <c r="T636" s="8"/>
      <c r="U636" s="8">
        <f t="shared" si="137"/>
        <v>49</v>
      </c>
      <c r="V636" s="8">
        <f t="shared" si="138"/>
        <v>50</v>
      </c>
      <c r="W636" s="9">
        <f t="shared" si="128"/>
        <v>50</v>
      </c>
      <c r="X636" s="9">
        <f t="shared" si="129"/>
        <v>50</v>
      </c>
      <c r="Y636" s="8"/>
      <c r="Z636" s="8">
        <f t="shared" si="139"/>
        <v>4.9901960784313726</v>
      </c>
    </row>
    <row r="637" spans="1:26" x14ac:dyDescent="0.3">
      <c r="A637" s="1">
        <v>634</v>
      </c>
      <c r="B637" t="s">
        <v>1277</v>
      </c>
      <c r="C637" t="s">
        <v>1247</v>
      </c>
      <c r="D637" t="s">
        <v>1278</v>
      </c>
      <c r="E637" s="7">
        <v>100</v>
      </c>
      <c r="F637" s="7">
        <v>21</v>
      </c>
      <c r="G637" s="7">
        <v>7.05</v>
      </c>
      <c r="H637" s="7">
        <v>2.7</v>
      </c>
      <c r="I637" s="7">
        <v>0.35</v>
      </c>
      <c r="K637" s="3">
        <f t="shared" si="130"/>
        <v>42.15</v>
      </c>
      <c r="L637" s="3">
        <f t="shared" si="131"/>
        <v>2.0099999999999998</v>
      </c>
      <c r="M637" s="3">
        <f t="shared" si="132"/>
        <v>99.65</v>
      </c>
      <c r="N637" s="8">
        <f t="shared" si="133"/>
        <v>17.850000000000001</v>
      </c>
      <c r="O637" s="3">
        <f t="shared" si="134"/>
        <v>9.75</v>
      </c>
      <c r="P637" s="3">
        <f t="shared" si="135"/>
        <v>39</v>
      </c>
      <c r="Q637" s="3">
        <f t="shared" si="127"/>
        <v>1.95</v>
      </c>
      <c r="R637" s="2"/>
      <c r="S637" s="8">
        <f t="shared" si="136"/>
        <v>51.1</v>
      </c>
      <c r="T637" s="8"/>
      <c r="U637" s="8">
        <f t="shared" si="137"/>
        <v>51</v>
      </c>
      <c r="V637" s="8">
        <f t="shared" si="138"/>
        <v>50</v>
      </c>
      <c r="W637" s="9">
        <f t="shared" si="128"/>
        <v>50</v>
      </c>
      <c r="X637" s="9">
        <f t="shared" si="129"/>
        <v>50</v>
      </c>
      <c r="Y637" s="8"/>
      <c r="Z637" s="8">
        <f t="shared" si="139"/>
        <v>5</v>
      </c>
    </row>
    <row r="638" spans="1:26" x14ac:dyDescent="0.3">
      <c r="A638" s="1">
        <v>635</v>
      </c>
      <c r="B638" t="s">
        <v>1279</v>
      </c>
      <c r="C638" t="s">
        <v>1247</v>
      </c>
      <c r="D638" t="s">
        <v>1280</v>
      </c>
      <c r="E638" s="7">
        <v>100</v>
      </c>
      <c r="F638" s="7">
        <v>17</v>
      </c>
      <c r="G638" s="7">
        <v>5.9</v>
      </c>
      <c r="H638" s="7">
        <v>2.2000000000000002</v>
      </c>
      <c r="I638" s="7">
        <v>0.1</v>
      </c>
      <c r="K638" s="3">
        <f t="shared" si="130"/>
        <v>33.300000000000004</v>
      </c>
      <c r="L638" s="3">
        <f t="shared" si="131"/>
        <v>1.96</v>
      </c>
      <c r="M638" s="3">
        <f t="shared" si="132"/>
        <v>99.9</v>
      </c>
      <c r="N638" s="8">
        <f t="shared" si="133"/>
        <v>16.100000000000001</v>
      </c>
      <c r="O638" s="3">
        <f t="shared" si="134"/>
        <v>8.1000000000000014</v>
      </c>
      <c r="P638" s="3">
        <f t="shared" si="135"/>
        <v>32.400000000000006</v>
      </c>
      <c r="Q638" s="3">
        <f t="shared" si="127"/>
        <v>1.62</v>
      </c>
      <c r="R638" s="2"/>
      <c r="S638" s="8">
        <f t="shared" si="136"/>
        <v>61.67</v>
      </c>
      <c r="T638" s="8"/>
      <c r="U638" s="8">
        <f t="shared" si="137"/>
        <v>62</v>
      </c>
      <c r="V638" s="8">
        <f t="shared" si="138"/>
        <v>60</v>
      </c>
      <c r="W638" s="9">
        <f t="shared" si="128"/>
        <v>60</v>
      </c>
      <c r="X638" s="9">
        <f t="shared" si="129"/>
        <v>60</v>
      </c>
      <c r="Y638" s="8"/>
      <c r="Z638" s="8">
        <f t="shared" si="139"/>
        <v>5.0000000000000009</v>
      </c>
    </row>
    <row r="639" spans="1:26" x14ac:dyDescent="0.3">
      <c r="A639" s="1">
        <v>636</v>
      </c>
      <c r="B639" t="s">
        <v>1281</v>
      </c>
      <c r="C639" t="s">
        <v>1247</v>
      </c>
      <c r="D639" t="s">
        <v>1282</v>
      </c>
      <c r="E639" s="7">
        <v>100</v>
      </c>
      <c r="F639" s="7">
        <v>133</v>
      </c>
      <c r="G639" s="7">
        <v>0</v>
      </c>
      <c r="H639" s="7">
        <v>60.9</v>
      </c>
      <c r="I639" s="7">
        <v>2.4</v>
      </c>
      <c r="K639" s="3">
        <f t="shared" si="130"/>
        <v>265.2</v>
      </c>
      <c r="L639" s="3">
        <f t="shared" si="131"/>
        <v>1.99</v>
      </c>
      <c r="M639" s="3">
        <f t="shared" si="132"/>
        <v>97.6</v>
      </c>
      <c r="N639" s="8">
        <f t="shared" si="133"/>
        <v>111.4</v>
      </c>
      <c r="O639" s="3">
        <f t="shared" si="134"/>
        <v>60.9</v>
      </c>
      <c r="P639" s="3">
        <f t="shared" si="135"/>
        <v>243.6</v>
      </c>
      <c r="Q639" s="3">
        <f t="shared" si="127"/>
        <v>12.18</v>
      </c>
      <c r="R639" s="2"/>
      <c r="S639" s="8">
        <f t="shared" si="136"/>
        <v>8.01</v>
      </c>
      <c r="T639" s="8"/>
      <c r="U639" s="8">
        <f t="shared" si="137"/>
        <v>8</v>
      </c>
      <c r="V639" s="8">
        <f t="shared" si="138"/>
        <v>10</v>
      </c>
      <c r="W639" s="9">
        <f t="shared" si="128"/>
        <v>10</v>
      </c>
      <c r="X639" s="9">
        <f t="shared" si="129"/>
        <v>8</v>
      </c>
      <c r="Y639" s="8"/>
      <c r="Z639" s="8">
        <f t="shared" si="139"/>
        <v>5</v>
      </c>
    </row>
    <row r="640" spans="1:26" x14ac:dyDescent="0.3">
      <c r="A640" s="1">
        <v>637</v>
      </c>
      <c r="B640" t="s">
        <v>1283</v>
      </c>
      <c r="C640" t="s">
        <v>1247</v>
      </c>
      <c r="D640" t="s">
        <v>1284</v>
      </c>
      <c r="E640" s="7">
        <v>100</v>
      </c>
      <c r="F640" s="7">
        <v>23</v>
      </c>
      <c r="G640" s="7">
        <v>8.9</v>
      </c>
      <c r="H640" s="7">
        <v>2.2999999999999998</v>
      </c>
      <c r="I640" s="7">
        <v>0.1</v>
      </c>
      <c r="K640" s="3">
        <f t="shared" si="130"/>
        <v>45.699999999999996</v>
      </c>
      <c r="L640" s="3">
        <f t="shared" si="131"/>
        <v>1.99</v>
      </c>
      <c r="M640" s="3">
        <f t="shared" si="132"/>
        <v>99.9</v>
      </c>
      <c r="N640" s="8">
        <f t="shared" si="133"/>
        <v>22.1</v>
      </c>
      <c r="O640" s="3">
        <f t="shared" si="134"/>
        <v>11.2</v>
      </c>
      <c r="P640" s="3">
        <f t="shared" si="135"/>
        <v>44.8</v>
      </c>
      <c r="Q640" s="3">
        <f t="shared" si="127"/>
        <v>2.2400000000000002</v>
      </c>
      <c r="R640" s="2"/>
      <c r="S640" s="8">
        <f t="shared" si="136"/>
        <v>44.6</v>
      </c>
      <c r="T640" s="8"/>
      <c r="U640" s="8">
        <f t="shared" si="137"/>
        <v>45</v>
      </c>
      <c r="V640" s="8">
        <f t="shared" si="138"/>
        <v>40</v>
      </c>
      <c r="W640" s="9">
        <f t="shared" si="128"/>
        <v>40</v>
      </c>
      <c r="X640" s="9">
        <f t="shared" si="129"/>
        <v>45</v>
      </c>
      <c r="Y640" s="8"/>
      <c r="Z640" s="8">
        <f t="shared" si="139"/>
        <v>4.9999999999999991</v>
      </c>
    </row>
    <row r="641" spans="1:26" x14ac:dyDescent="0.3">
      <c r="A641" s="1">
        <v>638</v>
      </c>
      <c r="B641" t="s">
        <v>1285</v>
      </c>
      <c r="C641" t="s">
        <v>1247</v>
      </c>
      <c r="D641" t="s">
        <v>1286</v>
      </c>
      <c r="E641" s="7">
        <v>100</v>
      </c>
      <c r="F641" s="7">
        <v>11</v>
      </c>
      <c r="G641" s="7">
        <v>4.8600000000000003</v>
      </c>
      <c r="H641" s="7">
        <v>0.57999999999999996</v>
      </c>
      <c r="I641" s="7">
        <v>0.08</v>
      </c>
      <c r="K641" s="3">
        <f t="shared" si="130"/>
        <v>22.48</v>
      </c>
      <c r="L641" s="3">
        <f t="shared" si="131"/>
        <v>2.04</v>
      </c>
      <c r="M641" s="3">
        <f t="shared" si="132"/>
        <v>99.92</v>
      </c>
      <c r="N641" s="8">
        <f t="shared" si="133"/>
        <v>10.28</v>
      </c>
      <c r="O641" s="3">
        <f t="shared" si="134"/>
        <v>5.44</v>
      </c>
      <c r="P641" s="3">
        <f t="shared" si="135"/>
        <v>21.76</v>
      </c>
      <c r="Q641" s="3">
        <f t="shared" si="127"/>
        <v>1.0900000000000001</v>
      </c>
      <c r="R641" s="2"/>
      <c r="S641" s="8">
        <f t="shared" si="136"/>
        <v>91.67</v>
      </c>
      <c r="T641" s="8"/>
      <c r="U641" s="8">
        <f t="shared" si="137"/>
        <v>92</v>
      </c>
      <c r="V641" s="8">
        <f t="shared" si="138"/>
        <v>90</v>
      </c>
      <c r="W641" s="9">
        <f t="shared" si="128"/>
        <v>90</v>
      </c>
      <c r="X641" s="9">
        <f t="shared" si="129"/>
        <v>90</v>
      </c>
      <c r="Y641" s="8"/>
      <c r="Z641" s="8">
        <f t="shared" si="139"/>
        <v>4.9908256880733948</v>
      </c>
    </row>
    <row r="642" spans="1:26" x14ac:dyDescent="0.3">
      <c r="A642" s="1">
        <v>639</v>
      </c>
      <c r="B642" t="s">
        <v>1287</v>
      </c>
      <c r="C642" t="s">
        <v>1247</v>
      </c>
      <c r="D642" t="s">
        <v>1288</v>
      </c>
      <c r="E642" s="7">
        <v>100</v>
      </c>
      <c r="F642" s="7">
        <v>167</v>
      </c>
      <c r="G642" s="7">
        <v>71.11</v>
      </c>
      <c r="H642" s="7">
        <v>10.28</v>
      </c>
      <c r="I642" s="7">
        <v>0.96</v>
      </c>
      <c r="K642" s="3">
        <f t="shared" si="130"/>
        <v>334.2</v>
      </c>
      <c r="L642" s="3">
        <f t="shared" si="131"/>
        <v>2</v>
      </c>
      <c r="M642" s="3">
        <f t="shared" si="132"/>
        <v>99.04</v>
      </c>
      <c r="N642" s="8">
        <f t="shared" si="133"/>
        <v>158.36000000000001</v>
      </c>
      <c r="O642" s="3">
        <f t="shared" si="134"/>
        <v>81.39</v>
      </c>
      <c r="P642" s="3">
        <f t="shared" si="135"/>
        <v>325.56</v>
      </c>
      <c r="Q642" s="3">
        <f t="shared" si="127"/>
        <v>16.28</v>
      </c>
      <c r="R642" s="2"/>
      <c r="S642" s="8">
        <f t="shared" si="136"/>
        <v>6.08</v>
      </c>
      <c r="T642" s="8"/>
      <c r="U642" s="8">
        <f t="shared" si="137"/>
        <v>6</v>
      </c>
      <c r="V642" s="8">
        <f t="shared" si="138"/>
        <v>10</v>
      </c>
      <c r="W642" s="9">
        <f t="shared" si="128"/>
        <v>10</v>
      </c>
      <c r="X642" s="9">
        <f t="shared" si="129"/>
        <v>6</v>
      </c>
      <c r="Y642" s="8"/>
      <c r="Z642" s="8">
        <f t="shared" si="139"/>
        <v>4.9993857493857492</v>
      </c>
    </row>
    <row r="643" spans="1:26" x14ac:dyDescent="0.3">
      <c r="A643" s="1">
        <v>640</v>
      </c>
      <c r="B643" t="s">
        <v>1289</v>
      </c>
      <c r="C643" t="s">
        <v>1247</v>
      </c>
      <c r="D643" t="s">
        <v>1290</v>
      </c>
      <c r="E643" s="7">
        <v>100</v>
      </c>
      <c r="F643" s="7">
        <v>13</v>
      </c>
      <c r="G643" s="7">
        <v>5.2</v>
      </c>
      <c r="H643" s="7">
        <v>0.6</v>
      </c>
      <c r="I643" s="7">
        <v>0.2</v>
      </c>
      <c r="K643" s="3">
        <f t="shared" si="130"/>
        <v>25</v>
      </c>
      <c r="L643" s="3">
        <f t="shared" si="131"/>
        <v>1.92</v>
      </c>
      <c r="M643" s="3">
        <f t="shared" si="132"/>
        <v>99.8</v>
      </c>
      <c r="N643" s="8">
        <f t="shared" si="133"/>
        <v>11.2</v>
      </c>
      <c r="O643" s="3">
        <f t="shared" si="134"/>
        <v>5.8</v>
      </c>
      <c r="P643" s="3">
        <f t="shared" si="135"/>
        <v>23.2</v>
      </c>
      <c r="Q643" s="3">
        <f t="shared" si="127"/>
        <v>1.1599999999999999</v>
      </c>
      <c r="R643" s="2"/>
      <c r="S643" s="8">
        <f t="shared" si="136"/>
        <v>86.03</v>
      </c>
      <c r="T643" s="8"/>
      <c r="U643" s="8">
        <f t="shared" si="137"/>
        <v>86</v>
      </c>
      <c r="V643" s="8">
        <f t="shared" si="138"/>
        <v>90</v>
      </c>
      <c r="W643" s="9">
        <f t="shared" si="128"/>
        <v>90</v>
      </c>
      <c r="X643" s="9">
        <f t="shared" si="129"/>
        <v>85</v>
      </c>
      <c r="Y643" s="8"/>
      <c r="Z643" s="8">
        <f t="shared" si="139"/>
        <v>5</v>
      </c>
    </row>
    <row r="644" spans="1:26" x14ac:dyDescent="0.3">
      <c r="A644" s="1">
        <v>641</v>
      </c>
      <c r="B644" t="s">
        <v>1291</v>
      </c>
      <c r="C644" t="s">
        <v>1247</v>
      </c>
      <c r="D644" t="s">
        <v>1292</v>
      </c>
      <c r="E644" s="7">
        <v>100</v>
      </c>
      <c r="F644" s="7">
        <v>17</v>
      </c>
      <c r="G644" s="7">
        <v>3.5</v>
      </c>
      <c r="H644" s="7">
        <v>2.9</v>
      </c>
      <c r="I644" s="7">
        <v>0.9</v>
      </c>
      <c r="K644" s="3">
        <f t="shared" si="130"/>
        <v>33.700000000000003</v>
      </c>
      <c r="L644" s="3">
        <f t="shared" si="131"/>
        <v>1.98</v>
      </c>
      <c r="M644" s="3">
        <f t="shared" si="132"/>
        <v>99.1</v>
      </c>
      <c r="N644" s="8">
        <f t="shared" si="133"/>
        <v>8.9</v>
      </c>
      <c r="O644" s="3">
        <f t="shared" si="134"/>
        <v>6.4</v>
      </c>
      <c r="P644" s="3">
        <f t="shared" si="135"/>
        <v>25.6</v>
      </c>
      <c r="Q644" s="3">
        <f t="shared" ref="Q644:Q707" si="140">ROUND(P644/20, 2)</f>
        <v>1.28</v>
      </c>
      <c r="R644" s="2"/>
      <c r="S644" s="8">
        <f t="shared" si="136"/>
        <v>77.42</v>
      </c>
      <c r="T644" s="8"/>
      <c r="U644" s="8">
        <f t="shared" si="137"/>
        <v>77</v>
      </c>
      <c r="V644" s="8">
        <f t="shared" si="138"/>
        <v>80</v>
      </c>
      <c r="W644" s="9">
        <f t="shared" ref="W644:W707" si="141">IF(S644&lt;100,ROUND(S644,-1),IF(S644&gt;=100,ROUND(S644,-2)))</f>
        <v>80</v>
      </c>
      <c r="X644" s="9">
        <f t="shared" ref="X644:X707" si="142">IF(S644&lt;=10,ROUND(S644,0), IF(S644&lt;100, FLOOR(S644 + 5/2, 5),IF(S644&gt;=100, FLOOR(S644 + 10/2, 10))))</f>
        <v>75</v>
      </c>
      <c r="Y644" s="8"/>
      <c r="Z644" s="8">
        <f t="shared" si="139"/>
        <v>5</v>
      </c>
    </row>
    <row r="645" spans="1:26" x14ac:dyDescent="0.3">
      <c r="A645" s="1">
        <v>642</v>
      </c>
      <c r="B645" t="s">
        <v>1293</v>
      </c>
      <c r="C645" t="s">
        <v>1247</v>
      </c>
      <c r="D645" t="s">
        <v>1294</v>
      </c>
      <c r="E645" s="7">
        <v>100</v>
      </c>
      <c r="F645" s="7">
        <v>20</v>
      </c>
      <c r="G645" s="7">
        <v>5.5</v>
      </c>
      <c r="H645" s="7">
        <v>4.2</v>
      </c>
      <c r="I645" s="7">
        <v>0.1</v>
      </c>
      <c r="K645" s="3">
        <f t="shared" si="130"/>
        <v>39.699999999999996</v>
      </c>
      <c r="L645" s="3">
        <f t="shared" si="131"/>
        <v>1.99</v>
      </c>
      <c r="M645" s="3">
        <f t="shared" si="132"/>
        <v>99.9</v>
      </c>
      <c r="N645" s="8">
        <f t="shared" si="133"/>
        <v>19.100000000000001</v>
      </c>
      <c r="O645" s="3">
        <f t="shared" si="134"/>
        <v>9.6999999999999993</v>
      </c>
      <c r="P645" s="3">
        <f t="shared" si="135"/>
        <v>38.799999999999997</v>
      </c>
      <c r="Q645" s="3">
        <f t="shared" si="140"/>
        <v>1.94</v>
      </c>
      <c r="R645" s="2"/>
      <c r="S645" s="8">
        <f t="shared" si="136"/>
        <v>51.49</v>
      </c>
      <c r="T645" s="8"/>
      <c r="U645" s="8">
        <f t="shared" si="137"/>
        <v>51</v>
      </c>
      <c r="V645" s="8">
        <f t="shared" si="138"/>
        <v>50</v>
      </c>
      <c r="W645" s="9">
        <f t="shared" si="141"/>
        <v>50</v>
      </c>
      <c r="X645" s="9">
        <f t="shared" si="142"/>
        <v>50</v>
      </c>
      <c r="Y645" s="8"/>
      <c r="Z645" s="8">
        <f t="shared" si="139"/>
        <v>5</v>
      </c>
    </row>
    <row r="646" spans="1:26" x14ac:dyDescent="0.3">
      <c r="A646" s="1">
        <v>643</v>
      </c>
      <c r="B646" t="s">
        <v>1295</v>
      </c>
      <c r="C646" t="s">
        <v>1247</v>
      </c>
      <c r="D646" t="s">
        <v>1296</v>
      </c>
      <c r="E646" s="7">
        <v>100</v>
      </c>
      <c r="F646" s="7">
        <v>191</v>
      </c>
      <c r="G646" s="7">
        <v>61.6</v>
      </c>
      <c r="H646" s="7">
        <v>23.3</v>
      </c>
      <c r="I646" s="7">
        <v>4.7</v>
      </c>
      <c r="K646" s="3">
        <f t="shared" si="130"/>
        <v>381.90000000000003</v>
      </c>
      <c r="L646" s="3">
        <f t="shared" si="131"/>
        <v>2</v>
      </c>
      <c r="M646" s="3">
        <f t="shared" si="132"/>
        <v>95.3</v>
      </c>
      <c r="N646" s="8">
        <f t="shared" si="133"/>
        <v>148.69999999999999</v>
      </c>
      <c r="O646" s="3">
        <f t="shared" si="134"/>
        <v>84.9</v>
      </c>
      <c r="P646" s="3">
        <f t="shared" si="135"/>
        <v>339.6</v>
      </c>
      <c r="Q646" s="3">
        <f t="shared" si="140"/>
        <v>16.98</v>
      </c>
      <c r="R646" s="2"/>
      <c r="S646" s="8">
        <f t="shared" si="136"/>
        <v>5.61</v>
      </c>
      <c r="T646" s="8"/>
      <c r="U646" s="8">
        <f t="shared" si="137"/>
        <v>6</v>
      </c>
      <c r="V646" s="8">
        <f t="shared" si="138"/>
        <v>10</v>
      </c>
      <c r="W646" s="9">
        <f t="shared" si="141"/>
        <v>10</v>
      </c>
      <c r="X646" s="9">
        <f t="shared" si="142"/>
        <v>6</v>
      </c>
      <c r="Y646" s="8"/>
      <c r="Z646" s="8">
        <f t="shared" si="139"/>
        <v>5</v>
      </c>
    </row>
    <row r="647" spans="1:26" x14ac:dyDescent="0.3">
      <c r="A647" s="1">
        <v>644</v>
      </c>
      <c r="B647" t="s">
        <v>1297</v>
      </c>
      <c r="C647" t="s">
        <v>1247</v>
      </c>
      <c r="D647" t="s">
        <v>1298</v>
      </c>
      <c r="E647" s="7">
        <v>100</v>
      </c>
      <c r="F647" s="7">
        <v>183</v>
      </c>
      <c r="G647" s="7">
        <v>71.099999999999994</v>
      </c>
      <c r="H647" s="7">
        <v>14.3</v>
      </c>
      <c r="I647" s="7">
        <v>2.7</v>
      </c>
      <c r="K647" s="3">
        <f t="shared" si="130"/>
        <v>365.9</v>
      </c>
      <c r="L647" s="3">
        <f t="shared" si="131"/>
        <v>2</v>
      </c>
      <c r="M647" s="3">
        <f t="shared" si="132"/>
        <v>97.3</v>
      </c>
      <c r="N647" s="8">
        <f t="shared" si="133"/>
        <v>158.69999999999999</v>
      </c>
      <c r="O647" s="3">
        <f t="shared" si="134"/>
        <v>85.399999999999991</v>
      </c>
      <c r="P647" s="3">
        <f t="shared" si="135"/>
        <v>341.59999999999997</v>
      </c>
      <c r="Q647" s="3">
        <f t="shared" si="140"/>
        <v>17.079999999999998</v>
      </c>
      <c r="R647" s="2"/>
      <c r="S647" s="8">
        <f t="shared" si="136"/>
        <v>5.7</v>
      </c>
      <c r="T647" s="8"/>
      <c r="U647" s="8">
        <f t="shared" si="137"/>
        <v>6</v>
      </c>
      <c r="V647" s="8">
        <f t="shared" si="138"/>
        <v>10</v>
      </c>
      <c r="W647" s="9">
        <f t="shared" si="141"/>
        <v>10</v>
      </c>
      <c r="X647" s="9">
        <f t="shared" si="142"/>
        <v>6</v>
      </c>
      <c r="Y647" s="8"/>
      <c r="Z647" s="8">
        <f t="shared" si="139"/>
        <v>5</v>
      </c>
    </row>
    <row r="648" spans="1:26" x14ac:dyDescent="0.3">
      <c r="A648" s="1">
        <v>645</v>
      </c>
      <c r="B648" t="s">
        <v>1299</v>
      </c>
      <c r="C648" t="s">
        <v>1247</v>
      </c>
      <c r="D648" t="s">
        <v>1300</v>
      </c>
      <c r="E648" s="7">
        <v>100</v>
      </c>
      <c r="F648" s="7">
        <v>195</v>
      </c>
      <c r="G648" s="7">
        <v>54.4</v>
      </c>
      <c r="H648" s="7">
        <v>27.7</v>
      </c>
      <c r="I648" s="7">
        <v>6.9</v>
      </c>
      <c r="K648" s="3">
        <f t="shared" si="130"/>
        <v>390.5</v>
      </c>
      <c r="L648" s="3">
        <f t="shared" si="131"/>
        <v>2</v>
      </c>
      <c r="M648" s="3">
        <f t="shared" si="132"/>
        <v>93.1</v>
      </c>
      <c r="N648" s="8">
        <f t="shared" si="133"/>
        <v>132.9</v>
      </c>
      <c r="O648" s="3">
        <f t="shared" si="134"/>
        <v>82.1</v>
      </c>
      <c r="P648" s="3">
        <f t="shared" si="135"/>
        <v>328.4</v>
      </c>
      <c r="Q648" s="3">
        <f t="shared" si="140"/>
        <v>16.420000000000002</v>
      </c>
      <c r="R648" s="2"/>
      <c r="S648" s="8">
        <f t="shared" si="136"/>
        <v>5.67</v>
      </c>
      <c r="T648" s="8"/>
      <c r="U648" s="8">
        <f t="shared" si="137"/>
        <v>6</v>
      </c>
      <c r="V648" s="8">
        <f t="shared" si="138"/>
        <v>10</v>
      </c>
      <c r="W648" s="9">
        <f t="shared" si="141"/>
        <v>10</v>
      </c>
      <c r="X648" s="9">
        <f t="shared" si="142"/>
        <v>6</v>
      </c>
      <c r="Y648" s="8"/>
      <c r="Z648" s="8">
        <f t="shared" si="139"/>
        <v>4.9999999999999991</v>
      </c>
    </row>
    <row r="649" spans="1:26" x14ac:dyDescent="0.3">
      <c r="A649" s="1">
        <v>646</v>
      </c>
      <c r="B649" t="s">
        <v>1301</v>
      </c>
      <c r="C649" t="s">
        <v>1247</v>
      </c>
      <c r="D649" t="s">
        <v>1302</v>
      </c>
      <c r="E649" s="7">
        <v>100</v>
      </c>
      <c r="F649" s="7">
        <v>180</v>
      </c>
      <c r="G649" s="7">
        <v>72.2</v>
      </c>
      <c r="H649" s="7">
        <v>15.8</v>
      </c>
      <c r="I649" s="7">
        <v>0.9</v>
      </c>
      <c r="K649" s="3">
        <f t="shared" si="130"/>
        <v>360.1</v>
      </c>
      <c r="L649" s="3">
        <f t="shared" si="131"/>
        <v>2</v>
      </c>
      <c r="M649" s="3">
        <f t="shared" si="132"/>
        <v>99.1</v>
      </c>
      <c r="N649" s="8">
        <f t="shared" si="133"/>
        <v>171.9</v>
      </c>
      <c r="O649" s="3">
        <f t="shared" si="134"/>
        <v>88</v>
      </c>
      <c r="P649" s="3">
        <f t="shared" si="135"/>
        <v>352</v>
      </c>
      <c r="Q649" s="3">
        <f t="shared" si="140"/>
        <v>17.600000000000001</v>
      </c>
      <c r="R649" s="2"/>
      <c r="S649" s="8">
        <f t="shared" si="136"/>
        <v>5.63</v>
      </c>
      <c r="T649" s="8"/>
      <c r="U649" s="8">
        <f t="shared" si="137"/>
        <v>6</v>
      </c>
      <c r="V649" s="8">
        <f t="shared" si="138"/>
        <v>10</v>
      </c>
      <c r="W649" s="9">
        <f t="shared" si="141"/>
        <v>10</v>
      </c>
      <c r="X649" s="9">
        <f t="shared" si="142"/>
        <v>6</v>
      </c>
      <c r="Y649" s="8"/>
      <c r="Z649" s="8">
        <f t="shared" si="139"/>
        <v>5</v>
      </c>
    </row>
    <row r="650" spans="1:26" x14ac:dyDescent="0.3">
      <c r="A650" s="1">
        <v>647</v>
      </c>
      <c r="B650" t="s">
        <v>1303</v>
      </c>
      <c r="C650" t="s">
        <v>1247</v>
      </c>
      <c r="D650" t="s">
        <v>1304</v>
      </c>
      <c r="E650" s="7">
        <v>100</v>
      </c>
      <c r="F650" s="7">
        <v>192</v>
      </c>
      <c r="G650" s="7">
        <v>58.6</v>
      </c>
      <c r="H650" s="7">
        <v>24.4</v>
      </c>
      <c r="I650" s="7">
        <v>5.7</v>
      </c>
      <c r="K650" s="3">
        <f t="shared" si="130"/>
        <v>383.3</v>
      </c>
      <c r="L650" s="3">
        <f t="shared" si="131"/>
        <v>2</v>
      </c>
      <c r="M650" s="3">
        <f t="shared" si="132"/>
        <v>94.3</v>
      </c>
      <c r="N650" s="8">
        <f t="shared" si="133"/>
        <v>140.69999999999999</v>
      </c>
      <c r="O650" s="3">
        <f t="shared" si="134"/>
        <v>83</v>
      </c>
      <c r="P650" s="3">
        <f t="shared" si="135"/>
        <v>332</v>
      </c>
      <c r="Q650" s="3">
        <f t="shared" si="140"/>
        <v>16.600000000000001</v>
      </c>
      <c r="R650" s="2"/>
      <c r="S650" s="8">
        <f t="shared" si="136"/>
        <v>5.68</v>
      </c>
      <c r="T650" s="8"/>
      <c r="U650" s="8">
        <f t="shared" si="137"/>
        <v>6</v>
      </c>
      <c r="V650" s="8">
        <f t="shared" si="138"/>
        <v>10</v>
      </c>
      <c r="W650" s="9">
        <f t="shared" si="141"/>
        <v>10</v>
      </c>
      <c r="X650" s="9">
        <f t="shared" si="142"/>
        <v>6</v>
      </c>
      <c r="Y650" s="8"/>
      <c r="Z650" s="8">
        <f t="shared" si="139"/>
        <v>5</v>
      </c>
    </row>
    <row r="651" spans="1:26" x14ac:dyDescent="0.3">
      <c r="A651" s="1">
        <v>648</v>
      </c>
      <c r="B651" t="s">
        <v>1305</v>
      </c>
      <c r="C651" t="s">
        <v>1247</v>
      </c>
      <c r="D651" t="s">
        <v>1306</v>
      </c>
      <c r="E651" s="7">
        <v>100</v>
      </c>
      <c r="F651" s="7">
        <v>182</v>
      </c>
      <c r="G651" s="7">
        <v>76.599999999999994</v>
      </c>
      <c r="H651" s="7">
        <v>12.8</v>
      </c>
      <c r="I651" s="7">
        <v>0.6</v>
      </c>
      <c r="K651" s="3">
        <f t="shared" si="130"/>
        <v>362.99999999999994</v>
      </c>
      <c r="L651" s="3">
        <f t="shared" si="131"/>
        <v>1.99</v>
      </c>
      <c r="M651" s="3">
        <f t="shared" si="132"/>
        <v>99.4</v>
      </c>
      <c r="N651" s="8">
        <f t="shared" si="133"/>
        <v>176.6</v>
      </c>
      <c r="O651" s="3">
        <f t="shared" si="134"/>
        <v>89.399999999999991</v>
      </c>
      <c r="P651" s="3">
        <f t="shared" si="135"/>
        <v>357.59999999999997</v>
      </c>
      <c r="Q651" s="3">
        <f t="shared" si="140"/>
        <v>17.88</v>
      </c>
      <c r="R651" s="2"/>
      <c r="S651" s="8">
        <f t="shared" si="136"/>
        <v>5.56</v>
      </c>
      <c r="T651" s="8"/>
      <c r="U651" s="8">
        <f t="shared" si="137"/>
        <v>6</v>
      </c>
      <c r="V651" s="8">
        <f t="shared" si="138"/>
        <v>10</v>
      </c>
      <c r="W651" s="9">
        <f t="shared" si="141"/>
        <v>10</v>
      </c>
      <c r="X651" s="9">
        <f t="shared" si="142"/>
        <v>6</v>
      </c>
      <c r="Y651" s="8"/>
      <c r="Z651" s="8">
        <f t="shared" si="139"/>
        <v>5</v>
      </c>
    </row>
    <row r="652" spans="1:26" x14ac:dyDescent="0.3">
      <c r="A652" s="1">
        <v>649</v>
      </c>
      <c r="B652" t="s">
        <v>1307</v>
      </c>
      <c r="C652" t="s">
        <v>1247</v>
      </c>
      <c r="D652" t="s">
        <v>1308</v>
      </c>
      <c r="E652" s="7">
        <v>100</v>
      </c>
      <c r="F652" s="7">
        <v>179</v>
      </c>
      <c r="G652" s="7">
        <v>84.58</v>
      </c>
      <c r="H652" s="7">
        <v>4.4000000000000004</v>
      </c>
      <c r="I652" s="7">
        <v>0.27</v>
      </c>
      <c r="K652" s="3">
        <f t="shared" si="130"/>
        <v>358.35</v>
      </c>
      <c r="L652" s="3">
        <f t="shared" si="131"/>
        <v>2</v>
      </c>
      <c r="M652" s="3">
        <f t="shared" si="132"/>
        <v>99.73</v>
      </c>
      <c r="N652" s="8">
        <f t="shared" si="133"/>
        <v>176.57</v>
      </c>
      <c r="O652" s="3">
        <f t="shared" si="134"/>
        <v>88.98</v>
      </c>
      <c r="P652" s="3">
        <f t="shared" si="135"/>
        <v>355.92</v>
      </c>
      <c r="Q652" s="3">
        <f t="shared" si="140"/>
        <v>17.8</v>
      </c>
      <c r="R652" s="2"/>
      <c r="S652" s="8">
        <f t="shared" si="136"/>
        <v>5.6</v>
      </c>
      <c r="T652" s="8"/>
      <c r="U652" s="8">
        <f t="shared" si="137"/>
        <v>6</v>
      </c>
      <c r="V652" s="8">
        <f t="shared" si="138"/>
        <v>10</v>
      </c>
      <c r="W652" s="9">
        <f t="shared" si="141"/>
        <v>10</v>
      </c>
      <c r="X652" s="9">
        <f t="shared" si="142"/>
        <v>6</v>
      </c>
      <c r="Y652" s="8"/>
      <c r="Z652" s="8">
        <f t="shared" si="139"/>
        <v>4.9988764044943821</v>
      </c>
    </row>
    <row r="653" spans="1:26" x14ac:dyDescent="0.3">
      <c r="A653" s="1">
        <v>650</v>
      </c>
      <c r="B653" t="s">
        <v>1309</v>
      </c>
      <c r="C653" t="s">
        <v>1247</v>
      </c>
      <c r="D653" t="s">
        <v>1310</v>
      </c>
      <c r="E653" s="7">
        <v>100</v>
      </c>
      <c r="F653" s="7">
        <v>165</v>
      </c>
      <c r="G653" s="7">
        <v>68.47</v>
      </c>
      <c r="H653" s="7">
        <v>11.75</v>
      </c>
      <c r="I653" s="7">
        <v>0.96</v>
      </c>
      <c r="K653" s="3">
        <f t="shared" si="130"/>
        <v>329.52</v>
      </c>
      <c r="L653" s="3">
        <f t="shared" si="131"/>
        <v>2</v>
      </c>
      <c r="M653" s="3">
        <f t="shared" si="132"/>
        <v>99.04</v>
      </c>
      <c r="N653" s="8">
        <f t="shared" si="133"/>
        <v>156.36000000000001</v>
      </c>
      <c r="O653" s="3">
        <f t="shared" si="134"/>
        <v>80.22</v>
      </c>
      <c r="P653" s="3">
        <f t="shared" si="135"/>
        <v>320.88</v>
      </c>
      <c r="Q653" s="3">
        <f t="shared" si="140"/>
        <v>16.04</v>
      </c>
      <c r="R653" s="2"/>
      <c r="S653" s="8">
        <f t="shared" si="136"/>
        <v>6.17</v>
      </c>
      <c r="T653" s="8"/>
      <c r="U653" s="8">
        <f t="shared" si="137"/>
        <v>6</v>
      </c>
      <c r="V653" s="8">
        <f t="shared" si="138"/>
        <v>10</v>
      </c>
      <c r="W653" s="9">
        <f t="shared" si="141"/>
        <v>10</v>
      </c>
      <c r="X653" s="9">
        <f t="shared" si="142"/>
        <v>6</v>
      </c>
      <c r="Y653" s="8"/>
      <c r="Z653" s="8">
        <f t="shared" si="139"/>
        <v>5.0012468827930174</v>
      </c>
    </row>
    <row r="654" spans="1:26" x14ac:dyDescent="0.3">
      <c r="A654" s="1">
        <v>651</v>
      </c>
      <c r="B654" t="s">
        <v>1311</v>
      </c>
      <c r="C654" t="s">
        <v>1247</v>
      </c>
      <c r="D654" t="s">
        <v>1312</v>
      </c>
      <c r="E654" s="7">
        <v>100</v>
      </c>
      <c r="F654" s="7">
        <v>21</v>
      </c>
      <c r="G654" s="7">
        <v>8.1199999999999992</v>
      </c>
      <c r="H654" s="7">
        <v>2.0499999999999998</v>
      </c>
      <c r="I654" s="7">
        <v>0.15</v>
      </c>
      <c r="K654" s="3">
        <f t="shared" si="130"/>
        <v>42.029999999999994</v>
      </c>
      <c r="L654" s="3">
        <f t="shared" si="131"/>
        <v>2</v>
      </c>
      <c r="M654" s="3">
        <f t="shared" si="132"/>
        <v>99.85</v>
      </c>
      <c r="N654" s="8">
        <f t="shared" si="133"/>
        <v>19.649999999999999</v>
      </c>
      <c r="O654" s="3">
        <f t="shared" si="134"/>
        <v>10.169999999999998</v>
      </c>
      <c r="P654" s="3">
        <f t="shared" si="135"/>
        <v>40.679999999999993</v>
      </c>
      <c r="Q654" s="3">
        <f t="shared" si="140"/>
        <v>2.0299999999999998</v>
      </c>
      <c r="R654" s="2"/>
      <c r="S654" s="8">
        <f t="shared" si="136"/>
        <v>49.19</v>
      </c>
      <c r="T654" s="8"/>
      <c r="U654" s="8">
        <f t="shared" si="137"/>
        <v>49</v>
      </c>
      <c r="V654" s="8">
        <f t="shared" si="138"/>
        <v>50</v>
      </c>
      <c r="W654" s="9">
        <f t="shared" si="141"/>
        <v>50</v>
      </c>
      <c r="X654" s="9">
        <f t="shared" si="142"/>
        <v>50</v>
      </c>
      <c r="Y654" s="8"/>
      <c r="Z654" s="8">
        <f t="shared" si="139"/>
        <v>5.0098522167487678</v>
      </c>
    </row>
    <row r="655" spans="1:26" x14ac:dyDescent="0.3">
      <c r="A655" s="1">
        <v>652</v>
      </c>
      <c r="B655" t="s">
        <v>1313</v>
      </c>
      <c r="C655" t="s">
        <v>1247</v>
      </c>
      <c r="D655" t="s">
        <v>1314</v>
      </c>
      <c r="E655" s="7">
        <v>100</v>
      </c>
      <c r="F655" s="7">
        <v>22</v>
      </c>
      <c r="G655" s="7">
        <v>8.51</v>
      </c>
      <c r="H655" s="7">
        <v>2.15</v>
      </c>
      <c r="I655" s="7">
        <v>0.24</v>
      </c>
      <c r="K655" s="3">
        <f t="shared" si="130"/>
        <v>44.8</v>
      </c>
      <c r="L655" s="3">
        <f t="shared" si="131"/>
        <v>2.04</v>
      </c>
      <c r="M655" s="3">
        <f t="shared" si="132"/>
        <v>99.76</v>
      </c>
      <c r="N655" s="8">
        <f t="shared" si="133"/>
        <v>19.84</v>
      </c>
      <c r="O655" s="3">
        <f t="shared" si="134"/>
        <v>10.66</v>
      </c>
      <c r="P655" s="3">
        <f t="shared" si="135"/>
        <v>42.64</v>
      </c>
      <c r="Q655" s="3">
        <f t="shared" si="140"/>
        <v>2.13</v>
      </c>
      <c r="R655" s="2"/>
      <c r="S655" s="8">
        <f t="shared" si="136"/>
        <v>46.84</v>
      </c>
      <c r="T655" s="8"/>
      <c r="U655" s="8">
        <f t="shared" si="137"/>
        <v>47</v>
      </c>
      <c r="V655" s="8">
        <f t="shared" si="138"/>
        <v>50</v>
      </c>
      <c r="W655" s="9">
        <f t="shared" si="141"/>
        <v>50</v>
      </c>
      <c r="X655" s="9">
        <f t="shared" si="142"/>
        <v>45</v>
      </c>
      <c r="Y655" s="8"/>
      <c r="Z655" s="8">
        <f t="shared" si="139"/>
        <v>5.0046948356807519</v>
      </c>
    </row>
    <row r="656" spans="1:26" x14ac:dyDescent="0.3">
      <c r="A656" s="1">
        <v>653</v>
      </c>
      <c r="B656" t="s">
        <v>1315</v>
      </c>
      <c r="C656" t="s">
        <v>1247</v>
      </c>
      <c r="D656" t="s">
        <v>1316</v>
      </c>
      <c r="E656" s="7">
        <v>100</v>
      </c>
      <c r="F656" s="7">
        <v>20</v>
      </c>
      <c r="G656" s="7">
        <v>5.7</v>
      </c>
      <c r="H656" s="7">
        <v>2.8</v>
      </c>
      <c r="I656" s="7">
        <v>0.6</v>
      </c>
      <c r="K656" s="3">
        <f t="shared" si="130"/>
        <v>39.4</v>
      </c>
      <c r="L656" s="3">
        <f t="shared" si="131"/>
        <v>1.97</v>
      </c>
      <c r="M656" s="3">
        <f t="shared" si="132"/>
        <v>99.4</v>
      </c>
      <c r="N656" s="8">
        <f t="shared" si="133"/>
        <v>14.600000000000001</v>
      </c>
      <c r="O656" s="3">
        <f t="shared" si="134"/>
        <v>8.5</v>
      </c>
      <c r="P656" s="3">
        <f t="shared" si="135"/>
        <v>34</v>
      </c>
      <c r="Q656" s="3">
        <f t="shared" si="140"/>
        <v>1.7</v>
      </c>
      <c r="R656" s="2"/>
      <c r="S656" s="8">
        <f t="shared" si="136"/>
        <v>58.47</v>
      </c>
      <c r="T656" s="8"/>
      <c r="U656" s="8">
        <f t="shared" si="137"/>
        <v>58</v>
      </c>
      <c r="V656" s="8">
        <f t="shared" si="138"/>
        <v>60</v>
      </c>
      <c r="W656" s="9">
        <f t="shared" si="141"/>
        <v>60</v>
      </c>
      <c r="X656" s="9">
        <f t="shared" si="142"/>
        <v>60</v>
      </c>
      <c r="Y656" s="8"/>
      <c r="Z656" s="8">
        <f t="shared" si="139"/>
        <v>5</v>
      </c>
    </row>
    <row r="657" spans="1:26" x14ac:dyDescent="0.3">
      <c r="A657" s="1">
        <v>654</v>
      </c>
      <c r="B657" t="s">
        <v>1317</v>
      </c>
      <c r="C657" t="s">
        <v>1247</v>
      </c>
      <c r="D657" t="s">
        <v>1318</v>
      </c>
      <c r="E657" s="7">
        <v>100</v>
      </c>
      <c r="F657" s="7">
        <v>179</v>
      </c>
      <c r="G657" s="7">
        <v>58.9</v>
      </c>
      <c r="H657" s="7">
        <v>19.899999999999999</v>
      </c>
      <c r="I657" s="7">
        <v>4.8</v>
      </c>
      <c r="K657" s="3">
        <f t="shared" si="130"/>
        <v>358.4</v>
      </c>
      <c r="L657" s="3">
        <f t="shared" si="131"/>
        <v>2</v>
      </c>
      <c r="M657" s="3">
        <f t="shared" si="132"/>
        <v>95.2</v>
      </c>
      <c r="N657" s="8">
        <f t="shared" si="133"/>
        <v>135.80000000000001</v>
      </c>
      <c r="O657" s="3">
        <f t="shared" si="134"/>
        <v>78.8</v>
      </c>
      <c r="P657" s="3">
        <f t="shared" si="135"/>
        <v>315.2</v>
      </c>
      <c r="Q657" s="3">
        <f t="shared" si="140"/>
        <v>15.76</v>
      </c>
      <c r="R657" s="2"/>
      <c r="S657" s="8">
        <f t="shared" si="136"/>
        <v>6.04</v>
      </c>
      <c r="T657" s="8"/>
      <c r="U657" s="8">
        <f t="shared" si="137"/>
        <v>6</v>
      </c>
      <c r="V657" s="8">
        <f t="shared" si="138"/>
        <v>10</v>
      </c>
      <c r="W657" s="9">
        <f t="shared" si="141"/>
        <v>10</v>
      </c>
      <c r="X657" s="9">
        <f t="shared" si="142"/>
        <v>6</v>
      </c>
      <c r="Y657" s="8"/>
      <c r="Z657" s="8">
        <f t="shared" si="139"/>
        <v>5</v>
      </c>
    </row>
    <row r="658" spans="1:26" x14ac:dyDescent="0.3">
      <c r="A658" s="1">
        <v>655</v>
      </c>
      <c r="B658" t="s">
        <v>1319</v>
      </c>
      <c r="C658" t="s">
        <v>1247</v>
      </c>
      <c r="D658" t="s">
        <v>1320</v>
      </c>
      <c r="E658" s="7">
        <v>100</v>
      </c>
      <c r="F658" s="7">
        <v>20</v>
      </c>
      <c r="G658" s="7">
        <v>6.8</v>
      </c>
      <c r="H658" s="7">
        <v>2.9</v>
      </c>
      <c r="I658" s="7">
        <v>0.1</v>
      </c>
      <c r="K658" s="3">
        <f t="shared" si="130"/>
        <v>39.699999999999996</v>
      </c>
      <c r="L658" s="3">
        <f t="shared" si="131"/>
        <v>1.99</v>
      </c>
      <c r="M658" s="3">
        <f t="shared" si="132"/>
        <v>99.9</v>
      </c>
      <c r="N658" s="8">
        <f t="shared" si="133"/>
        <v>19.100000000000001</v>
      </c>
      <c r="O658" s="3">
        <f t="shared" si="134"/>
        <v>9.6999999999999993</v>
      </c>
      <c r="P658" s="3">
        <f t="shared" si="135"/>
        <v>38.799999999999997</v>
      </c>
      <c r="Q658" s="3">
        <f t="shared" si="140"/>
        <v>1.94</v>
      </c>
      <c r="R658" s="2"/>
      <c r="S658" s="8">
        <f t="shared" si="136"/>
        <v>51.49</v>
      </c>
      <c r="T658" s="8"/>
      <c r="U658" s="8">
        <f t="shared" si="137"/>
        <v>51</v>
      </c>
      <c r="V658" s="8">
        <f t="shared" si="138"/>
        <v>50</v>
      </c>
      <c r="W658" s="9">
        <f t="shared" si="141"/>
        <v>50</v>
      </c>
      <c r="X658" s="9">
        <f t="shared" si="142"/>
        <v>50</v>
      </c>
      <c r="Y658" s="8"/>
      <c r="Z658" s="8">
        <f t="shared" si="139"/>
        <v>5</v>
      </c>
    </row>
    <row r="659" spans="1:26" x14ac:dyDescent="0.3">
      <c r="A659" s="1">
        <v>656</v>
      </c>
      <c r="B659" t="s">
        <v>1321</v>
      </c>
      <c r="C659" t="s">
        <v>1247</v>
      </c>
      <c r="D659" t="s">
        <v>1322</v>
      </c>
      <c r="E659" s="7">
        <v>100</v>
      </c>
      <c r="F659" s="7">
        <v>16</v>
      </c>
      <c r="G659" s="7">
        <v>3.5</v>
      </c>
      <c r="H659" s="7">
        <v>4.2</v>
      </c>
      <c r="I659" s="7">
        <v>0.1</v>
      </c>
      <c r="K659" s="3">
        <f t="shared" si="130"/>
        <v>31.7</v>
      </c>
      <c r="L659" s="3">
        <f t="shared" si="131"/>
        <v>1.98</v>
      </c>
      <c r="M659" s="3">
        <f t="shared" si="132"/>
        <v>99.9</v>
      </c>
      <c r="N659" s="8">
        <f t="shared" si="133"/>
        <v>15.1</v>
      </c>
      <c r="O659" s="3">
        <f t="shared" si="134"/>
        <v>7.7</v>
      </c>
      <c r="P659" s="3">
        <f t="shared" si="135"/>
        <v>30.8</v>
      </c>
      <c r="Q659" s="3">
        <f t="shared" si="140"/>
        <v>1.54</v>
      </c>
      <c r="R659" s="2"/>
      <c r="S659" s="8">
        <f t="shared" si="136"/>
        <v>64.87</v>
      </c>
      <c r="T659" s="8"/>
      <c r="U659" s="8">
        <f t="shared" si="137"/>
        <v>65</v>
      </c>
      <c r="V659" s="8">
        <f t="shared" si="138"/>
        <v>60</v>
      </c>
      <c r="W659" s="9">
        <f t="shared" si="141"/>
        <v>60</v>
      </c>
      <c r="X659" s="9">
        <f t="shared" si="142"/>
        <v>65</v>
      </c>
      <c r="Y659" s="8"/>
      <c r="Z659" s="8">
        <f t="shared" si="139"/>
        <v>5</v>
      </c>
    </row>
    <row r="660" spans="1:26" x14ac:dyDescent="0.3">
      <c r="A660" s="1">
        <v>657</v>
      </c>
      <c r="B660" t="s">
        <v>1323</v>
      </c>
      <c r="C660" t="s">
        <v>1247</v>
      </c>
      <c r="D660" t="s">
        <v>1324</v>
      </c>
      <c r="E660" s="7">
        <v>100</v>
      </c>
      <c r="F660" s="7">
        <v>15</v>
      </c>
      <c r="G660" s="7">
        <v>3.71</v>
      </c>
      <c r="H660" s="7">
        <v>3.56</v>
      </c>
      <c r="I660" s="7">
        <v>0.19</v>
      </c>
      <c r="K660" s="3">
        <f t="shared" si="130"/>
        <v>30.79</v>
      </c>
      <c r="L660" s="3">
        <f t="shared" si="131"/>
        <v>2.0499999999999998</v>
      </c>
      <c r="M660" s="3">
        <f t="shared" si="132"/>
        <v>99.81</v>
      </c>
      <c r="N660" s="8">
        <f t="shared" si="133"/>
        <v>13.29</v>
      </c>
      <c r="O660" s="3">
        <f t="shared" si="134"/>
        <v>7.27</v>
      </c>
      <c r="P660" s="3">
        <f t="shared" si="135"/>
        <v>29.08</v>
      </c>
      <c r="Q660" s="3">
        <f t="shared" si="140"/>
        <v>1.45</v>
      </c>
      <c r="R660" s="2"/>
      <c r="S660" s="8">
        <f t="shared" si="136"/>
        <v>68.83</v>
      </c>
      <c r="T660" s="8"/>
      <c r="U660" s="8">
        <f t="shared" si="137"/>
        <v>69</v>
      </c>
      <c r="V660" s="8">
        <f t="shared" si="138"/>
        <v>70</v>
      </c>
      <c r="W660" s="9">
        <f t="shared" si="141"/>
        <v>70</v>
      </c>
      <c r="X660" s="9">
        <f t="shared" si="142"/>
        <v>70</v>
      </c>
      <c r="Y660" s="8"/>
      <c r="Z660" s="8">
        <f t="shared" si="139"/>
        <v>5.0137931034482754</v>
      </c>
    </row>
    <row r="661" spans="1:26" x14ac:dyDescent="0.3">
      <c r="A661" s="1">
        <v>658</v>
      </c>
      <c r="B661" t="s">
        <v>1325</v>
      </c>
      <c r="C661" t="s">
        <v>1247</v>
      </c>
      <c r="D661" t="s">
        <v>1326</v>
      </c>
      <c r="E661" s="7">
        <v>100</v>
      </c>
      <c r="F661" s="7">
        <v>176</v>
      </c>
      <c r="G661" s="7">
        <v>46.49</v>
      </c>
      <c r="H661" s="7">
        <v>33.39</v>
      </c>
      <c r="I661" s="7">
        <v>3.57</v>
      </c>
      <c r="K661" s="3">
        <f t="shared" si="130"/>
        <v>351.65</v>
      </c>
      <c r="L661" s="3">
        <f t="shared" si="131"/>
        <v>2</v>
      </c>
      <c r="M661" s="3">
        <f t="shared" si="132"/>
        <v>96.43</v>
      </c>
      <c r="N661" s="8">
        <f t="shared" si="133"/>
        <v>143.87</v>
      </c>
      <c r="O661" s="3">
        <f t="shared" si="134"/>
        <v>79.88</v>
      </c>
      <c r="P661" s="3">
        <f t="shared" si="135"/>
        <v>319.52</v>
      </c>
      <c r="Q661" s="3">
        <f t="shared" si="140"/>
        <v>15.98</v>
      </c>
      <c r="R661" s="2"/>
      <c r="S661" s="8">
        <f t="shared" si="136"/>
        <v>6.03</v>
      </c>
      <c r="T661" s="8"/>
      <c r="U661" s="8">
        <f t="shared" si="137"/>
        <v>6</v>
      </c>
      <c r="V661" s="8">
        <f t="shared" si="138"/>
        <v>10</v>
      </c>
      <c r="W661" s="9">
        <f t="shared" si="141"/>
        <v>10</v>
      </c>
      <c r="X661" s="9">
        <f t="shared" si="142"/>
        <v>6</v>
      </c>
      <c r="Y661" s="8"/>
      <c r="Z661" s="8">
        <f t="shared" si="139"/>
        <v>4.9987484355444298</v>
      </c>
    </row>
    <row r="662" spans="1:26" x14ac:dyDescent="0.3">
      <c r="A662" s="1">
        <v>659</v>
      </c>
      <c r="B662" t="s">
        <v>1327</v>
      </c>
      <c r="C662" t="s">
        <v>1247</v>
      </c>
      <c r="D662" t="s">
        <v>1328</v>
      </c>
      <c r="E662" s="7">
        <v>100</v>
      </c>
      <c r="F662" s="7">
        <v>15</v>
      </c>
      <c r="G662" s="7">
        <v>3.25</v>
      </c>
      <c r="H662" s="7">
        <v>3.69</v>
      </c>
      <c r="I662" s="7">
        <v>0.18</v>
      </c>
      <c r="K662" s="3">
        <f t="shared" si="130"/>
        <v>29.38</v>
      </c>
      <c r="L662" s="3">
        <f t="shared" si="131"/>
        <v>1.96</v>
      </c>
      <c r="M662" s="3">
        <f t="shared" si="132"/>
        <v>99.82</v>
      </c>
      <c r="N662" s="8">
        <f t="shared" si="133"/>
        <v>13.38</v>
      </c>
      <c r="O662" s="3">
        <f t="shared" si="134"/>
        <v>6.9399999999999995</v>
      </c>
      <c r="P662" s="3">
        <f t="shared" si="135"/>
        <v>27.759999999999998</v>
      </c>
      <c r="Q662" s="3">
        <f t="shared" si="140"/>
        <v>1.39</v>
      </c>
      <c r="R662" s="2"/>
      <c r="S662" s="8">
        <f t="shared" si="136"/>
        <v>71.81</v>
      </c>
      <c r="T662" s="8"/>
      <c r="U662" s="8">
        <f t="shared" si="137"/>
        <v>72</v>
      </c>
      <c r="V662" s="8">
        <f t="shared" si="138"/>
        <v>70</v>
      </c>
      <c r="W662" s="9">
        <f t="shared" si="141"/>
        <v>70</v>
      </c>
      <c r="X662" s="9">
        <f t="shared" si="142"/>
        <v>70</v>
      </c>
      <c r="Y662" s="8"/>
      <c r="Z662" s="8">
        <f t="shared" si="139"/>
        <v>4.9928057553956835</v>
      </c>
    </row>
    <row r="663" spans="1:26" x14ac:dyDescent="0.3">
      <c r="A663" s="1">
        <v>660</v>
      </c>
      <c r="B663" t="s">
        <v>1329</v>
      </c>
      <c r="C663" t="s">
        <v>1247</v>
      </c>
      <c r="D663" t="s">
        <v>1330</v>
      </c>
      <c r="E663" s="7">
        <v>100</v>
      </c>
      <c r="F663" s="7">
        <v>17</v>
      </c>
      <c r="G663" s="7">
        <v>3.87</v>
      </c>
      <c r="H663" s="7">
        <v>3.75</v>
      </c>
      <c r="I663" s="7">
        <v>0.41</v>
      </c>
      <c r="K663" s="3">
        <f t="shared" si="130"/>
        <v>34.17</v>
      </c>
      <c r="L663" s="3">
        <f t="shared" si="131"/>
        <v>2.0099999999999998</v>
      </c>
      <c r="M663" s="3">
        <f t="shared" si="132"/>
        <v>99.59</v>
      </c>
      <c r="N663" s="8">
        <f t="shared" si="133"/>
        <v>13.31</v>
      </c>
      <c r="O663" s="3">
        <f t="shared" si="134"/>
        <v>7.62</v>
      </c>
      <c r="P663" s="3">
        <f t="shared" si="135"/>
        <v>30.48</v>
      </c>
      <c r="Q663" s="3">
        <f t="shared" si="140"/>
        <v>1.52</v>
      </c>
      <c r="R663" s="2"/>
      <c r="S663" s="8">
        <f t="shared" si="136"/>
        <v>65.52</v>
      </c>
      <c r="T663" s="8"/>
      <c r="U663" s="8">
        <f t="shared" si="137"/>
        <v>66</v>
      </c>
      <c r="V663" s="8">
        <f t="shared" si="138"/>
        <v>70</v>
      </c>
      <c r="W663" s="9">
        <f t="shared" si="141"/>
        <v>70</v>
      </c>
      <c r="X663" s="9">
        <f t="shared" si="142"/>
        <v>65</v>
      </c>
      <c r="Y663" s="8"/>
      <c r="Z663" s="8">
        <f t="shared" si="139"/>
        <v>5.0131578947368425</v>
      </c>
    </row>
    <row r="664" spans="1:26" x14ac:dyDescent="0.3">
      <c r="A664" s="1">
        <v>661</v>
      </c>
      <c r="B664" t="s">
        <v>1331</v>
      </c>
      <c r="C664" t="s">
        <v>1247</v>
      </c>
      <c r="D664" t="s">
        <v>1332</v>
      </c>
      <c r="E664" s="7">
        <v>100</v>
      </c>
      <c r="F664" s="7">
        <v>187</v>
      </c>
      <c r="G664" s="7">
        <v>81.03</v>
      </c>
      <c r="H664" s="7">
        <v>9.41</v>
      </c>
      <c r="I664" s="7">
        <v>1.4</v>
      </c>
      <c r="K664" s="3">
        <f t="shared" si="130"/>
        <v>374.36</v>
      </c>
      <c r="L664" s="3">
        <f t="shared" si="131"/>
        <v>2</v>
      </c>
      <c r="M664" s="3">
        <f t="shared" si="132"/>
        <v>98.6</v>
      </c>
      <c r="N664" s="8">
        <f t="shared" si="133"/>
        <v>174.4</v>
      </c>
      <c r="O664" s="3">
        <f t="shared" si="134"/>
        <v>90.44</v>
      </c>
      <c r="P664" s="3">
        <f t="shared" si="135"/>
        <v>361.76</v>
      </c>
      <c r="Q664" s="3">
        <f t="shared" si="140"/>
        <v>18.09</v>
      </c>
      <c r="R664" s="2"/>
      <c r="S664" s="8">
        <f t="shared" si="136"/>
        <v>5.45</v>
      </c>
      <c r="T664" s="8"/>
      <c r="U664" s="8">
        <f t="shared" si="137"/>
        <v>5</v>
      </c>
      <c r="V664" s="8">
        <f t="shared" si="138"/>
        <v>10</v>
      </c>
      <c r="W664" s="9">
        <f t="shared" si="141"/>
        <v>10</v>
      </c>
      <c r="X664" s="9">
        <f t="shared" si="142"/>
        <v>5</v>
      </c>
      <c r="Y664" s="8"/>
      <c r="Z664" s="8">
        <f t="shared" si="139"/>
        <v>4.9994472084024322</v>
      </c>
    </row>
    <row r="665" spans="1:26" x14ac:dyDescent="0.3">
      <c r="A665" s="1">
        <v>662</v>
      </c>
      <c r="B665" t="s">
        <v>1333</v>
      </c>
      <c r="C665" t="s">
        <v>1247</v>
      </c>
      <c r="D665" t="s">
        <v>1334</v>
      </c>
      <c r="E665" s="7">
        <v>100</v>
      </c>
      <c r="F665" s="7">
        <v>21</v>
      </c>
      <c r="G665" s="7">
        <v>6.4</v>
      </c>
      <c r="H665" s="7">
        <v>3.6</v>
      </c>
      <c r="I665" s="7">
        <v>0.3</v>
      </c>
      <c r="K665" s="3">
        <f t="shared" si="130"/>
        <v>42.7</v>
      </c>
      <c r="L665" s="3">
        <f t="shared" si="131"/>
        <v>2.0299999999999998</v>
      </c>
      <c r="M665" s="3">
        <f t="shared" si="132"/>
        <v>99.7</v>
      </c>
      <c r="N665" s="8">
        <f t="shared" si="133"/>
        <v>18.3</v>
      </c>
      <c r="O665" s="3">
        <f t="shared" si="134"/>
        <v>10</v>
      </c>
      <c r="P665" s="3">
        <f t="shared" si="135"/>
        <v>40</v>
      </c>
      <c r="Q665" s="3">
        <f t="shared" si="140"/>
        <v>2</v>
      </c>
      <c r="R665" s="2"/>
      <c r="S665" s="8">
        <f t="shared" si="136"/>
        <v>49.85</v>
      </c>
      <c r="T665" s="8"/>
      <c r="U665" s="8">
        <f t="shared" si="137"/>
        <v>50</v>
      </c>
      <c r="V665" s="8">
        <f t="shared" si="138"/>
        <v>50</v>
      </c>
      <c r="W665" s="9">
        <f t="shared" si="141"/>
        <v>50</v>
      </c>
      <c r="X665" s="9">
        <f t="shared" si="142"/>
        <v>50</v>
      </c>
      <c r="Y665" s="8"/>
      <c r="Z665" s="8">
        <f t="shared" si="139"/>
        <v>5</v>
      </c>
    </row>
    <row r="666" spans="1:26" x14ac:dyDescent="0.3">
      <c r="A666" s="1">
        <v>663</v>
      </c>
      <c r="B666" t="s">
        <v>1335</v>
      </c>
      <c r="C666" t="s">
        <v>1247</v>
      </c>
      <c r="D666" t="s">
        <v>1336</v>
      </c>
      <c r="E666" s="7">
        <v>100</v>
      </c>
      <c r="F666" s="7">
        <v>23</v>
      </c>
      <c r="G666" s="7">
        <v>6.6</v>
      </c>
      <c r="H666" s="7">
        <v>3.6</v>
      </c>
      <c r="I666" s="7">
        <v>0.5</v>
      </c>
      <c r="K666" s="3">
        <f t="shared" si="130"/>
        <v>45.3</v>
      </c>
      <c r="L666" s="3">
        <f t="shared" si="131"/>
        <v>1.97</v>
      </c>
      <c r="M666" s="3">
        <f t="shared" si="132"/>
        <v>99.5</v>
      </c>
      <c r="N666" s="8">
        <f t="shared" si="133"/>
        <v>18.5</v>
      </c>
      <c r="O666" s="3">
        <f t="shared" si="134"/>
        <v>10.199999999999999</v>
      </c>
      <c r="P666" s="3">
        <f t="shared" si="135"/>
        <v>40.799999999999997</v>
      </c>
      <c r="Q666" s="3">
        <f t="shared" si="140"/>
        <v>2.04</v>
      </c>
      <c r="R666" s="2"/>
      <c r="S666" s="8">
        <f t="shared" si="136"/>
        <v>48.77</v>
      </c>
      <c r="T666" s="8"/>
      <c r="U666" s="8">
        <f t="shared" si="137"/>
        <v>49</v>
      </c>
      <c r="V666" s="8">
        <f t="shared" si="138"/>
        <v>50</v>
      </c>
      <c r="W666" s="9">
        <f t="shared" si="141"/>
        <v>50</v>
      </c>
      <c r="X666" s="9">
        <f t="shared" si="142"/>
        <v>50</v>
      </c>
      <c r="Y666" s="8"/>
      <c r="Z666" s="8">
        <f t="shared" si="139"/>
        <v>5</v>
      </c>
    </row>
    <row r="667" spans="1:26" x14ac:dyDescent="0.3">
      <c r="A667" s="1">
        <v>664</v>
      </c>
      <c r="B667" t="s">
        <v>1337</v>
      </c>
      <c r="C667" t="s">
        <v>1247</v>
      </c>
      <c r="D667" t="s">
        <v>1338</v>
      </c>
      <c r="E667" s="7">
        <v>100</v>
      </c>
      <c r="F667" s="7">
        <v>184</v>
      </c>
      <c r="G667" s="7">
        <v>73.400000000000006</v>
      </c>
      <c r="H667" s="7">
        <v>11.5</v>
      </c>
      <c r="I667" s="7">
        <v>3.1</v>
      </c>
      <c r="K667" s="3">
        <f t="shared" si="130"/>
        <v>367.5</v>
      </c>
      <c r="L667" s="3">
        <f t="shared" si="131"/>
        <v>2</v>
      </c>
      <c r="M667" s="3">
        <f t="shared" si="132"/>
        <v>96.9</v>
      </c>
      <c r="N667" s="8">
        <f t="shared" si="133"/>
        <v>156.1</v>
      </c>
      <c r="O667" s="3">
        <f t="shared" si="134"/>
        <v>84.9</v>
      </c>
      <c r="P667" s="3">
        <f t="shared" si="135"/>
        <v>339.6</v>
      </c>
      <c r="Q667" s="3">
        <f t="shared" si="140"/>
        <v>16.98</v>
      </c>
      <c r="R667" s="2"/>
      <c r="S667" s="8">
        <f t="shared" si="136"/>
        <v>5.71</v>
      </c>
      <c r="T667" s="8"/>
      <c r="U667" s="8">
        <f t="shared" si="137"/>
        <v>6</v>
      </c>
      <c r="V667" s="8">
        <f t="shared" si="138"/>
        <v>10</v>
      </c>
      <c r="W667" s="9">
        <f t="shared" si="141"/>
        <v>10</v>
      </c>
      <c r="X667" s="9">
        <f t="shared" si="142"/>
        <v>6</v>
      </c>
      <c r="Y667" s="8"/>
      <c r="Z667" s="8">
        <f t="shared" si="139"/>
        <v>5</v>
      </c>
    </row>
    <row r="668" spans="1:26" x14ac:dyDescent="0.3">
      <c r="A668" s="1">
        <v>665</v>
      </c>
      <c r="B668" t="s">
        <v>1339</v>
      </c>
      <c r="C668" t="s">
        <v>1247</v>
      </c>
      <c r="D668" t="s">
        <v>1340</v>
      </c>
      <c r="E668" s="7">
        <v>100</v>
      </c>
      <c r="F668" s="7">
        <v>21</v>
      </c>
      <c r="G668" s="7">
        <v>7.05</v>
      </c>
      <c r="H668" s="7">
        <v>3.09</v>
      </c>
      <c r="I668" s="7">
        <v>0.16</v>
      </c>
      <c r="K668" s="3">
        <f t="shared" si="130"/>
        <v>42</v>
      </c>
      <c r="L668" s="3">
        <f t="shared" si="131"/>
        <v>2</v>
      </c>
      <c r="M668" s="3">
        <f t="shared" si="132"/>
        <v>99.84</v>
      </c>
      <c r="N668" s="8">
        <f t="shared" si="133"/>
        <v>19.559999999999999</v>
      </c>
      <c r="O668" s="3">
        <f t="shared" si="134"/>
        <v>10.14</v>
      </c>
      <c r="P668" s="3">
        <f t="shared" si="135"/>
        <v>40.56</v>
      </c>
      <c r="Q668" s="3">
        <f t="shared" si="140"/>
        <v>2.0299999999999998</v>
      </c>
      <c r="R668" s="2"/>
      <c r="S668" s="8">
        <f t="shared" si="136"/>
        <v>49.18</v>
      </c>
      <c r="T668" s="8"/>
      <c r="U668" s="8">
        <f t="shared" si="137"/>
        <v>49</v>
      </c>
      <c r="V668" s="8">
        <f t="shared" si="138"/>
        <v>50</v>
      </c>
      <c r="W668" s="9">
        <f t="shared" si="141"/>
        <v>50</v>
      </c>
      <c r="X668" s="9">
        <f t="shared" si="142"/>
        <v>50</v>
      </c>
      <c r="Y668" s="8"/>
      <c r="Z668" s="8">
        <f t="shared" si="139"/>
        <v>4.9950738916256165</v>
      </c>
    </row>
    <row r="669" spans="1:26" x14ac:dyDescent="0.3">
      <c r="A669" s="1">
        <v>666</v>
      </c>
      <c r="B669" t="s">
        <v>1341</v>
      </c>
      <c r="C669" t="s">
        <v>1247</v>
      </c>
      <c r="D669" t="s">
        <v>1342</v>
      </c>
      <c r="E669" s="7">
        <v>100</v>
      </c>
      <c r="F669" s="7">
        <v>184</v>
      </c>
      <c r="G669" s="7">
        <v>61.4</v>
      </c>
      <c r="H669" s="7">
        <v>25.09</v>
      </c>
      <c r="I669" s="7">
        <v>2.5099999999999998</v>
      </c>
      <c r="K669" s="3">
        <f t="shared" si="130"/>
        <v>368.54999999999995</v>
      </c>
      <c r="L669" s="3">
        <f t="shared" si="131"/>
        <v>2</v>
      </c>
      <c r="M669" s="3">
        <f t="shared" si="132"/>
        <v>97.49</v>
      </c>
      <c r="N669" s="8">
        <f t="shared" si="133"/>
        <v>161.41</v>
      </c>
      <c r="O669" s="3">
        <f t="shared" si="134"/>
        <v>86.49</v>
      </c>
      <c r="P669" s="3">
        <f t="shared" si="135"/>
        <v>345.96</v>
      </c>
      <c r="Q669" s="3">
        <f t="shared" si="140"/>
        <v>17.3</v>
      </c>
      <c r="R669" s="2"/>
      <c r="S669" s="8">
        <f t="shared" si="136"/>
        <v>5.64</v>
      </c>
      <c r="T669" s="8"/>
      <c r="U669" s="8">
        <f t="shared" si="137"/>
        <v>6</v>
      </c>
      <c r="V669" s="8">
        <f t="shared" si="138"/>
        <v>10</v>
      </c>
      <c r="W669" s="9">
        <f t="shared" si="141"/>
        <v>10</v>
      </c>
      <c r="X669" s="9">
        <f t="shared" si="142"/>
        <v>6</v>
      </c>
      <c r="Y669" s="8"/>
      <c r="Z669" s="8">
        <f t="shared" si="139"/>
        <v>4.9994219653179188</v>
      </c>
    </row>
    <row r="670" spans="1:26" x14ac:dyDescent="0.3">
      <c r="A670" s="1">
        <v>667</v>
      </c>
      <c r="B670" t="s">
        <v>1343</v>
      </c>
      <c r="C670" t="s">
        <v>1247</v>
      </c>
      <c r="D670" t="s">
        <v>1344</v>
      </c>
      <c r="E670" s="7">
        <v>100</v>
      </c>
      <c r="F670" s="7">
        <v>19</v>
      </c>
      <c r="G670" s="7">
        <v>6.24</v>
      </c>
      <c r="H670" s="7">
        <v>2.93</v>
      </c>
      <c r="I670" s="7">
        <v>0.18</v>
      </c>
      <c r="K670" s="3">
        <f t="shared" si="130"/>
        <v>38.299999999999997</v>
      </c>
      <c r="L670" s="3">
        <f t="shared" si="131"/>
        <v>2.02</v>
      </c>
      <c r="M670" s="3">
        <f t="shared" si="132"/>
        <v>99.82</v>
      </c>
      <c r="N670" s="8">
        <f t="shared" si="133"/>
        <v>17.38</v>
      </c>
      <c r="O670" s="3">
        <f t="shared" si="134"/>
        <v>9.17</v>
      </c>
      <c r="P670" s="3">
        <f t="shared" si="135"/>
        <v>36.68</v>
      </c>
      <c r="Q670" s="3">
        <f t="shared" si="140"/>
        <v>1.83</v>
      </c>
      <c r="R670" s="2"/>
      <c r="S670" s="8">
        <f t="shared" si="136"/>
        <v>54.55</v>
      </c>
      <c r="T670" s="8"/>
      <c r="U670" s="8">
        <f t="shared" si="137"/>
        <v>55</v>
      </c>
      <c r="V670" s="8">
        <f t="shared" si="138"/>
        <v>50</v>
      </c>
      <c r="W670" s="9">
        <f t="shared" si="141"/>
        <v>50</v>
      </c>
      <c r="X670" s="9">
        <f t="shared" si="142"/>
        <v>55</v>
      </c>
      <c r="Y670" s="8"/>
      <c r="Z670" s="8">
        <f t="shared" si="139"/>
        <v>5.0109289617486334</v>
      </c>
    </row>
    <row r="671" spans="1:26" x14ac:dyDescent="0.3">
      <c r="A671" s="1">
        <v>668</v>
      </c>
      <c r="B671" t="s">
        <v>1345</v>
      </c>
      <c r="C671" t="s">
        <v>1247</v>
      </c>
      <c r="D671" t="s">
        <v>1346</v>
      </c>
      <c r="E671" s="7">
        <v>100</v>
      </c>
      <c r="F671" s="7">
        <v>18</v>
      </c>
      <c r="G671" s="7">
        <v>4.9000000000000004</v>
      </c>
      <c r="H671" s="7">
        <v>4</v>
      </c>
      <c r="I671" s="7">
        <v>0</v>
      </c>
      <c r="K671" s="3">
        <f t="shared" si="130"/>
        <v>35.6</v>
      </c>
      <c r="L671" s="3">
        <f t="shared" si="131"/>
        <v>1.98</v>
      </c>
      <c r="M671" s="3">
        <f t="shared" si="132"/>
        <v>100</v>
      </c>
      <c r="N671" s="8">
        <f t="shared" si="133"/>
        <v>18</v>
      </c>
      <c r="O671" s="3">
        <f t="shared" si="134"/>
        <v>8.9</v>
      </c>
      <c r="P671" s="3">
        <f t="shared" si="135"/>
        <v>35.6</v>
      </c>
      <c r="Q671" s="3">
        <f t="shared" si="140"/>
        <v>1.78</v>
      </c>
      <c r="R671" s="2"/>
      <c r="S671" s="8">
        <f t="shared" si="136"/>
        <v>56.18</v>
      </c>
      <c r="T671" s="8"/>
      <c r="U671" s="8">
        <f t="shared" si="137"/>
        <v>56</v>
      </c>
      <c r="V671" s="8">
        <f t="shared" si="138"/>
        <v>60</v>
      </c>
      <c r="W671" s="9">
        <f t="shared" si="141"/>
        <v>60</v>
      </c>
      <c r="X671" s="9">
        <f t="shared" si="142"/>
        <v>55</v>
      </c>
      <c r="Y671" s="8"/>
      <c r="Z671" s="8">
        <f t="shared" si="139"/>
        <v>5</v>
      </c>
    </row>
    <row r="672" spans="1:26" x14ac:dyDescent="0.3">
      <c r="A672" s="1">
        <v>669</v>
      </c>
      <c r="B672" t="s">
        <v>1347</v>
      </c>
      <c r="C672" t="s">
        <v>1247</v>
      </c>
      <c r="D672" t="s">
        <v>1348</v>
      </c>
      <c r="E672" s="7">
        <v>100</v>
      </c>
      <c r="F672" s="7">
        <v>18</v>
      </c>
      <c r="G672" s="7">
        <v>6.9</v>
      </c>
      <c r="H672" s="7">
        <v>2</v>
      </c>
      <c r="I672" s="7">
        <v>0</v>
      </c>
      <c r="K672" s="3">
        <f t="shared" si="130"/>
        <v>35.6</v>
      </c>
      <c r="L672" s="3">
        <f t="shared" si="131"/>
        <v>1.98</v>
      </c>
      <c r="M672" s="3">
        <f t="shared" si="132"/>
        <v>100</v>
      </c>
      <c r="N672" s="8">
        <f t="shared" si="133"/>
        <v>18</v>
      </c>
      <c r="O672" s="3">
        <f t="shared" si="134"/>
        <v>8.9</v>
      </c>
      <c r="P672" s="3">
        <f t="shared" si="135"/>
        <v>35.6</v>
      </c>
      <c r="Q672" s="3">
        <f t="shared" si="140"/>
        <v>1.78</v>
      </c>
      <c r="R672" s="2"/>
      <c r="S672" s="8">
        <f t="shared" si="136"/>
        <v>56.18</v>
      </c>
      <c r="T672" s="8"/>
      <c r="U672" s="8">
        <f t="shared" si="137"/>
        <v>56</v>
      </c>
      <c r="V672" s="8">
        <f t="shared" si="138"/>
        <v>60</v>
      </c>
      <c r="W672" s="9">
        <f t="shared" si="141"/>
        <v>60</v>
      </c>
      <c r="X672" s="9">
        <f t="shared" si="142"/>
        <v>55</v>
      </c>
      <c r="Y672" s="8"/>
      <c r="Z672" s="8">
        <f t="shared" si="139"/>
        <v>5</v>
      </c>
    </row>
    <row r="673" spans="1:26" x14ac:dyDescent="0.3">
      <c r="A673" s="1">
        <v>670</v>
      </c>
      <c r="B673" t="s">
        <v>1349</v>
      </c>
      <c r="C673" t="s">
        <v>1247</v>
      </c>
      <c r="D673" t="s">
        <v>1350</v>
      </c>
      <c r="E673" s="7">
        <v>100</v>
      </c>
      <c r="F673" s="7">
        <v>22</v>
      </c>
      <c r="G673" s="7">
        <v>8.4</v>
      </c>
      <c r="H673" s="7">
        <v>2.6</v>
      </c>
      <c r="I673" s="7">
        <v>0.1</v>
      </c>
      <c r="K673" s="3">
        <f t="shared" si="130"/>
        <v>44.9</v>
      </c>
      <c r="L673" s="3">
        <f t="shared" si="131"/>
        <v>2.04</v>
      </c>
      <c r="M673" s="3">
        <f t="shared" si="132"/>
        <v>99.9</v>
      </c>
      <c r="N673" s="8">
        <f t="shared" si="133"/>
        <v>21.1</v>
      </c>
      <c r="O673" s="3">
        <f t="shared" si="134"/>
        <v>11</v>
      </c>
      <c r="P673" s="3">
        <f t="shared" si="135"/>
        <v>44</v>
      </c>
      <c r="Q673" s="3">
        <f t="shared" si="140"/>
        <v>2.2000000000000002</v>
      </c>
      <c r="R673" s="2"/>
      <c r="S673" s="8">
        <f t="shared" si="136"/>
        <v>45.41</v>
      </c>
      <c r="T673" s="8"/>
      <c r="U673" s="8">
        <f t="shared" si="137"/>
        <v>45</v>
      </c>
      <c r="V673" s="8">
        <f t="shared" si="138"/>
        <v>50</v>
      </c>
      <c r="W673" s="9">
        <f t="shared" si="141"/>
        <v>50</v>
      </c>
      <c r="X673" s="9">
        <f t="shared" si="142"/>
        <v>45</v>
      </c>
      <c r="Y673" s="8"/>
      <c r="Z673" s="8">
        <f t="shared" si="139"/>
        <v>5</v>
      </c>
    </row>
    <row r="674" spans="1:26" x14ac:dyDescent="0.3">
      <c r="A674" s="1">
        <v>671</v>
      </c>
      <c r="B674" t="s">
        <v>1351</v>
      </c>
      <c r="C674" t="s">
        <v>1247</v>
      </c>
      <c r="D674" t="s">
        <v>1352</v>
      </c>
      <c r="E674" s="7">
        <v>100</v>
      </c>
      <c r="F674" s="7">
        <v>18</v>
      </c>
      <c r="G674" s="7">
        <v>6.1</v>
      </c>
      <c r="H674" s="7">
        <v>1.4</v>
      </c>
      <c r="I674" s="7">
        <v>0.7</v>
      </c>
      <c r="K674" s="3">
        <f t="shared" si="130"/>
        <v>36.299999999999997</v>
      </c>
      <c r="L674" s="3">
        <f t="shared" si="131"/>
        <v>2.02</v>
      </c>
      <c r="M674" s="3">
        <f t="shared" si="132"/>
        <v>99.3</v>
      </c>
      <c r="N674" s="8">
        <f t="shared" si="133"/>
        <v>11.7</v>
      </c>
      <c r="O674" s="3">
        <f t="shared" si="134"/>
        <v>7.5</v>
      </c>
      <c r="P674" s="3">
        <f t="shared" si="135"/>
        <v>30</v>
      </c>
      <c r="Q674" s="3">
        <f t="shared" si="140"/>
        <v>1.5</v>
      </c>
      <c r="R674" s="2"/>
      <c r="S674" s="8">
        <f t="shared" si="136"/>
        <v>66.2</v>
      </c>
      <c r="T674" s="8"/>
      <c r="U674" s="8">
        <f t="shared" si="137"/>
        <v>66</v>
      </c>
      <c r="V674" s="8">
        <f t="shared" si="138"/>
        <v>70</v>
      </c>
      <c r="W674" s="9">
        <f t="shared" si="141"/>
        <v>70</v>
      </c>
      <c r="X674" s="9">
        <f t="shared" si="142"/>
        <v>65</v>
      </c>
      <c r="Y674" s="8"/>
      <c r="Z674" s="8">
        <f t="shared" si="139"/>
        <v>5</v>
      </c>
    </row>
    <row r="675" spans="1:26" x14ac:dyDescent="0.3">
      <c r="A675" s="1">
        <v>672</v>
      </c>
      <c r="B675" t="s">
        <v>1353</v>
      </c>
      <c r="C675" t="s">
        <v>1247</v>
      </c>
      <c r="D675" t="s">
        <v>1354</v>
      </c>
      <c r="E675" s="7">
        <v>100</v>
      </c>
      <c r="F675" s="7">
        <v>20</v>
      </c>
      <c r="G675" s="7">
        <v>7.54</v>
      </c>
      <c r="H675" s="7">
        <v>2.2000000000000002</v>
      </c>
      <c r="I675" s="7">
        <v>0.22</v>
      </c>
      <c r="K675" s="3">
        <f t="shared" si="130"/>
        <v>40.94</v>
      </c>
      <c r="L675" s="3">
        <f t="shared" si="131"/>
        <v>2.0499999999999998</v>
      </c>
      <c r="M675" s="3">
        <f t="shared" si="132"/>
        <v>99.78</v>
      </c>
      <c r="N675" s="8">
        <f t="shared" si="133"/>
        <v>18.02</v>
      </c>
      <c r="O675" s="3">
        <f t="shared" si="134"/>
        <v>9.74</v>
      </c>
      <c r="P675" s="3">
        <f t="shared" si="135"/>
        <v>38.96</v>
      </c>
      <c r="Q675" s="3">
        <f t="shared" si="140"/>
        <v>1.95</v>
      </c>
      <c r="R675" s="2"/>
      <c r="S675" s="8">
        <f t="shared" si="136"/>
        <v>51.17</v>
      </c>
      <c r="T675" s="8"/>
      <c r="U675" s="8">
        <f t="shared" si="137"/>
        <v>51</v>
      </c>
      <c r="V675" s="8">
        <f t="shared" si="138"/>
        <v>50</v>
      </c>
      <c r="W675" s="9">
        <f t="shared" si="141"/>
        <v>50</v>
      </c>
      <c r="X675" s="9">
        <f t="shared" si="142"/>
        <v>50</v>
      </c>
      <c r="Y675" s="8"/>
      <c r="Z675" s="8">
        <f t="shared" si="139"/>
        <v>4.9948717948717949</v>
      </c>
    </row>
    <row r="676" spans="1:26" x14ac:dyDescent="0.3">
      <c r="A676" s="1">
        <v>673</v>
      </c>
      <c r="B676" t="s">
        <v>1355</v>
      </c>
      <c r="C676" t="s">
        <v>1247</v>
      </c>
      <c r="D676" t="s">
        <v>1356</v>
      </c>
      <c r="E676" s="7">
        <v>100</v>
      </c>
      <c r="F676" s="7">
        <v>18</v>
      </c>
      <c r="G676" s="7">
        <v>6.29</v>
      </c>
      <c r="H676" s="7">
        <v>2.4</v>
      </c>
      <c r="I676" s="7">
        <v>0.24</v>
      </c>
      <c r="K676" s="3">
        <f t="shared" si="130"/>
        <v>36.92</v>
      </c>
      <c r="L676" s="3">
        <f t="shared" si="131"/>
        <v>2.0499999999999998</v>
      </c>
      <c r="M676" s="3">
        <f t="shared" si="132"/>
        <v>99.76</v>
      </c>
      <c r="N676" s="8">
        <f t="shared" si="133"/>
        <v>15.84</v>
      </c>
      <c r="O676" s="3">
        <f t="shared" si="134"/>
        <v>8.69</v>
      </c>
      <c r="P676" s="3">
        <f t="shared" si="135"/>
        <v>34.76</v>
      </c>
      <c r="Q676" s="3">
        <f t="shared" si="140"/>
        <v>1.74</v>
      </c>
      <c r="R676" s="2"/>
      <c r="S676" s="8">
        <f t="shared" si="136"/>
        <v>57.33</v>
      </c>
      <c r="T676" s="8"/>
      <c r="U676" s="8">
        <f t="shared" si="137"/>
        <v>57</v>
      </c>
      <c r="V676" s="8">
        <f t="shared" si="138"/>
        <v>60</v>
      </c>
      <c r="W676" s="9">
        <f t="shared" si="141"/>
        <v>60</v>
      </c>
      <c r="X676" s="9">
        <f t="shared" si="142"/>
        <v>55</v>
      </c>
      <c r="Y676" s="8"/>
      <c r="Z676" s="8">
        <f t="shared" si="139"/>
        <v>4.9942528735632186</v>
      </c>
    </row>
    <row r="677" spans="1:26" x14ac:dyDescent="0.3">
      <c r="A677" s="1">
        <v>674</v>
      </c>
      <c r="B677" t="s">
        <v>1357</v>
      </c>
      <c r="C677" t="s">
        <v>1247</v>
      </c>
      <c r="D677" t="s">
        <v>1358</v>
      </c>
      <c r="E677" s="7">
        <v>100</v>
      </c>
      <c r="F677" s="7">
        <v>16</v>
      </c>
      <c r="G677" s="7">
        <v>4.5999999999999996</v>
      </c>
      <c r="H677" s="7">
        <v>3.3</v>
      </c>
      <c r="I677" s="7">
        <v>0.1</v>
      </c>
      <c r="K677" s="3">
        <f t="shared" si="130"/>
        <v>32.5</v>
      </c>
      <c r="L677" s="3">
        <f t="shared" si="131"/>
        <v>2.0299999999999998</v>
      </c>
      <c r="M677" s="3">
        <f t="shared" si="132"/>
        <v>99.9</v>
      </c>
      <c r="N677" s="8">
        <f t="shared" si="133"/>
        <v>15.1</v>
      </c>
      <c r="O677" s="3">
        <f t="shared" si="134"/>
        <v>7.8999999999999995</v>
      </c>
      <c r="P677" s="3">
        <f t="shared" si="135"/>
        <v>31.599999999999998</v>
      </c>
      <c r="Q677" s="3">
        <f t="shared" si="140"/>
        <v>1.58</v>
      </c>
      <c r="R677" s="2"/>
      <c r="S677" s="8">
        <f t="shared" si="136"/>
        <v>63.23</v>
      </c>
      <c r="T677" s="8"/>
      <c r="U677" s="8">
        <f t="shared" si="137"/>
        <v>63</v>
      </c>
      <c r="V677" s="8">
        <f t="shared" si="138"/>
        <v>60</v>
      </c>
      <c r="W677" s="9">
        <f t="shared" si="141"/>
        <v>60</v>
      </c>
      <c r="X677" s="9">
        <f t="shared" si="142"/>
        <v>65</v>
      </c>
      <c r="Y677" s="8"/>
      <c r="Z677" s="8">
        <f t="shared" si="139"/>
        <v>4.9999999999999991</v>
      </c>
    </row>
    <row r="678" spans="1:26" x14ac:dyDescent="0.3">
      <c r="A678" s="1">
        <v>675</v>
      </c>
      <c r="B678" t="s">
        <v>1359</v>
      </c>
      <c r="C678" t="s">
        <v>1247</v>
      </c>
      <c r="D678" t="s">
        <v>1360</v>
      </c>
      <c r="E678" s="7">
        <v>100</v>
      </c>
      <c r="F678" s="7">
        <v>35</v>
      </c>
      <c r="G678" s="7">
        <v>13</v>
      </c>
      <c r="H678" s="7">
        <v>3</v>
      </c>
      <c r="I678" s="7">
        <v>0.7</v>
      </c>
      <c r="K678" s="3">
        <f t="shared" si="130"/>
        <v>70.3</v>
      </c>
      <c r="L678" s="3">
        <f t="shared" si="131"/>
        <v>2.0099999999999998</v>
      </c>
      <c r="M678" s="3">
        <f t="shared" si="132"/>
        <v>99.3</v>
      </c>
      <c r="N678" s="8">
        <f t="shared" si="133"/>
        <v>28.7</v>
      </c>
      <c r="O678" s="3">
        <f t="shared" si="134"/>
        <v>16</v>
      </c>
      <c r="P678" s="3">
        <f t="shared" si="135"/>
        <v>64</v>
      </c>
      <c r="Q678" s="3">
        <f t="shared" si="140"/>
        <v>3.2</v>
      </c>
      <c r="R678" s="2"/>
      <c r="S678" s="8">
        <f t="shared" si="136"/>
        <v>31.03</v>
      </c>
      <c r="T678" s="8"/>
      <c r="U678" s="8">
        <f t="shared" si="137"/>
        <v>31</v>
      </c>
      <c r="V678" s="8">
        <f t="shared" si="138"/>
        <v>30</v>
      </c>
      <c r="W678" s="9">
        <f t="shared" si="141"/>
        <v>30</v>
      </c>
      <c r="X678" s="9">
        <f t="shared" si="142"/>
        <v>30</v>
      </c>
      <c r="Y678" s="8"/>
      <c r="Z678" s="8">
        <f t="shared" si="139"/>
        <v>5</v>
      </c>
    </row>
    <row r="679" spans="1:26" x14ac:dyDescent="0.3">
      <c r="A679" s="1">
        <v>676</v>
      </c>
      <c r="B679" t="s">
        <v>1361</v>
      </c>
      <c r="C679" t="s">
        <v>1247</v>
      </c>
      <c r="D679" t="s">
        <v>1362</v>
      </c>
      <c r="E679" s="7">
        <v>100</v>
      </c>
      <c r="F679" s="7">
        <v>186</v>
      </c>
      <c r="G679" s="7">
        <v>68.25</v>
      </c>
      <c r="H679" s="7">
        <v>18.84</v>
      </c>
      <c r="I679" s="7">
        <v>2.54</v>
      </c>
      <c r="K679" s="3">
        <f t="shared" si="130"/>
        <v>371.22</v>
      </c>
      <c r="L679" s="3">
        <f t="shared" si="131"/>
        <v>2</v>
      </c>
      <c r="M679" s="3">
        <f t="shared" si="132"/>
        <v>97.46</v>
      </c>
      <c r="N679" s="8">
        <f t="shared" si="133"/>
        <v>163.13999999999999</v>
      </c>
      <c r="O679" s="3">
        <f t="shared" si="134"/>
        <v>87.09</v>
      </c>
      <c r="P679" s="3">
        <f t="shared" si="135"/>
        <v>348.36</v>
      </c>
      <c r="Q679" s="3">
        <f t="shared" si="140"/>
        <v>17.420000000000002</v>
      </c>
      <c r="R679" s="2"/>
      <c r="S679" s="8">
        <f t="shared" si="136"/>
        <v>5.59</v>
      </c>
      <c r="T679" s="8"/>
      <c r="U679" s="8">
        <f t="shared" si="137"/>
        <v>6</v>
      </c>
      <c r="V679" s="8">
        <f t="shared" si="138"/>
        <v>10</v>
      </c>
      <c r="W679" s="9">
        <f t="shared" si="141"/>
        <v>10</v>
      </c>
      <c r="X679" s="9">
        <f t="shared" si="142"/>
        <v>6</v>
      </c>
      <c r="Y679" s="8"/>
      <c r="Z679" s="8">
        <f t="shared" si="139"/>
        <v>4.9994259471871407</v>
      </c>
    </row>
    <row r="680" spans="1:26" x14ac:dyDescent="0.3">
      <c r="A680" s="1">
        <v>677</v>
      </c>
      <c r="B680" t="s">
        <v>1363</v>
      </c>
      <c r="C680" t="s">
        <v>1247</v>
      </c>
      <c r="D680" t="s">
        <v>1364</v>
      </c>
      <c r="E680" s="7">
        <v>100</v>
      </c>
      <c r="F680" s="7">
        <v>26</v>
      </c>
      <c r="G680" s="7">
        <v>8.0299999999999994</v>
      </c>
      <c r="H680" s="7">
        <v>4.4400000000000004</v>
      </c>
      <c r="I680" s="7">
        <v>0.32</v>
      </c>
      <c r="K680" s="3">
        <f t="shared" si="130"/>
        <v>52.76</v>
      </c>
      <c r="L680" s="3">
        <f t="shared" si="131"/>
        <v>2.0299999999999998</v>
      </c>
      <c r="M680" s="3">
        <f t="shared" si="132"/>
        <v>99.68</v>
      </c>
      <c r="N680" s="8">
        <f t="shared" si="133"/>
        <v>23.12</v>
      </c>
      <c r="O680" s="3">
        <f t="shared" si="134"/>
        <v>12.469999999999999</v>
      </c>
      <c r="P680" s="3">
        <f t="shared" si="135"/>
        <v>49.879999999999995</v>
      </c>
      <c r="Q680" s="3">
        <f t="shared" si="140"/>
        <v>2.4900000000000002</v>
      </c>
      <c r="R680" s="2"/>
      <c r="S680" s="8">
        <f t="shared" si="136"/>
        <v>40.03</v>
      </c>
      <c r="T680" s="8"/>
      <c r="U680" s="8">
        <f t="shared" si="137"/>
        <v>40</v>
      </c>
      <c r="V680" s="8">
        <f t="shared" si="138"/>
        <v>40</v>
      </c>
      <c r="W680" s="9">
        <f t="shared" si="141"/>
        <v>40</v>
      </c>
      <c r="X680" s="9">
        <f t="shared" si="142"/>
        <v>40</v>
      </c>
      <c r="Y680" s="8"/>
      <c r="Z680" s="8">
        <f t="shared" si="139"/>
        <v>5.0080321285140554</v>
      </c>
    </row>
    <row r="681" spans="1:26" x14ac:dyDescent="0.3">
      <c r="A681" s="1">
        <v>678</v>
      </c>
      <c r="B681" t="s">
        <v>1365</v>
      </c>
      <c r="C681" t="s">
        <v>1247</v>
      </c>
      <c r="D681" t="s">
        <v>1366</v>
      </c>
      <c r="E681" s="7">
        <v>100</v>
      </c>
      <c r="F681" s="7">
        <v>183</v>
      </c>
      <c r="G681" s="7">
        <v>53.29</v>
      </c>
      <c r="H681" s="7">
        <v>31.84</v>
      </c>
      <c r="I681" s="7">
        <v>2.93</v>
      </c>
      <c r="K681" s="3">
        <f t="shared" si="130"/>
        <v>366.89</v>
      </c>
      <c r="L681" s="3">
        <f t="shared" si="131"/>
        <v>2</v>
      </c>
      <c r="M681" s="3">
        <f t="shared" si="132"/>
        <v>97.07</v>
      </c>
      <c r="N681" s="8">
        <f t="shared" si="133"/>
        <v>156.63</v>
      </c>
      <c r="O681" s="3">
        <f t="shared" si="134"/>
        <v>85.13</v>
      </c>
      <c r="P681" s="3">
        <f t="shared" si="135"/>
        <v>340.52</v>
      </c>
      <c r="Q681" s="3">
        <f t="shared" si="140"/>
        <v>17.03</v>
      </c>
      <c r="R681" s="2"/>
      <c r="S681" s="8">
        <f t="shared" si="136"/>
        <v>5.7</v>
      </c>
      <c r="T681" s="8"/>
      <c r="U681" s="8">
        <f t="shared" si="137"/>
        <v>6</v>
      </c>
      <c r="V681" s="8">
        <f t="shared" si="138"/>
        <v>10</v>
      </c>
      <c r="W681" s="9">
        <f t="shared" si="141"/>
        <v>10</v>
      </c>
      <c r="X681" s="9">
        <f t="shared" si="142"/>
        <v>6</v>
      </c>
      <c r="Y681" s="8"/>
      <c r="Z681" s="8">
        <f t="shared" si="139"/>
        <v>4.9988256018790365</v>
      </c>
    </row>
    <row r="682" spans="1:26" x14ac:dyDescent="0.3">
      <c r="A682" s="1">
        <v>679</v>
      </c>
      <c r="B682" t="s">
        <v>1367</v>
      </c>
      <c r="C682" t="s">
        <v>1247</v>
      </c>
      <c r="D682" t="s">
        <v>1368</v>
      </c>
      <c r="E682" s="7">
        <v>100</v>
      </c>
      <c r="F682" s="7">
        <v>24</v>
      </c>
      <c r="G682" s="7">
        <v>6.8</v>
      </c>
      <c r="H682" s="7">
        <v>4.0599999999999996</v>
      </c>
      <c r="I682" s="7">
        <v>0.43</v>
      </c>
      <c r="K682" s="3">
        <f t="shared" si="130"/>
        <v>47.309999999999995</v>
      </c>
      <c r="L682" s="3">
        <f t="shared" si="131"/>
        <v>1.97</v>
      </c>
      <c r="M682" s="3">
        <f t="shared" si="132"/>
        <v>99.57</v>
      </c>
      <c r="N682" s="8">
        <f t="shared" si="133"/>
        <v>20.13</v>
      </c>
      <c r="O682" s="3">
        <f t="shared" si="134"/>
        <v>10.86</v>
      </c>
      <c r="P682" s="3">
        <f t="shared" si="135"/>
        <v>43.44</v>
      </c>
      <c r="Q682" s="3">
        <f t="shared" si="140"/>
        <v>2.17</v>
      </c>
      <c r="R682" s="2"/>
      <c r="S682" s="8">
        <f t="shared" si="136"/>
        <v>45.88</v>
      </c>
      <c r="T682" s="8"/>
      <c r="U682" s="8">
        <f t="shared" si="137"/>
        <v>46</v>
      </c>
      <c r="V682" s="8">
        <f t="shared" si="138"/>
        <v>50</v>
      </c>
      <c r="W682" s="9">
        <f t="shared" si="141"/>
        <v>50</v>
      </c>
      <c r="X682" s="9">
        <f t="shared" si="142"/>
        <v>45</v>
      </c>
      <c r="Y682" s="8"/>
      <c r="Z682" s="8">
        <f t="shared" si="139"/>
        <v>5.0046082949308754</v>
      </c>
    </row>
    <row r="683" spans="1:26" x14ac:dyDescent="0.3">
      <c r="A683" s="1">
        <v>680</v>
      </c>
      <c r="B683" t="s">
        <v>1369</v>
      </c>
      <c r="C683" t="s">
        <v>1247</v>
      </c>
      <c r="D683" t="s">
        <v>1370</v>
      </c>
      <c r="E683" s="7">
        <v>100</v>
      </c>
      <c r="F683" s="7">
        <v>21</v>
      </c>
      <c r="G683" s="7">
        <v>4.9800000000000004</v>
      </c>
      <c r="H683" s="7">
        <v>4.71</v>
      </c>
      <c r="I683" s="7">
        <v>0.3</v>
      </c>
      <c r="K683" s="3">
        <f t="shared" ref="K683:K726" si="143">(G683 * 4 ) + (H683 * 4 ) +( I683 * 9)</f>
        <v>41.460000000000008</v>
      </c>
      <c r="L683" s="3">
        <f t="shared" ref="L683:L726" si="144">ROUND(K683/F683,2)</f>
        <v>1.97</v>
      </c>
      <c r="M683" s="3">
        <f t="shared" ref="M683:M726" si="145">E683 - I683</f>
        <v>99.7</v>
      </c>
      <c r="N683" s="8">
        <f t="shared" ref="N683:N726" si="146">F683 - (I683 * 9)</f>
        <v>18.3</v>
      </c>
      <c r="O683" s="3">
        <f t="shared" ref="O683:O726" si="147">G683 + H683</f>
        <v>9.6900000000000013</v>
      </c>
      <c r="P683" s="3">
        <f t="shared" ref="P683:P726" si="148">(G683 * 4) + (H683*4)</f>
        <v>38.760000000000005</v>
      </c>
      <c r="Q683" s="3">
        <f t="shared" si="140"/>
        <v>1.94</v>
      </c>
      <c r="R683" s="2"/>
      <c r="S683" s="8">
        <f t="shared" ref="S683:S726" si="149">ROUND(M683/Q683, 2)</f>
        <v>51.39</v>
      </c>
      <c r="T683" s="8"/>
      <c r="U683" s="8">
        <f t="shared" ref="U683:U726" si="150">ROUND(S683,0)</f>
        <v>51</v>
      </c>
      <c r="V683" s="8">
        <f t="shared" ref="V683:V726" si="151">ROUND(S683,-1)</f>
        <v>50</v>
      </c>
      <c r="W683" s="9">
        <f t="shared" si="141"/>
        <v>50</v>
      </c>
      <c r="X683" s="9">
        <f t="shared" si="142"/>
        <v>50</v>
      </c>
      <c r="Y683" s="8"/>
      <c r="Z683" s="8">
        <f t="shared" ref="Z683:Z726" si="152">O683/Q683</f>
        <v>4.9948453608247432</v>
      </c>
    </row>
    <row r="684" spans="1:26" x14ac:dyDescent="0.3">
      <c r="A684" s="1">
        <v>681</v>
      </c>
      <c r="B684" t="s">
        <v>1371</v>
      </c>
      <c r="C684" t="s">
        <v>1247</v>
      </c>
      <c r="D684" t="s">
        <v>1372</v>
      </c>
      <c r="E684" s="7">
        <v>100</v>
      </c>
      <c r="F684" s="7">
        <v>39</v>
      </c>
      <c r="G684" s="7">
        <v>14.02</v>
      </c>
      <c r="H684" s="7">
        <v>4.59</v>
      </c>
      <c r="I684" s="7">
        <v>0.33</v>
      </c>
      <c r="K684" s="3">
        <f t="shared" si="143"/>
        <v>77.41</v>
      </c>
      <c r="L684" s="3">
        <f t="shared" si="144"/>
        <v>1.98</v>
      </c>
      <c r="M684" s="3">
        <f t="shared" si="145"/>
        <v>99.67</v>
      </c>
      <c r="N684" s="8">
        <f t="shared" si="146"/>
        <v>36.03</v>
      </c>
      <c r="O684" s="3">
        <f t="shared" si="147"/>
        <v>18.61</v>
      </c>
      <c r="P684" s="3">
        <f t="shared" si="148"/>
        <v>74.44</v>
      </c>
      <c r="Q684" s="3">
        <f t="shared" si="140"/>
        <v>3.72</v>
      </c>
      <c r="R684" s="2"/>
      <c r="S684" s="8">
        <f t="shared" si="149"/>
        <v>26.79</v>
      </c>
      <c r="T684" s="8"/>
      <c r="U684" s="8">
        <f t="shared" si="150"/>
        <v>27</v>
      </c>
      <c r="V684" s="8">
        <f t="shared" si="151"/>
        <v>30</v>
      </c>
      <c r="W684" s="9">
        <f t="shared" si="141"/>
        <v>30</v>
      </c>
      <c r="X684" s="9">
        <f t="shared" si="142"/>
        <v>25</v>
      </c>
      <c r="Y684" s="8"/>
      <c r="Z684" s="8">
        <f t="shared" si="152"/>
        <v>5.0026881720430101</v>
      </c>
    </row>
    <row r="685" spans="1:26" x14ac:dyDescent="0.3">
      <c r="A685" s="1">
        <v>682</v>
      </c>
      <c r="B685" t="s">
        <v>1373</v>
      </c>
      <c r="C685" t="s">
        <v>1247</v>
      </c>
      <c r="D685" t="s">
        <v>1374</v>
      </c>
      <c r="E685" s="7">
        <v>100</v>
      </c>
      <c r="F685" s="7">
        <v>180</v>
      </c>
      <c r="G685" s="7">
        <v>65.349999999999994</v>
      </c>
      <c r="H685" s="7">
        <v>21.14</v>
      </c>
      <c r="I685" s="7">
        <v>1.61</v>
      </c>
      <c r="K685" s="3">
        <f t="shared" si="143"/>
        <v>360.45</v>
      </c>
      <c r="L685" s="3">
        <f t="shared" si="144"/>
        <v>2</v>
      </c>
      <c r="M685" s="3">
        <f t="shared" si="145"/>
        <v>98.39</v>
      </c>
      <c r="N685" s="8">
        <f t="shared" si="146"/>
        <v>165.51</v>
      </c>
      <c r="O685" s="3">
        <f t="shared" si="147"/>
        <v>86.49</v>
      </c>
      <c r="P685" s="3">
        <f t="shared" si="148"/>
        <v>345.96</v>
      </c>
      <c r="Q685" s="3">
        <f t="shared" si="140"/>
        <v>17.3</v>
      </c>
      <c r="R685" s="2"/>
      <c r="S685" s="8">
        <f t="shared" si="149"/>
        <v>5.69</v>
      </c>
      <c r="T685" s="8"/>
      <c r="U685" s="8">
        <f t="shared" si="150"/>
        <v>6</v>
      </c>
      <c r="V685" s="8">
        <f t="shared" si="151"/>
        <v>10</v>
      </c>
      <c r="W685" s="9">
        <f t="shared" si="141"/>
        <v>10</v>
      </c>
      <c r="X685" s="9">
        <f t="shared" si="142"/>
        <v>6</v>
      </c>
      <c r="Y685" s="8"/>
      <c r="Z685" s="8">
        <f t="shared" si="152"/>
        <v>4.9994219653179188</v>
      </c>
    </row>
    <row r="686" spans="1:26" x14ac:dyDescent="0.3">
      <c r="A686" s="1">
        <v>683</v>
      </c>
      <c r="B686" t="s">
        <v>1375</v>
      </c>
      <c r="C686" t="s">
        <v>1247</v>
      </c>
      <c r="D686" t="s">
        <v>1376</v>
      </c>
      <c r="E686" s="7">
        <v>100</v>
      </c>
      <c r="F686" s="7">
        <v>31</v>
      </c>
      <c r="G686" s="7">
        <v>11.8</v>
      </c>
      <c r="H686" s="7">
        <v>2.91</v>
      </c>
      <c r="I686" s="7">
        <v>0.34</v>
      </c>
      <c r="K686" s="3">
        <f t="shared" si="143"/>
        <v>61.900000000000006</v>
      </c>
      <c r="L686" s="3">
        <f t="shared" si="144"/>
        <v>2</v>
      </c>
      <c r="M686" s="3">
        <f t="shared" si="145"/>
        <v>99.66</v>
      </c>
      <c r="N686" s="8">
        <f t="shared" si="146"/>
        <v>27.94</v>
      </c>
      <c r="O686" s="3">
        <f t="shared" si="147"/>
        <v>14.71</v>
      </c>
      <c r="P686" s="3">
        <f t="shared" si="148"/>
        <v>58.84</v>
      </c>
      <c r="Q686" s="3">
        <f t="shared" si="140"/>
        <v>2.94</v>
      </c>
      <c r="R686" s="2"/>
      <c r="S686" s="8">
        <f t="shared" si="149"/>
        <v>33.9</v>
      </c>
      <c r="T686" s="8"/>
      <c r="U686" s="8">
        <f t="shared" si="150"/>
        <v>34</v>
      </c>
      <c r="V686" s="8">
        <f t="shared" si="151"/>
        <v>30</v>
      </c>
      <c r="W686" s="9">
        <f t="shared" si="141"/>
        <v>30</v>
      </c>
      <c r="X686" s="9">
        <f t="shared" si="142"/>
        <v>35</v>
      </c>
      <c r="Y686" s="8"/>
      <c r="Z686" s="8">
        <f t="shared" si="152"/>
        <v>5.0034013605442178</v>
      </c>
    </row>
    <row r="687" spans="1:26" x14ac:dyDescent="0.3">
      <c r="A687" s="1">
        <v>684</v>
      </c>
      <c r="B687" t="s">
        <v>1377</v>
      </c>
      <c r="C687" t="s">
        <v>1247</v>
      </c>
      <c r="D687" t="s">
        <v>1378</v>
      </c>
      <c r="E687" s="7">
        <v>100</v>
      </c>
      <c r="F687" s="7">
        <v>32</v>
      </c>
      <c r="G687" s="7">
        <v>12.36</v>
      </c>
      <c r="H687" s="7">
        <v>3.25</v>
      </c>
      <c r="I687" s="7">
        <v>0.24</v>
      </c>
      <c r="K687" s="3">
        <f t="shared" si="143"/>
        <v>64.599999999999994</v>
      </c>
      <c r="L687" s="3">
        <f t="shared" si="144"/>
        <v>2.02</v>
      </c>
      <c r="M687" s="3">
        <f t="shared" si="145"/>
        <v>99.76</v>
      </c>
      <c r="N687" s="8">
        <f t="shared" si="146"/>
        <v>29.84</v>
      </c>
      <c r="O687" s="3">
        <f t="shared" si="147"/>
        <v>15.61</v>
      </c>
      <c r="P687" s="3">
        <f t="shared" si="148"/>
        <v>62.44</v>
      </c>
      <c r="Q687" s="3">
        <f t="shared" si="140"/>
        <v>3.12</v>
      </c>
      <c r="R687" s="2"/>
      <c r="S687" s="8">
        <f t="shared" si="149"/>
        <v>31.97</v>
      </c>
      <c r="T687" s="8"/>
      <c r="U687" s="8">
        <f t="shared" si="150"/>
        <v>32</v>
      </c>
      <c r="V687" s="8">
        <f t="shared" si="151"/>
        <v>30</v>
      </c>
      <c r="W687" s="9">
        <f t="shared" si="141"/>
        <v>30</v>
      </c>
      <c r="X687" s="9">
        <f t="shared" si="142"/>
        <v>30</v>
      </c>
      <c r="Y687" s="8"/>
      <c r="Z687" s="8">
        <f t="shared" si="152"/>
        <v>5.0032051282051277</v>
      </c>
    </row>
    <row r="688" spans="1:26" x14ac:dyDescent="0.3">
      <c r="A688" s="1">
        <v>685</v>
      </c>
      <c r="B688" t="s">
        <v>1379</v>
      </c>
      <c r="C688" t="s">
        <v>1247</v>
      </c>
      <c r="D688" t="s">
        <v>1380</v>
      </c>
      <c r="E688" s="7">
        <v>100</v>
      </c>
      <c r="F688" s="7">
        <v>18</v>
      </c>
      <c r="G688" s="7">
        <v>6.1</v>
      </c>
      <c r="H688" s="7">
        <v>2</v>
      </c>
      <c r="I688" s="7">
        <v>0.3</v>
      </c>
      <c r="K688" s="3">
        <f t="shared" si="143"/>
        <v>35.1</v>
      </c>
      <c r="L688" s="3">
        <f t="shared" si="144"/>
        <v>1.95</v>
      </c>
      <c r="M688" s="3">
        <f t="shared" si="145"/>
        <v>99.7</v>
      </c>
      <c r="N688" s="8">
        <f t="shared" si="146"/>
        <v>15.3</v>
      </c>
      <c r="O688" s="3">
        <f t="shared" si="147"/>
        <v>8.1</v>
      </c>
      <c r="P688" s="3">
        <f t="shared" si="148"/>
        <v>32.4</v>
      </c>
      <c r="Q688" s="3">
        <f t="shared" si="140"/>
        <v>1.62</v>
      </c>
      <c r="R688" s="2"/>
      <c r="S688" s="8">
        <f t="shared" si="149"/>
        <v>61.54</v>
      </c>
      <c r="T688" s="8"/>
      <c r="U688" s="8">
        <f t="shared" si="150"/>
        <v>62</v>
      </c>
      <c r="V688" s="8">
        <f t="shared" si="151"/>
        <v>60</v>
      </c>
      <c r="W688" s="9">
        <f t="shared" si="141"/>
        <v>60</v>
      </c>
      <c r="X688" s="9">
        <f t="shared" si="142"/>
        <v>60</v>
      </c>
      <c r="Y688" s="8"/>
      <c r="Z688" s="8">
        <f t="shared" si="152"/>
        <v>4.9999999999999991</v>
      </c>
    </row>
    <row r="689" spans="1:26" x14ac:dyDescent="0.3">
      <c r="A689" s="1">
        <v>686</v>
      </c>
      <c r="B689" t="s">
        <v>1381</v>
      </c>
      <c r="C689" t="s">
        <v>1247</v>
      </c>
      <c r="D689" t="s">
        <v>1382</v>
      </c>
      <c r="E689" s="7">
        <v>100</v>
      </c>
      <c r="F689" s="7">
        <v>18</v>
      </c>
      <c r="G689" s="7">
        <v>6.3</v>
      </c>
      <c r="H689" s="7">
        <v>2.4</v>
      </c>
      <c r="I689" s="7">
        <v>0.2</v>
      </c>
      <c r="K689" s="3">
        <f t="shared" si="143"/>
        <v>36.599999999999994</v>
      </c>
      <c r="L689" s="3">
        <f t="shared" si="144"/>
        <v>2.0299999999999998</v>
      </c>
      <c r="M689" s="3">
        <f t="shared" si="145"/>
        <v>99.8</v>
      </c>
      <c r="N689" s="8">
        <f t="shared" si="146"/>
        <v>16.2</v>
      </c>
      <c r="O689" s="3">
        <f t="shared" si="147"/>
        <v>8.6999999999999993</v>
      </c>
      <c r="P689" s="3">
        <f t="shared" si="148"/>
        <v>34.799999999999997</v>
      </c>
      <c r="Q689" s="3">
        <f t="shared" si="140"/>
        <v>1.74</v>
      </c>
      <c r="R689" s="2"/>
      <c r="S689" s="8">
        <f t="shared" si="149"/>
        <v>57.36</v>
      </c>
      <c r="T689" s="8"/>
      <c r="U689" s="8">
        <f t="shared" si="150"/>
        <v>57</v>
      </c>
      <c r="V689" s="8">
        <f t="shared" si="151"/>
        <v>60</v>
      </c>
      <c r="W689" s="9">
        <f t="shared" si="141"/>
        <v>60</v>
      </c>
      <c r="X689" s="9">
        <f t="shared" si="142"/>
        <v>55</v>
      </c>
      <c r="Y689" s="8"/>
      <c r="Z689" s="8">
        <f t="shared" si="152"/>
        <v>5</v>
      </c>
    </row>
    <row r="690" spans="1:26" x14ac:dyDescent="0.3">
      <c r="A690" s="1">
        <v>687</v>
      </c>
      <c r="B690" t="s">
        <v>1383</v>
      </c>
      <c r="C690" t="s">
        <v>1247</v>
      </c>
      <c r="D690" t="s">
        <v>1384</v>
      </c>
      <c r="E690" s="7">
        <v>100</v>
      </c>
      <c r="F690" s="7">
        <v>178</v>
      </c>
      <c r="G690" s="7">
        <v>63.7</v>
      </c>
      <c r="H690" s="7">
        <v>18.100000000000001</v>
      </c>
      <c r="I690" s="7">
        <v>3.1</v>
      </c>
      <c r="K690" s="3">
        <f t="shared" si="143"/>
        <v>355.1</v>
      </c>
      <c r="L690" s="3">
        <f t="shared" si="144"/>
        <v>1.99</v>
      </c>
      <c r="M690" s="3">
        <f t="shared" si="145"/>
        <v>96.9</v>
      </c>
      <c r="N690" s="8">
        <f t="shared" si="146"/>
        <v>150.1</v>
      </c>
      <c r="O690" s="3">
        <f t="shared" si="147"/>
        <v>81.800000000000011</v>
      </c>
      <c r="P690" s="3">
        <f t="shared" si="148"/>
        <v>327.20000000000005</v>
      </c>
      <c r="Q690" s="3">
        <f t="shared" si="140"/>
        <v>16.36</v>
      </c>
      <c r="R690" s="2"/>
      <c r="S690" s="8">
        <f t="shared" si="149"/>
        <v>5.92</v>
      </c>
      <c r="T690" s="8"/>
      <c r="U690" s="8">
        <f t="shared" si="150"/>
        <v>6</v>
      </c>
      <c r="V690" s="8">
        <f t="shared" si="151"/>
        <v>10</v>
      </c>
      <c r="W690" s="9">
        <f t="shared" si="141"/>
        <v>10</v>
      </c>
      <c r="X690" s="9">
        <f t="shared" si="142"/>
        <v>6</v>
      </c>
      <c r="Y690" s="8"/>
      <c r="Z690" s="8">
        <f t="shared" si="152"/>
        <v>5.0000000000000009</v>
      </c>
    </row>
    <row r="691" spans="1:26" x14ac:dyDescent="0.3">
      <c r="A691" s="1">
        <v>688</v>
      </c>
      <c r="B691" t="s">
        <v>1385</v>
      </c>
      <c r="C691" t="s">
        <v>1247</v>
      </c>
      <c r="D691" t="s">
        <v>1386</v>
      </c>
      <c r="E691" s="7">
        <v>100</v>
      </c>
      <c r="F691" s="7">
        <v>15</v>
      </c>
      <c r="G691" s="7">
        <v>4.5999999999999996</v>
      </c>
      <c r="H691" s="7">
        <v>2.7</v>
      </c>
      <c r="I691" s="7">
        <v>0.1</v>
      </c>
      <c r="K691" s="3">
        <f t="shared" si="143"/>
        <v>30.099999999999998</v>
      </c>
      <c r="L691" s="3">
        <f t="shared" si="144"/>
        <v>2.0099999999999998</v>
      </c>
      <c r="M691" s="3">
        <f t="shared" si="145"/>
        <v>99.9</v>
      </c>
      <c r="N691" s="8">
        <f t="shared" si="146"/>
        <v>14.1</v>
      </c>
      <c r="O691" s="3">
        <f t="shared" si="147"/>
        <v>7.3</v>
      </c>
      <c r="P691" s="3">
        <f t="shared" si="148"/>
        <v>29.2</v>
      </c>
      <c r="Q691" s="3">
        <f t="shared" si="140"/>
        <v>1.46</v>
      </c>
      <c r="R691" s="2"/>
      <c r="S691" s="8">
        <f t="shared" si="149"/>
        <v>68.42</v>
      </c>
      <c r="T691" s="8"/>
      <c r="U691" s="8">
        <f t="shared" si="150"/>
        <v>68</v>
      </c>
      <c r="V691" s="8">
        <f t="shared" si="151"/>
        <v>70</v>
      </c>
      <c r="W691" s="9">
        <f t="shared" si="141"/>
        <v>70</v>
      </c>
      <c r="X691" s="9">
        <f t="shared" si="142"/>
        <v>70</v>
      </c>
      <c r="Y691" s="8"/>
      <c r="Z691" s="8">
        <f t="shared" si="152"/>
        <v>5</v>
      </c>
    </row>
    <row r="692" spans="1:26" x14ac:dyDescent="0.3">
      <c r="A692" s="1">
        <v>689</v>
      </c>
      <c r="B692" t="s">
        <v>1387</v>
      </c>
      <c r="C692" t="s">
        <v>1247</v>
      </c>
      <c r="D692" t="s">
        <v>1388</v>
      </c>
      <c r="E692" s="7">
        <v>100</v>
      </c>
      <c r="F692" s="7">
        <v>19</v>
      </c>
      <c r="G692" s="7">
        <v>5.7</v>
      </c>
      <c r="H692" s="7">
        <v>3.5</v>
      </c>
      <c r="I692" s="7">
        <v>0.2</v>
      </c>
      <c r="K692" s="3">
        <f t="shared" si="143"/>
        <v>38.599999999999994</v>
      </c>
      <c r="L692" s="3">
        <f t="shared" si="144"/>
        <v>2.0299999999999998</v>
      </c>
      <c r="M692" s="3">
        <f t="shared" si="145"/>
        <v>99.8</v>
      </c>
      <c r="N692" s="8">
        <f t="shared" si="146"/>
        <v>17.2</v>
      </c>
      <c r="O692" s="3">
        <f t="shared" si="147"/>
        <v>9.1999999999999993</v>
      </c>
      <c r="P692" s="3">
        <f t="shared" si="148"/>
        <v>36.799999999999997</v>
      </c>
      <c r="Q692" s="3">
        <f t="shared" si="140"/>
        <v>1.84</v>
      </c>
      <c r="R692" s="2"/>
      <c r="S692" s="8">
        <f t="shared" si="149"/>
        <v>54.24</v>
      </c>
      <c r="T692" s="8"/>
      <c r="U692" s="8">
        <f t="shared" si="150"/>
        <v>54</v>
      </c>
      <c r="V692" s="8">
        <f t="shared" si="151"/>
        <v>50</v>
      </c>
      <c r="W692" s="9">
        <f t="shared" si="141"/>
        <v>50</v>
      </c>
      <c r="X692" s="9">
        <f t="shared" si="142"/>
        <v>55</v>
      </c>
      <c r="Y692" s="8"/>
      <c r="Z692" s="8">
        <f t="shared" si="152"/>
        <v>4.9999999999999991</v>
      </c>
    </row>
    <row r="693" spans="1:26" x14ac:dyDescent="0.3">
      <c r="A693" s="1">
        <v>690</v>
      </c>
      <c r="B693" t="s">
        <v>1411</v>
      </c>
      <c r="C693" t="s">
        <v>1525</v>
      </c>
      <c r="D693" t="s">
        <v>1412</v>
      </c>
      <c r="E693">
        <v>100</v>
      </c>
      <c r="F693">
        <v>12</v>
      </c>
      <c r="G693">
        <v>4.5999999999999996</v>
      </c>
      <c r="H693">
        <v>0.9</v>
      </c>
      <c r="I693">
        <v>0.2</v>
      </c>
      <c r="K693" s="3">
        <f t="shared" si="143"/>
        <v>23.8</v>
      </c>
      <c r="L693" s="3">
        <f t="shared" si="144"/>
        <v>1.98</v>
      </c>
      <c r="M693" s="3">
        <f t="shared" si="145"/>
        <v>99.8</v>
      </c>
      <c r="N693" s="8">
        <f t="shared" si="146"/>
        <v>10.199999999999999</v>
      </c>
      <c r="O693" s="3">
        <f t="shared" si="147"/>
        <v>5.5</v>
      </c>
      <c r="P693" s="3">
        <f t="shared" si="148"/>
        <v>22</v>
      </c>
      <c r="Q693" s="3">
        <f t="shared" si="140"/>
        <v>1.1000000000000001</v>
      </c>
      <c r="R693" s="2"/>
      <c r="S693" s="8">
        <f t="shared" si="149"/>
        <v>90.73</v>
      </c>
      <c r="T693" s="8"/>
      <c r="U693" s="8">
        <f t="shared" si="150"/>
        <v>91</v>
      </c>
      <c r="V693" s="8">
        <f t="shared" si="151"/>
        <v>90</v>
      </c>
      <c r="W693" s="9">
        <f t="shared" si="141"/>
        <v>90</v>
      </c>
      <c r="X693" s="9">
        <f t="shared" si="142"/>
        <v>90</v>
      </c>
      <c r="Y693" s="8"/>
      <c r="Z693" s="8">
        <f t="shared" si="152"/>
        <v>5</v>
      </c>
    </row>
    <row r="694" spans="1:26" x14ac:dyDescent="0.3">
      <c r="A694" s="1">
        <v>691</v>
      </c>
      <c r="B694" t="s">
        <v>1413</v>
      </c>
      <c r="C694" t="s">
        <v>1525</v>
      </c>
      <c r="D694" t="s">
        <v>1414</v>
      </c>
      <c r="E694">
        <v>100</v>
      </c>
      <c r="F694">
        <v>141</v>
      </c>
      <c r="G694">
        <v>54.7</v>
      </c>
      <c r="H694">
        <v>12.9</v>
      </c>
      <c r="I694">
        <v>1.3</v>
      </c>
      <c r="K694" s="3">
        <f t="shared" si="143"/>
        <v>282.10000000000002</v>
      </c>
      <c r="L694" s="3">
        <f t="shared" si="144"/>
        <v>2</v>
      </c>
      <c r="M694" s="3">
        <f t="shared" si="145"/>
        <v>98.7</v>
      </c>
      <c r="N694" s="8">
        <f t="shared" si="146"/>
        <v>129.30000000000001</v>
      </c>
      <c r="O694" s="3">
        <f t="shared" si="147"/>
        <v>67.600000000000009</v>
      </c>
      <c r="P694" s="3">
        <f t="shared" si="148"/>
        <v>270.40000000000003</v>
      </c>
      <c r="Q694" s="3">
        <f t="shared" si="140"/>
        <v>13.52</v>
      </c>
      <c r="R694" s="2"/>
      <c r="S694" s="8">
        <f t="shared" si="149"/>
        <v>7.3</v>
      </c>
      <c r="T694" s="8"/>
      <c r="U694" s="8">
        <f t="shared" si="150"/>
        <v>7</v>
      </c>
      <c r="V694" s="8">
        <f t="shared" si="151"/>
        <v>10</v>
      </c>
      <c r="W694" s="9">
        <f t="shared" si="141"/>
        <v>10</v>
      </c>
      <c r="X694" s="9">
        <f t="shared" si="142"/>
        <v>7</v>
      </c>
      <c r="Y694" s="8"/>
      <c r="Z694" s="8">
        <f t="shared" si="152"/>
        <v>5.0000000000000009</v>
      </c>
    </row>
    <row r="695" spans="1:26" x14ac:dyDescent="0.3">
      <c r="A695" s="1">
        <v>692</v>
      </c>
      <c r="B695" t="s">
        <v>1415</v>
      </c>
      <c r="C695" t="s">
        <v>1525</v>
      </c>
      <c r="D695" t="s">
        <v>1416</v>
      </c>
      <c r="E695">
        <v>100</v>
      </c>
      <c r="F695">
        <v>129</v>
      </c>
      <c r="G695">
        <v>51.4</v>
      </c>
      <c r="H695">
        <v>10</v>
      </c>
      <c r="I695">
        <v>1.4</v>
      </c>
      <c r="K695" s="3">
        <f t="shared" si="143"/>
        <v>258.2</v>
      </c>
      <c r="L695" s="3">
        <f t="shared" si="144"/>
        <v>2</v>
      </c>
      <c r="M695" s="3">
        <f t="shared" si="145"/>
        <v>98.6</v>
      </c>
      <c r="N695" s="8">
        <f t="shared" si="146"/>
        <v>116.4</v>
      </c>
      <c r="O695" s="3">
        <f t="shared" si="147"/>
        <v>61.4</v>
      </c>
      <c r="P695" s="3">
        <f t="shared" si="148"/>
        <v>245.6</v>
      </c>
      <c r="Q695" s="3">
        <f t="shared" si="140"/>
        <v>12.28</v>
      </c>
      <c r="R695" s="2"/>
      <c r="S695" s="8">
        <f t="shared" si="149"/>
        <v>8.0299999999999994</v>
      </c>
      <c r="T695" s="8"/>
      <c r="U695" s="8">
        <f t="shared" si="150"/>
        <v>8</v>
      </c>
      <c r="V695" s="8">
        <f t="shared" si="151"/>
        <v>10</v>
      </c>
      <c r="W695" s="9">
        <f t="shared" si="141"/>
        <v>10</v>
      </c>
      <c r="X695" s="9">
        <f t="shared" si="142"/>
        <v>8</v>
      </c>
      <c r="Y695" s="8"/>
      <c r="Z695" s="8">
        <f t="shared" si="152"/>
        <v>5</v>
      </c>
    </row>
    <row r="696" spans="1:26" x14ac:dyDescent="0.3">
      <c r="A696" s="1">
        <v>693</v>
      </c>
      <c r="B696" t="s">
        <v>1417</v>
      </c>
      <c r="C696" t="s">
        <v>1525</v>
      </c>
      <c r="D696" t="s">
        <v>1418</v>
      </c>
      <c r="E696">
        <v>100</v>
      </c>
      <c r="F696">
        <v>179</v>
      </c>
      <c r="G696">
        <v>36.5</v>
      </c>
      <c r="H696">
        <v>42.3</v>
      </c>
      <c r="I696">
        <v>4.7</v>
      </c>
      <c r="K696" s="3">
        <f t="shared" si="143"/>
        <v>357.5</v>
      </c>
      <c r="L696" s="3">
        <f t="shared" si="144"/>
        <v>2</v>
      </c>
      <c r="M696" s="3">
        <f t="shared" si="145"/>
        <v>95.3</v>
      </c>
      <c r="N696" s="8">
        <f t="shared" si="146"/>
        <v>136.69999999999999</v>
      </c>
      <c r="O696" s="3">
        <f t="shared" si="147"/>
        <v>78.8</v>
      </c>
      <c r="P696" s="3">
        <f t="shared" si="148"/>
        <v>315.2</v>
      </c>
      <c r="Q696" s="3">
        <f t="shared" si="140"/>
        <v>15.76</v>
      </c>
      <c r="R696" s="2"/>
      <c r="S696" s="8">
        <f t="shared" si="149"/>
        <v>6.05</v>
      </c>
      <c r="T696" s="8"/>
      <c r="U696" s="8">
        <f t="shared" si="150"/>
        <v>6</v>
      </c>
      <c r="V696" s="8">
        <f t="shared" si="151"/>
        <v>10</v>
      </c>
      <c r="W696" s="9">
        <f t="shared" si="141"/>
        <v>10</v>
      </c>
      <c r="X696" s="9">
        <f t="shared" si="142"/>
        <v>6</v>
      </c>
      <c r="Y696" s="8"/>
      <c r="Z696" s="8">
        <f t="shared" si="152"/>
        <v>5</v>
      </c>
    </row>
    <row r="697" spans="1:26" x14ac:dyDescent="0.3">
      <c r="A697" s="1">
        <v>694</v>
      </c>
      <c r="B697" t="s">
        <v>1419</v>
      </c>
      <c r="C697" t="s">
        <v>1525</v>
      </c>
      <c r="D697" t="s">
        <v>1420</v>
      </c>
      <c r="E697">
        <v>100</v>
      </c>
      <c r="F697">
        <v>165</v>
      </c>
      <c r="G697">
        <v>43.3</v>
      </c>
      <c r="H697">
        <v>35.5</v>
      </c>
      <c r="I697">
        <v>1.7</v>
      </c>
      <c r="K697" s="3">
        <f t="shared" si="143"/>
        <v>330.5</v>
      </c>
      <c r="L697" s="3">
        <f t="shared" si="144"/>
        <v>2</v>
      </c>
      <c r="M697" s="3">
        <f t="shared" si="145"/>
        <v>98.3</v>
      </c>
      <c r="N697" s="8">
        <f t="shared" si="146"/>
        <v>149.69999999999999</v>
      </c>
      <c r="O697" s="3">
        <f t="shared" si="147"/>
        <v>78.8</v>
      </c>
      <c r="P697" s="3">
        <f t="shared" si="148"/>
        <v>315.2</v>
      </c>
      <c r="Q697" s="3">
        <f t="shared" si="140"/>
        <v>15.76</v>
      </c>
      <c r="R697" s="2"/>
      <c r="S697" s="8">
        <f t="shared" si="149"/>
        <v>6.24</v>
      </c>
      <c r="T697" s="8"/>
      <c r="U697" s="8">
        <f t="shared" si="150"/>
        <v>6</v>
      </c>
      <c r="V697" s="8">
        <f t="shared" si="151"/>
        <v>10</v>
      </c>
      <c r="W697" s="9">
        <f t="shared" si="141"/>
        <v>10</v>
      </c>
      <c r="X697" s="9">
        <f t="shared" si="142"/>
        <v>6</v>
      </c>
      <c r="Y697" s="8"/>
      <c r="Z697" s="8">
        <f t="shared" si="152"/>
        <v>5</v>
      </c>
    </row>
    <row r="698" spans="1:26" x14ac:dyDescent="0.3">
      <c r="A698" s="1">
        <v>695</v>
      </c>
      <c r="B698" t="s">
        <v>1421</v>
      </c>
      <c r="C698" t="s">
        <v>1525</v>
      </c>
      <c r="D698" t="s">
        <v>1422</v>
      </c>
      <c r="E698">
        <v>100</v>
      </c>
      <c r="F698">
        <v>307</v>
      </c>
      <c r="G698">
        <v>4.82</v>
      </c>
      <c r="H698">
        <v>37.69</v>
      </c>
      <c r="I698">
        <v>49.23</v>
      </c>
      <c r="K698" s="3">
        <f t="shared" si="143"/>
        <v>613.11</v>
      </c>
      <c r="L698" s="3">
        <f t="shared" si="144"/>
        <v>2</v>
      </c>
      <c r="M698" s="3">
        <f t="shared" si="145"/>
        <v>50.77</v>
      </c>
      <c r="N698" s="8">
        <f t="shared" si="146"/>
        <v>-136.07</v>
      </c>
      <c r="O698" s="3">
        <f t="shared" si="147"/>
        <v>42.51</v>
      </c>
      <c r="P698" s="3">
        <f t="shared" si="148"/>
        <v>170.04</v>
      </c>
      <c r="Q698" s="3">
        <f t="shared" si="140"/>
        <v>8.5</v>
      </c>
      <c r="R698" s="2"/>
      <c r="S698" s="8">
        <f t="shared" si="149"/>
        <v>5.97</v>
      </c>
      <c r="T698" s="8"/>
      <c r="U698" s="8">
        <f t="shared" si="150"/>
        <v>6</v>
      </c>
      <c r="V698" s="8">
        <f t="shared" si="151"/>
        <v>10</v>
      </c>
      <c r="W698" s="9">
        <f t="shared" si="141"/>
        <v>10</v>
      </c>
      <c r="X698" s="9">
        <f t="shared" si="142"/>
        <v>6</v>
      </c>
      <c r="Y698" s="8"/>
      <c r="Z698" s="8">
        <f t="shared" si="152"/>
        <v>5.0011764705882351</v>
      </c>
    </row>
    <row r="699" spans="1:26" x14ac:dyDescent="0.3">
      <c r="A699" s="1">
        <v>696</v>
      </c>
      <c r="B699" t="s">
        <v>1423</v>
      </c>
      <c r="C699" t="s">
        <v>1525</v>
      </c>
      <c r="D699" t="s">
        <v>1424</v>
      </c>
      <c r="E699">
        <v>100</v>
      </c>
      <c r="F699">
        <v>163</v>
      </c>
      <c r="G699">
        <v>36.4</v>
      </c>
      <c r="H699">
        <v>41.8</v>
      </c>
      <c r="I699">
        <v>1.5</v>
      </c>
      <c r="K699" s="3">
        <f t="shared" si="143"/>
        <v>326.29999999999995</v>
      </c>
      <c r="L699" s="3">
        <f t="shared" si="144"/>
        <v>2</v>
      </c>
      <c r="M699" s="3">
        <f t="shared" si="145"/>
        <v>98.5</v>
      </c>
      <c r="N699" s="8">
        <f t="shared" si="146"/>
        <v>149.5</v>
      </c>
      <c r="O699" s="3">
        <f t="shared" si="147"/>
        <v>78.199999999999989</v>
      </c>
      <c r="P699" s="3">
        <f t="shared" si="148"/>
        <v>312.79999999999995</v>
      </c>
      <c r="Q699" s="3">
        <f t="shared" si="140"/>
        <v>15.64</v>
      </c>
      <c r="R699" s="2"/>
      <c r="S699" s="8">
        <f t="shared" si="149"/>
        <v>6.3</v>
      </c>
      <c r="T699" s="8"/>
      <c r="U699" s="8">
        <f t="shared" si="150"/>
        <v>6</v>
      </c>
      <c r="V699" s="8">
        <f t="shared" si="151"/>
        <v>10</v>
      </c>
      <c r="W699" s="9">
        <f t="shared" si="141"/>
        <v>10</v>
      </c>
      <c r="X699" s="9">
        <f t="shared" si="142"/>
        <v>6</v>
      </c>
      <c r="Y699" s="8"/>
      <c r="Z699" s="8">
        <f t="shared" si="152"/>
        <v>4.9999999999999991</v>
      </c>
    </row>
    <row r="700" spans="1:26" x14ac:dyDescent="0.3">
      <c r="A700" s="1">
        <v>697</v>
      </c>
      <c r="B700" t="s">
        <v>1425</v>
      </c>
      <c r="C700" t="s">
        <v>1525</v>
      </c>
      <c r="D700" t="s">
        <v>1426</v>
      </c>
      <c r="E700">
        <v>100</v>
      </c>
      <c r="F700">
        <v>12</v>
      </c>
      <c r="G700">
        <v>2</v>
      </c>
      <c r="H700">
        <v>3.3</v>
      </c>
      <c r="I700">
        <v>0.4</v>
      </c>
      <c r="K700" s="3">
        <f t="shared" si="143"/>
        <v>24.8</v>
      </c>
      <c r="L700" s="3">
        <f t="shared" si="144"/>
        <v>2.0699999999999998</v>
      </c>
      <c r="M700" s="3">
        <f t="shared" si="145"/>
        <v>99.6</v>
      </c>
      <c r="N700" s="8">
        <f t="shared" si="146"/>
        <v>8.4</v>
      </c>
      <c r="O700" s="3">
        <f t="shared" si="147"/>
        <v>5.3</v>
      </c>
      <c r="P700" s="3">
        <f t="shared" si="148"/>
        <v>21.2</v>
      </c>
      <c r="Q700" s="3">
        <f t="shared" si="140"/>
        <v>1.06</v>
      </c>
      <c r="R700" s="2"/>
      <c r="S700" s="8">
        <f t="shared" si="149"/>
        <v>93.96</v>
      </c>
      <c r="T700" s="8"/>
      <c r="U700" s="8">
        <f t="shared" si="150"/>
        <v>94</v>
      </c>
      <c r="V700" s="8">
        <f t="shared" si="151"/>
        <v>90</v>
      </c>
      <c r="W700" s="9">
        <f t="shared" si="141"/>
        <v>90</v>
      </c>
      <c r="X700" s="9">
        <f t="shared" si="142"/>
        <v>95</v>
      </c>
      <c r="Y700" s="8"/>
      <c r="Z700" s="8">
        <f t="shared" si="152"/>
        <v>5</v>
      </c>
    </row>
    <row r="701" spans="1:26" x14ac:dyDescent="0.3">
      <c r="A701" s="1">
        <v>698</v>
      </c>
      <c r="B701" t="s">
        <v>1427</v>
      </c>
      <c r="C701" t="s">
        <v>1525</v>
      </c>
      <c r="D701" t="s">
        <v>1428</v>
      </c>
      <c r="E701">
        <v>100</v>
      </c>
      <c r="F701">
        <v>165</v>
      </c>
      <c r="G701">
        <v>40.299999999999997</v>
      </c>
      <c r="H701">
        <v>38.6</v>
      </c>
      <c r="I701">
        <v>1.7</v>
      </c>
      <c r="K701" s="3">
        <f t="shared" si="143"/>
        <v>330.90000000000003</v>
      </c>
      <c r="L701" s="3">
        <f t="shared" si="144"/>
        <v>2.0099999999999998</v>
      </c>
      <c r="M701" s="3">
        <f t="shared" si="145"/>
        <v>98.3</v>
      </c>
      <c r="N701" s="8">
        <f t="shared" si="146"/>
        <v>149.69999999999999</v>
      </c>
      <c r="O701" s="3">
        <f t="shared" si="147"/>
        <v>78.900000000000006</v>
      </c>
      <c r="P701" s="3">
        <f t="shared" si="148"/>
        <v>315.60000000000002</v>
      </c>
      <c r="Q701" s="3">
        <f t="shared" si="140"/>
        <v>15.78</v>
      </c>
      <c r="R701" s="2"/>
      <c r="S701" s="8">
        <f t="shared" si="149"/>
        <v>6.23</v>
      </c>
      <c r="T701" s="8"/>
      <c r="U701" s="8">
        <f t="shared" si="150"/>
        <v>6</v>
      </c>
      <c r="V701" s="8">
        <f t="shared" si="151"/>
        <v>10</v>
      </c>
      <c r="W701" s="9">
        <f t="shared" si="141"/>
        <v>10</v>
      </c>
      <c r="X701" s="9">
        <f t="shared" si="142"/>
        <v>6</v>
      </c>
      <c r="Y701" s="8"/>
      <c r="Z701" s="8">
        <f t="shared" si="152"/>
        <v>5.0000000000000009</v>
      </c>
    </row>
    <row r="702" spans="1:26" x14ac:dyDescent="0.3">
      <c r="A702" s="1">
        <v>699</v>
      </c>
      <c r="B702" t="s">
        <v>1429</v>
      </c>
      <c r="C702" t="s">
        <v>1525</v>
      </c>
      <c r="D702" t="s">
        <v>1430</v>
      </c>
      <c r="E702">
        <v>100</v>
      </c>
      <c r="F702">
        <v>174</v>
      </c>
      <c r="G702">
        <v>41.7</v>
      </c>
      <c r="H702">
        <v>43.3</v>
      </c>
      <c r="I702">
        <v>0.9</v>
      </c>
      <c r="K702" s="3">
        <f t="shared" si="143"/>
        <v>348.1</v>
      </c>
      <c r="L702" s="3">
        <f t="shared" si="144"/>
        <v>2</v>
      </c>
      <c r="M702" s="3">
        <f t="shared" si="145"/>
        <v>99.1</v>
      </c>
      <c r="N702" s="8">
        <f t="shared" si="146"/>
        <v>165.9</v>
      </c>
      <c r="O702" s="3">
        <f t="shared" si="147"/>
        <v>85</v>
      </c>
      <c r="P702" s="3">
        <f t="shared" si="148"/>
        <v>340</v>
      </c>
      <c r="Q702" s="3">
        <f t="shared" si="140"/>
        <v>17</v>
      </c>
      <c r="R702" s="2"/>
      <c r="S702" s="8">
        <f t="shared" si="149"/>
        <v>5.83</v>
      </c>
      <c r="T702" s="8"/>
      <c r="U702" s="8">
        <f t="shared" si="150"/>
        <v>6</v>
      </c>
      <c r="V702" s="8">
        <f t="shared" si="151"/>
        <v>10</v>
      </c>
      <c r="W702" s="9">
        <f t="shared" si="141"/>
        <v>10</v>
      </c>
      <c r="X702" s="9">
        <f t="shared" si="142"/>
        <v>6</v>
      </c>
      <c r="Y702" s="8"/>
      <c r="Z702" s="8">
        <f t="shared" si="152"/>
        <v>5</v>
      </c>
    </row>
    <row r="703" spans="1:26" x14ac:dyDescent="0.3">
      <c r="A703" s="1">
        <v>700</v>
      </c>
      <c r="B703" t="s">
        <v>1431</v>
      </c>
      <c r="C703" t="s">
        <v>1525</v>
      </c>
      <c r="D703" t="s">
        <v>1432</v>
      </c>
      <c r="E703">
        <v>100</v>
      </c>
      <c r="F703">
        <v>151</v>
      </c>
      <c r="G703">
        <v>40.9</v>
      </c>
      <c r="H703">
        <v>32.700000000000003</v>
      </c>
      <c r="I703">
        <v>0.8</v>
      </c>
      <c r="K703" s="3">
        <f t="shared" si="143"/>
        <v>301.59999999999997</v>
      </c>
      <c r="L703" s="3">
        <f t="shared" si="144"/>
        <v>2</v>
      </c>
      <c r="M703" s="3">
        <f t="shared" si="145"/>
        <v>99.2</v>
      </c>
      <c r="N703" s="8">
        <f t="shared" si="146"/>
        <v>143.80000000000001</v>
      </c>
      <c r="O703" s="3">
        <f t="shared" si="147"/>
        <v>73.599999999999994</v>
      </c>
      <c r="P703" s="3">
        <f t="shared" si="148"/>
        <v>294.39999999999998</v>
      </c>
      <c r="Q703" s="3">
        <f t="shared" si="140"/>
        <v>14.72</v>
      </c>
      <c r="R703" s="2"/>
      <c r="S703" s="8">
        <f t="shared" si="149"/>
        <v>6.74</v>
      </c>
      <c r="T703" s="8"/>
      <c r="U703" s="8">
        <f t="shared" si="150"/>
        <v>7</v>
      </c>
      <c r="V703" s="8">
        <f t="shared" si="151"/>
        <v>10</v>
      </c>
      <c r="W703" s="9">
        <f t="shared" si="141"/>
        <v>10</v>
      </c>
      <c r="X703" s="9">
        <f t="shared" si="142"/>
        <v>7</v>
      </c>
      <c r="Y703" s="8"/>
      <c r="Z703" s="8">
        <f t="shared" si="152"/>
        <v>4.9999999999999991</v>
      </c>
    </row>
    <row r="704" spans="1:26" x14ac:dyDescent="0.3">
      <c r="A704" s="1">
        <v>701</v>
      </c>
      <c r="B704" t="s">
        <v>1433</v>
      </c>
      <c r="C704" t="s">
        <v>1525</v>
      </c>
      <c r="D704" t="s">
        <v>1434</v>
      </c>
      <c r="E704">
        <v>100</v>
      </c>
      <c r="F704">
        <v>17</v>
      </c>
      <c r="G704">
        <v>6.2</v>
      </c>
      <c r="H704">
        <v>1.8</v>
      </c>
      <c r="I704">
        <v>0.2</v>
      </c>
      <c r="K704" s="3">
        <f t="shared" si="143"/>
        <v>33.799999999999997</v>
      </c>
      <c r="L704" s="3">
        <f t="shared" si="144"/>
        <v>1.99</v>
      </c>
      <c r="M704" s="3">
        <f t="shared" si="145"/>
        <v>99.8</v>
      </c>
      <c r="N704" s="8">
        <f t="shared" si="146"/>
        <v>15.2</v>
      </c>
      <c r="O704" s="3">
        <f t="shared" si="147"/>
        <v>8</v>
      </c>
      <c r="P704" s="3">
        <f t="shared" si="148"/>
        <v>32</v>
      </c>
      <c r="Q704" s="3">
        <f t="shared" si="140"/>
        <v>1.6</v>
      </c>
      <c r="R704" s="2"/>
      <c r="S704" s="8">
        <f t="shared" si="149"/>
        <v>62.38</v>
      </c>
      <c r="T704" s="8"/>
      <c r="U704" s="8">
        <f t="shared" si="150"/>
        <v>62</v>
      </c>
      <c r="V704" s="8">
        <f t="shared" si="151"/>
        <v>60</v>
      </c>
      <c r="W704" s="9">
        <f t="shared" si="141"/>
        <v>60</v>
      </c>
      <c r="X704" s="9">
        <f t="shared" si="142"/>
        <v>60</v>
      </c>
      <c r="Y704" s="8"/>
      <c r="Z704" s="8">
        <f t="shared" si="152"/>
        <v>5</v>
      </c>
    </row>
    <row r="705" spans="1:26" x14ac:dyDescent="0.3">
      <c r="A705" s="1">
        <v>702</v>
      </c>
      <c r="B705" t="s">
        <v>1435</v>
      </c>
      <c r="C705" t="s">
        <v>1525</v>
      </c>
      <c r="D705" t="s">
        <v>1436</v>
      </c>
      <c r="E705">
        <v>100</v>
      </c>
      <c r="F705">
        <v>12</v>
      </c>
      <c r="G705">
        <v>4.2</v>
      </c>
      <c r="H705">
        <v>1.1000000000000001</v>
      </c>
      <c r="I705">
        <v>0.2</v>
      </c>
      <c r="K705" s="3">
        <f t="shared" si="143"/>
        <v>23.000000000000004</v>
      </c>
      <c r="L705" s="3">
        <f t="shared" si="144"/>
        <v>1.92</v>
      </c>
      <c r="M705" s="3">
        <f t="shared" si="145"/>
        <v>99.8</v>
      </c>
      <c r="N705" s="8">
        <f t="shared" si="146"/>
        <v>10.199999999999999</v>
      </c>
      <c r="O705" s="3">
        <f t="shared" si="147"/>
        <v>5.3000000000000007</v>
      </c>
      <c r="P705" s="3">
        <f t="shared" si="148"/>
        <v>21.200000000000003</v>
      </c>
      <c r="Q705" s="3">
        <f t="shared" si="140"/>
        <v>1.06</v>
      </c>
      <c r="R705" s="2"/>
      <c r="S705" s="8">
        <f t="shared" si="149"/>
        <v>94.15</v>
      </c>
      <c r="T705" s="8"/>
      <c r="U705" s="8">
        <f t="shared" si="150"/>
        <v>94</v>
      </c>
      <c r="V705" s="8">
        <f t="shared" si="151"/>
        <v>90</v>
      </c>
      <c r="W705" s="9">
        <f t="shared" si="141"/>
        <v>90</v>
      </c>
      <c r="X705" s="9">
        <f t="shared" si="142"/>
        <v>95</v>
      </c>
      <c r="Y705" s="8"/>
      <c r="Z705" s="8">
        <f t="shared" si="152"/>
        <v>5</v>
      </c>
    </row>
    <row r="706" spans="1:26" x14ac:dyDescent="0.3">
      <c r="A706" s="1">
        <v>703</v>
      </c>
      <c r="B706" t="s">
        <v>1437</v>
      </c>
      <c r="C706" t="s">
        <v>1525</v>
      </c>
      <c r="D706" t="s">
        <v>1438</v>
      </c>
      <c r="E706">
        <v>100</v>
      </c>
      <c r="F706">
        <v>110</v>
      </c>
      <c r="G706">
        <v>45.2</v>
      </c>
      <c r="H706">
        <v>7.4</v>
      </c>
      <c r="I706">
        <v>1.1000000000000001</v>
      </c>
      <c r="K706" s="3">
        <f t="shared" si="143"/>
        <v>220.3</v>
      </c>
      <c r="L706" s="3">
        <f t="shared" si="144"/>
        <v>2</v>
      </c>
      <c r="M706" s="3">
        <f t="shared" si="145"/>
        <v>98.9</v>
      </c>
      <c r="N706" s="8">
        <f t="shared" si="146"/>
        <v>100.1</v>
      </c>
      <c r="O706" s="3">
        <f t="shared" si="147"/>
        <v>52.6</v>
      </c>
      <c r="P706" s="3">
        <f t="shared" si="148"/>
        <v>210.4</v>
      </c>
      <c r="Q706" s="3">
        <f t="shared" si="140"/>
        <v>10.52</v>
      </c>
      <c r="R706" s="2"/>
      <c r="S706" s="8">
        <f t="shared" si="149"/>
        <v>9.4</v>
      </c>
      <c r="T706" s="8"/>
      <c r="U706" s="8">
        <f t="shared" si="150"/>
        <v>9</v>
      </c>
      <c r="V706" s="8">
        <f t="shared" si="151"/>
        <v>10</v>
      </c>
      <c r="W706" s="9">
        <f t="shared" si="141"/>
        <v>10</v>
      </c>
      <c r="X706" s="9">
        <f t="shared" si="142"/>
        <v>9</v>
      </c>
      <c r="Y706" s="8"/>
      <c r="Z706" s="8">
        <f t="shared" si="152"/>
        <v>5</v>
      </c>
    </row>
    <row r="707" spans="1:26" x14ac:dyDescent="0.3">
      <c r="A707" s="1">
        <v>704</v>
      </c>
      <c r="B707" t="s">
        <v>1439</v>
      </c>
      <c r="C707" t="s">
        <v>1525</v>
      </c>
      <c r="D707" t="s">
        <v>1440</v>
      </c>
      <c r="E707">
        <v>100</v>
      </c>
      <c r="F707">
        <v>16</v>
      </c>
      <c r="G707">
        <v>6</v>
      </c>
      <c r="H707">
        <v>1.2</v>
      </c>
      <c r="I707">
        <v>0.3</v>
      </c>
      <c r="K707" s="3">
        <f t="shared" si="143"/>
        <v>31.5</v>
      </c>
      <c r="L707" s="3">
        <f t="shared" si="144"/>
        <v>1.97</v>
      </c>
      <c r="M707" s="3">
        <f t="shared" si="145"/>
        <v>99.7</v>
      </c>
      <c r="N707" s="8">
        <f t="shared" si="146"/>
        <v>13.3</v>
      </c>
      <c r="O707" s="3">
        <f t="shared" si="147"/>
        <v>7.2</v>
      </c>
      <c r="P707" s="3">
        <f t="shared" si="148"/>
        <v>28.8</v>
      </c>
      <c r="Q707" s="3">
        <f t="shared" si="140"/>
        <v>1.44</v>
      </c>
      <c r="R707" s="2"/>
      <c r="S707" s="8">
        <f t="shared" si="149"/>
        <v>69.239999999999995</v>
      </c>
      <c r="T707" s="8"/>
      <c r="U707" s="8">
        <f t="shared" si="150"/>
        <v>69</v>
      </c>
      <c r="V707" s="8">
        <f t="shared" si="151"/>
        <v>70</v>
      </c>
      <c r="W707" s="9">
        <f t="shared" si="141"/>
        <v>70</v>
      </c>
      <c r="X707" s="9">
        <f t="shared" si="142"/>
        <v>70</v>
      </c>
      <c r="Y707" s="8"/>
      <c r="Z707" s="8">
        <f t="shared" si="152"/>
        <v>5</v>
      </c>
    </row>
    <row r="708" spans="1:26" x14ac:dyDescent="0.3">
      <c r="A708" s="1">
        <v>705</v>
      </c>
      <c r="B708" t="s">
        <v>1441</v>
      </c>
      <c r="C708" t="s">
        <v>1525</v>
      </c>
      <c r="D708" t="s">
        <v>1442</v>
      </c>
      <c r="E708">
        <v>100</v>
      </c>
      <c r="F708">
        <v>1</v>
      </c>
      <c r="G708">
        <v>0.3</v>
      </c>
      <c r="H708">
        <v>0.1</v>
      </c>
      <c r="I708">
        <v>0</v>
      </c>
      <c r="K708" s="3">
        <f t="shared" si="143"/>
        <v>1.6</v>
      </c>
      <c r="L708" s="3">
        <f t="shared" si="144"/>
        <v>1.6</v>
      </c>
      <c r="M708" s="3">
        <f t="shared" si="145"/>
        <v>100</v>
      </c>
      <c r="N708" s="8">
        <f t="shared" si="146"/>
        <v>1</v>
      </c>
      <c r="O708" s="3">
        <f t="shared" si="147"/>
        <v>0.4</v>
      </c>
      <c r="P708" s="3">
        <f t="shared" si="148"/>
        <v>1.6</v>
      </c>
      <c r="Q708" s="3">
        <f t="shared" ref="Q708:Q726" si="153">ROUND(P708/20, 2)</f>
        <v>0.08</v>
      </c>
      <c r="R708" s="2"/>
      <c r="S708" s="8">
        <f t="shared" si="149"/>
        <v>1250</v>
      </c>
      <c r="T708" s="8"/>
      <c r="U708" s="8">
        <f t="shared" si="150"/>
        <v>1250</v>
      </c>
      <c r="V708" s="8">
        <f t="shared" si="151"/>
        <v>1250</v>
      </c>
      <c r="W708" s="9">
        <f t="shared" ref="W708:W726" si="154">IF(S708&lt;100,ROUND(S708,-1),IF(S708&gt;=100,ROUND(S708,-2)))</f>
        <v>1300</v>
      </c>
      <c r="X708" s="9">
        <f t="shared" ref="X708:X749" si="155">IF(S708&lt;=10,ROUND(S708,0), IF(S708&lt;100, FLOOR(S708 + 5/2, 5),IF(S708&gt;=100, FLOOR(S708 + 10/2, 10))))</f>
        <v>1250</v>
      </c>
      <c r="Y708" s="8"/>
      <c r="Z708" s="8">
        <f t="shared" si="152"/>
        <v>5</v>
      </c>
    </row>
    <row r="709" spans="1:26" x14ac:dyDescent="0.3">
      <c r="A709" s="1">
        <v>706</v>
      </c>
      <c r="B709" t="s">
        <v>1443</v>
      </c>
      <c r="C709" t="s">
        <v>1525</v>
      </c>
      <c r="D709" t="s">
        <v>1444</v>
      </c>
      <c r="E709">
        <v>100</v>
      </c>
      <c r="F709">
        <v>228</v>
      </c>
      <c r="G709">
        <v>58.8</v>
      </c>
      <c r="H709">
        <v>3.6</v>
      </c>
      <c r="I709">
        <v>23</v>
      </c>
      <c r="K709" s="3">
        <f t="shared" si="143"/>
        <v>456.6</v>
      </c>
      <c r="L709" s="3">
        <f t="shared" si="144"/>
        <v>2</v>
      </c>
      <c r="M709" s="3">
        <f t="shared" si="145"/>
        <v>77</v>
      </c>
      <c r="N709" s="8">
        <f t="shared" si="146"/>
        <v>21</v>
      </c>
      <c r="O709" s="3">
        <f t="shared" si="147"/>
        <v>62.4</v>
      </c>
      <c r="P709" s="3">
        <f t="shared" si="148"/>
        <v>249.6</v>
      </c>
      <c r="Q709" s="3">
        <f t="shared" si="153"/>
        <v>12.48</v>
      </c>
      <c r="R709" s="2"/>
      <c r="S709" s="8">
        <f t="shared" si="149"/>
        <v>6.17</v>
      </c>
      <c r="T709" s="8"/>
      <c r="U709" s="8">
        <f t="shared" si="150"/>
        <v>6</v>
      </c>
      <c r="V709" s="8">
        <f t="shared" si="151"/>
        <v>10</v>
      </c>
      <c r="W709" s="9">
        <f t="shared" si="154"/>
        <v>10</v>
      </c>
      <c r="X709" s="9">
        <f t="shared" si="155"/>
        <v>6</v>
      </c>
      <c r="Y709" s="8"/>
      <c r="Z709" s="8">
        <f t="shared" si="152"/>
        <v>5</v>
      </c>
    </row>
    <row r="710" spans="1:26" x14ac:dyDescent="0.3">
      <c r="A710" s="1">
        <v>707</v>
      </c>
      <c r="B710" t="s">
        <v>1445</v>
      </c>
      <c r="C710" t="s">
        <v>1525</v>
      </c>
      <c r="D710" t="s">
        <v>1446</v>
      </c>
      <c r="E710">
        <v>100</v>
      </c>
      <c r="F710">
        <v>145</v>
      </c>
      <c r="G710">
        <v>64.5</v>
      </c>
      <c r="H710">
        <v>7.3</v>
      </c>
      <c r="I710">
        <v>0.2</v>
      </c>
      <c r="K710" s="3">
        <f t="shared" si="143"/>
        <v>289</v>
      </c>
      <c r="L710" s="3">
        <f t="shared" si="144"/>
        <v>1.99</v>
      </c>
      <c r="M710" s="3">
        <f t="shared" si="145"/>
        <v>99.8</v>
      </c>
      <c r="N710" s="8">
        <f t="shared" si="146"/>
        <v>143.19999999999999</v>
      </c>
      <c r="O710" s="3">
        <f t="shared" si="147"/>
        <v>71.8</v>
      </c>
      <c r="P710" s="3">
        <f t="shared" si="148"/>
        <v>287.2</v>
      </c>
      <c r="Q710" s="3">
        <f t="shared" si="153"/>
        <v>14.36</v>
      </c>
      <c r="R710" s="2"/>
      <c r="S710" s="8">
        <f t="shared" si="149"/>
        <v>6.95</v>
      </c>
      <c r="T710" s="8"/>
      <c r="U710" s="8">
        <f t="shared" si="150"/>
        <v>7</v>
      </c>
      <c r="V710" s="8">
        <f t="shared" si="151"/>
        <v>10</v>
      </c>
      <c r="W710" s="9">
        <f t="shared" si="154"/>
        <v>10</v>
      </c>
      <c r="X710" s="9">
        <f t="shared" si="155"/>
        <v>7</v>
      </c>
      <c r="Y710" s="8"/>
      <c r="Z710" s="8">
        <f t="shared" si="152"/>
        <v>5</v>
      </c>
    </row>
    <row r="711" spans="1:26" x14ac:dyDescent="0.3">
      <c r="A711" s="1">
        <v>708</v>
      </c>
      <c r="B711" t="s">
        <v>1447</v>
      </c>
      <c r="C711" t="s">
        <v>1525</v>
      </c>
      <c r="D711" t="s">
        <v>1448</v>
      </c>
      <c r="E711">
        <v>100</v>
      </c>
      <c r="F711">
        <v>128</v>
      </c>
      <c r="G711">
        <v>52.1</v>
      </c>
      <c r="H711">
        <v>6.1</v>
      </c>
      <c r="I711">
        <v>2.5</v>
      </c>
      <c r="K711" s="3">
        <f t="shared" si="143"/>
        <v>255.3</v>
      </c>
      <c r="L711" s="3">
        <f t="shared" si="144"/>
        <v>1.99</v>
      </c>
      <c r="M711" s="3">
        <f t="shared" si="145"/>
        <v>97.5</v>
      </c>
      <c r="N711" s="8">
        <f t="shared" si="146"/>
        <v>105.5</v>
      </c>
      <c r="O711" s="3">
        <f t="shared" si="147"/>
        <v>58.2</v>
      </c>
      <c r="P711" s="3">
        <f t="shared" si="148"/>
        <v>232.8</v>
      </c>
      <c r="Q711" s="3">
        <f t="shared" si="153"/>
        <v>11.64</v>
      </c>
      <c r="R711" s="2"/>
      <c r="S711" s="8">
        <f t="shared" si="149"/>
        <v>8.3800000000000008</v>
      </c>
      <c r="T711" s="8"/>
      <c r="U711" s="8">
        <f t="shared" si="150"/>
        <v>8</v>
      </c>
      <c r="V711" s="8">
        <f t="shared" si="151"/>
        <v>10</v>
      </c>
      <c r="W711" s="9">
        <f t="shared" si="154"/>
        <v>10</v>
      </c>
      <c r="X711" s="9">
        <f t="shared" si="155"/>
        <v>8</v>
      </c>
      <c r="Y711" s="8"/>
      <c r="Z711" s="8">
        <f t="shared" si="152"/>
        <v>5</v>
      </c>
    </row>
    <row r="712" spans="1:26" x14ac:dyDescent="0.3">
      <c r="A712" s="1">
        <v>709</v>
      </c>
      <c r="B712" t="s">
        <v>1449</v>
      </c>
      <c r="C712" t="s">
        <v>1525</v>
      </c>
      <c r="D712" t="s">
        <v>1450</v>
      </c>
      <c r="E712">
        <v>100</v>
      </c>
      <c r="F712">
        <v>39</v>
      </c>
      <c r="G712">
        <v>8.19</v>
      </c>
      <c r="H712">
        <v>3.88</v>
      </c>
      <c r="I712">
        <v>3.29</v>
      </c>
      <c r="K712" s="3">
        <f t="shared" si="143"/>
        <v>77.89</v>
      </c>
      <c r="L712" s="3">
        <f t="shared" si="144"/>
        <v>2</v>
      </c>
      <c r="M712" s="3">
        <f t="shared" si="145"/>
        <v>96.71</v>
      </c>
      <c r="N712" s="8">
        <f t="shared" si="146"/>
        <v>9.39</v>
      </c>
      <c r="O712" s="3">
        <f t="shared" si="147"/>
        <v>12.07</v>
      </c>
      <c r="P712" s="3">
        <f t="shared" si="148"/>
        <v>48.28</v>
      </c>
      <c r="Q712" s="3">
        <f t="shared" si="153"/>
        <v>2.41</v>
      </c>
      <c r="R712" s="2"/>
      <c r="S712" s="8">
        <f t="shared" si="149"/>
        <v>40.130000000000003</v>
      </c>
      <c r="T712" s="8"/>
      <c r="U712" s="8">
        <f t="shared" si="150"/>
        <v>40</v>
      </c>
      <c r="V712" s="8">
        <f t="shared" si="151"/>
        <v>40</v>
      </c>
      <c r="W712" s="9">
        <f t="shared" si="154"/>
        <v>40</v>
      </c>
      <c r="X712" s="9">
        <f t="shared" si="155"/>
        <v>40</v>
      </c>
      <c r="Y712" s="8"/>
      <c r="Z712" s="8">
        <f t="shared" si="152"/>
        <v>5.008298755186722</v>
      </c>
    </row>
    <row r="713" spans="1:26" x14ac:dyDescent="0.3">
      <c r="A713" s="1">
        <v>710</v>
      </c>
      <c r="B713" t="s">
        <v>1451</v>
      </c>
      <c r="C713" t="s">
        <v>1525</v>
      </c>
      <c r="D713" t="s">
        <v>1452</v>
      </c>
      <c r="E713">
        <v>100</v>
      </c>
      <c r="F713">
        <v>125</v>
      </c>
      <c r="G713">
        <v>40.6</v>
      </c>
      <c r="H713">
        <v>20.6</v>
      </c>
      <c r="I713">
        <v>0.5</v>
      </c>
      <c r="K713" s="3">
        <f t="shared" si="143"/>
        <v>249.3</v>
      </c>
      <c r="L713" s="3">
        <f t="shared" si="144"/>
        <v>1.99</v>
      </c>
      <c r="M713" s="3">
        <f t="shared" si="145"/>
        <v>99.5</v>
      </c>
      <c r="N713" s="8">
        <f t="shared" si="146"/>
        <v>120.5</v>
      </c>
      <c r="O713" s="3">
        <f t="shared" si="147"/>
        <v>61.2</v>
      </c>
      <c r="P713" s="3">
        <f t="shared" si="148"/>
        <v>244.8</v>
      </c>
      <c r="Q713" s="3">
        <f t="shared" si="153"/>
        <v>12.24</v>
      </c>
      <c r="R713" s="2"/>
      <c r="S713" s="8">
        <f t="shared" si="149"/>
        <v>8.1300000000000008</v>
      </c>
      <c r="T713" s="8"/>
      <c r="U713" s="8">
        <f t="shared" si="150"/>
        <v>8</v>
      </c>
      <c r="V713" s="8">
        <f t="shared" si="151"/>
        <v>10</v>
      </c>
      <c r="W713" s="9">
        <f t="shared" si="154"/>
        <v>10</v>
      </c>
      <c r="X713" s="9">
        <f t="shared" si="155"/>
        <v>8</v>
      </c>
      <c r="Y713" s="8"/>
      <c r="Z713" s="8">
        <f t="shared" si="152"/>
        <v>5</v>
      </c>
    </row>
    <row r="714" spans="1:26" x14ac:dyDescent="0.3">
      <c r="A714" s="1">
        <v>711</v>
      </c>
      <c r="B714" t="s">
        <v>1453</v>
      </c>
      <c r="C714" t="s">
        <v>1525</v>
      </c>
      <c r="D714" t="s">
        <v>1454</v>
      </c>
      <c r="E714">
        <v>100</v>
      </c>
      <c r="F714">
        <v>15</v>
      </c>
      <c r="G714">
        <v>5.2</v>
      </c>
      <c r="H714">
        <v>1.8</v>
      </c>
      <c r="I714">
        <v>0.2</v>
      </c>
      <c r="K714" s="3">
        <f t="shared" si="143"/>
        <v>29.8</v>
      </c>
      <c r="L714" s="3">
        <f t="shared" si="144"/>
        <v>1.99</v>
      </c>
      <c r="M714" s="3">
        <f t="shared" si="145"/>
        <v>99.8</v>
      </c>
      <c r="N714" s="8">
        <f t="shared" si="146"/>
        <v>13.2</v>
      </c>
      <c r="O714" s="3">
        <f t="shared" si="147"/>
        <v>7</v>
      </c>
      <c r="P714" s="3">
        <f t="shared" si="148"/>
        <v>28</v>
      </c>
      <c r="Q714" s="3">
        <f t="shared" si="153"/>
        <v>1.4</v>
      </c>
      <c r="R714" s="2"/>
      <c r="S714" s="8">
        <f t="shared" si="149"/>
        <v>71.290000000000006</v>
      </c>
      <c r="T714" s="8"/>
      <c r="U714" s="8">
        <f t="shared" si="150"/>
        <v>71</v>
      </c>
      <c r="V714" s="8">
        <f t="shared" si="151"/>
        <v>70</v>
      </c>
      <c r="W714" s="9">
        <f t="shared" si="154"/>
        <v>70</v>
      </c>
      <c r="X714" s="9">
        <f t="shared" si="155"/>
        <v>70</v>
      </c>
      <c r="Y714" s="8"/>
      <c r="Z714" s="8">
        <f t="shared" si="152"/>
        <v>5</v>
      </c>
    </row>
    <row r="715" spans="1:26" x14ac:dyDescent="0.3">
      <c r="A715" s="1">
        <v>712</v>
      </c>
      <c r="B715" t="s">
        <v>1455</v>
      </c>
      <c r="C715" t="s">
        <v>1525</v>
      </c>
      <c r="D715" t="s">
        <v>1456</v>
      </c>
      <c r="E715">
        <v>100</v>
      </c>
      <c r="F715">
        <v>129</v>
      </c>
      <c r="G715">
        <v>45.7</v>
      </c>
      <c r="H715">
        <v>15.2</v>
      </c>
      <c r="I715">
        <v>1.7</v>
      </c>
      <c r="K715" s="3">
        <f t="shared" si="143"/>
        <v>258.90000000000003</v>
      </c>
      <c r="L715" s="3">
        <f t="shared" si="144"/>
        <v>2.0099999999999998</v>
      </c>
      <c r="M715" s="3">
        <f t="shared" si="145"/>
        <v>98.3</v>
      </c>
      <c r="N715" s="8">
        <f t="shared" si="146"/>
        <v>113.7</v>
      </c>
      <c r="O715" s="3">
        <f t="shared" si="147"/>
        <v>60.900000000000006</v>
      </c>
      <c r="P715" s="3">
        <f t="shared" si="148"/>
        <v>243.60000000000002</v>
      </c>
      <c r="Q715" s="3">
        <f t="shared" si="153"/>
        <v>12.18</v>
      </c>
      <c r="R715" s="2"/>
      <c r="S715" s="8">
        <f t="shared" si="149"/>
        <v>8.07</v>
      </c>
      <c r="T715" s="8"/>
      <c r="U715" s="8">
        <f t="shared" si="150"/>
        <v>8</v>
      </c>
      <c r="V715" s="8">
        <f t="shared" si="151"/>
        <v>10</v>
      </c>
      <c r="W715" s="9">
        <f t="shared" si="154"/>
        <v>10</v>
      </c>
      <c r="X715" s="9">
        <f t="shared" si="155"/>
        <v>8</v>
      </c>
      <c r="Y715" s="8"/>
      <c r="Z715" s="8">
        <f t="shared" si="152"/>
        <v>5.0000000000000009</v>
      </c>
    </row>
    <row r="716" spans="1:26" x14ac:dyDescent="0.3">
      <c r="A716" s="1">
        <v>713</v>
      </c>
      <c r="B716" t="s">
        <v>1457</v>
      </c>
      <c r="C716" t="s">
        <v>1525</v>
      </c>
      <c r="D716" t="s">
        <v>1458</v>
      </c>
      <c r="E716">
        <v>100</v>
      </c>
      <c r="F716">
        <v>127</v>
      </c>
      <c r="G716">
        <v>40.799999999999997</v>
      </c>
      <c r="H716">
        <v>14</v>
      </c>
      <c r="I716">
        <v>3.9</v>
      </c>
      <c r="K716" s="3">
        <f t="shared" si="143"/>
        <v>254.29999999999998</v>
      </c>
      <c r="L716" s="3">
        <f t="shared" si="144"/>
        <v>2</v>
      </c>
      <c r="M716" s="3">
        <f t="shared" si="145"/>
        <v>96.1</v>
      </c>
      <c r="N716" s="8">
        <f t="shared" si="146"/>
        <v>91.9</v>
      </c>
      <c r="O716" s="3">
        <f t="shared" si="147"/>
        <v>54.8</v>
      </c>
      <c r="P716" s="3">
        <f t="shared" si="148"/>
        <v>219.2</v>
      </c>
      <c r="Q716" s="3">
        <f t="shared" si="153"/>
        <v>10.96</v>
      </c>
      <c r="R716" s="2"/>
      <c r="S716" s="8">
        <f t="shared" si="149"/>
        <v>8.77</v>
      </c>
      <c r="T716" s="8"/>
      <c r="U716" s="8">
        <f t="shared" si="150"/>
        <v>9</v>
      </c>
      <c r="V716" s="8">
        <f t="shared" si="151"/>
        <v>10</v>
      </c>
      <c r="W716" s="9">
        <f t="shared" si="154"/>
        <v>10</v>
      </c>
      <c r="X716" s="9">
        <f t="shared" si="155"/>
        <v>9</v>
      </c>
      <c r="Y716" s="8"/>
      <c r="Z716" s="8">
        <f t="shared" si="152"/>
        <v>4.9999999999999991</v>
      </c>
    </row>
    <row r="717" spans="1:26" x14ac:dyDescent="0.3">
      <c r="A717" s="1">
        <v>714</v>
      </c>
      <c r="B717" t="s">
        <v>1459</v>
      </c>
      <c r="C717" t="s">
        <v>1525</v>
      </c>
      <c r="D717" t="s">
        <v>1460</v>
      </c>
      <c r="E717">
        <v>100</v>
      </c>
      <c r="F717">
        <v>18</v>
      </c>
      <c r="G717">
        <v>5.4</v>
      </c>
      <c r="H717">
        <v>3.1</v>
      </c>
      <c r="I717">
        <v>0.2</v>
      </c>
      <c r="K717" s="3">
        <f t="shared" si="143"/>
        <v>35.799999999999997</v>
      </c>
      <c r="L717" s="3">
        <f t="shared" si="144"/>
        <v>1.99</v>
      </c>
      <c r="M717" s="3">
        <f t="shared" si="145"/>
        <v>99.8</v>
      </c>
      <c r="N717" s="8">
        <f t="shared" si="146"/>
        <v>16.2</v>
      </c>
      <c r="O717" s="3">
        <f t="shared" si="147"/>
        <v>8.5</v>
      </c>
      <c r="P717" s="3">
        <f t="shared" si="148"/>
        <v>34</v>
      </c>
      <c r="Q717" s="3">
        <f t="shared" si="153"/>
        <v>1.7</v>
      </c>
      <c r="R717" s="2"/>
      <c r="S717" s="8">
        <f t="shared" si="149"/>
        <v>58.71</v>
      </c>
      <c r="T717" s="8"/>
      <c r="U717" s="8">
        <f t="shared" si="150"/>
        <v>59</v>
      </c>
      <c r="V717" s="8">
        <f t="shared" si="151"/>
        <v>60</v>
      </c>
      <c r="W717" s="9">
        <f t="shared" si="154"/>
        <v>60</v>
      </c>
      <c r="X717" s="9">
        <f t="shared" si="155"/>
        <v>60</v>
      </c>
      <c r="Y717" s="8"/>
      <c r="Z717" s="8">
        <f t="shared" si="152"/>
        <v>5</v>
      </c>
    </row>
    <row r="718" spans="1:26" x14ac:dyDescent="0.3">
      <c r="A718" s="1">
        <v>715</v>
      </c>
      <c r="B718" t="s">
        <v>1461</v>
      </c>
      <c r="C718" t="s">
        <v>1525</v>
      </c>
      <c r="D718" t="s">
        <v>1462</v>
      </c>
      <c r="E718">
        <v>100</v>
      </c>
      <c r="F718">
        <v>18</v>
      </c>
      <c r="G718">
        <v>5.0999999999999996</v>
      </c>
      <c r="H718">
        <v>3</v>
      </c>
      <c r="I718">
        <v>0.3</v>
      </c>
      <c r="K718" s="3">
        <f t="shared" si="143"/>
        <v>35.1</v>
      </c>
      <c r="L718" s="3">
        <f t="shared" si="144"/>
        <v>1.95</v>
      </c>
      <c r="M718" s="3">
        <f t="shared" si="145"/>
        <v>99.7</v>
      </c>
      <c r="N718" s="8">
        <f t="shared" si="146"/>
        <v>15.3</v>
      </c>
      <c r="O718" s="3">
        <f t="shared" si="147"/>
        <v>8.1</v>
      </c>
      <c r="P718" s="3">
        <f t="shared" si="148"/>
        <v>32.4</v>
      </c>
      <c r="Q718" s="3">
        <f t="shared" si="153"/>
        <v>1.62</v>
      </c>
      <c r="R718" s="2"/>
      <c r="S718" s="8">
        <f t="shared" si="149"/>
        <v>61.54</v>
      </c>
      <c r="T718" s="8"/>
      <c r="U718" s="8">
        <f t="shared" si="150"/>
        <v>62</v>
      </c>
      <c r="V718" s="8">
        <f t="shared" si="151"/>
        <v>60</v>
      </c>
      <c r="W718" s="9">
        <f t="shared" si="154"/>
        <v>60</v>
      </c>
      <c r="X718" s="9">
        <f t="shared" si="155"/>
        <v>60</v>
      </c>
      <c r="Y718" s="8"/>
      <c r="Z718" s="8">
        <f t="shared" si="152"/>
        <v>4.9999999999999991</v>
      </c>
    </row>
    <row r="719" spans="1:26" x14ac:dyDescent="0.3">
      <c r="A719" s="1">
        <v>716</v>
      </c>
      <c r="B719" t="s">
        <v>1463</v>
      </c>
      <c r="C719" t="s">
        <v>1525</v>
      </c>
      <c r="D719" t="s">
        <v>1464</v>
      </c>
      <c r="E719">
        <v>100</v>
      </c>
      <c r="F719">
        <v>126</v>
      </c>
      <c r="G719">
        <v>36.299999999999997</v>
      </c>
      <c r="H719">
        <v>20</v>
      </c>
      <c r="I719">
        <v>2.9</v>
      </c>
      <c r="K719" s="3">
        <f t="shared" si="143"/>
        <v>251.29999999999998</v>
      </c>
      <c r="L719" s="3">
        <f t="shared" si="144"/>
        <v>1.99</v>
      </c>
      <c r="M719" s="3">
        <f t="shared" si="145"/>
        <v>97.1</v>
      </c>
      <c r="N719" s="8">
        <f t="shared" si="146"/>
        <v>99.9</v>
      </c>
      <c r="O719" s="3">
        <f t="shared" si="147"/>
        <v>56.3</v>
      </c>
      <c r="P719" s="3">
        <f t="shared" si="148"/>
        <v>225.2</v>
      </c>
      <c r="Q719" s="3">
        <f t="shared" si="153"/>
        <v>11.26</v>
      </c>
      <c r="R719" s="2"/>
      <c r="S719" s="8">
        <f t="shared" si="149"/>
        <v>8.6199999999999992</v>
      </c>
      <c r="T719" s="8"/>
      <c r="U719" s="8">
        <f t="shared" si="150"/>
        <v>9</v>
      </c>
      <c r="V719" s="8">
        <f t="shared" si="151"/>
        <v>10</v>
      </c>
      <c r="W719" s="9">
        <f t="shared" si="154"/>
        <v>10</v>
      </c>
      <c r="X719" s="9">
        <f t="shared" si="155"/>
        <v>9</v>
      </c>
      <c r="Y719" s="8"/>
      <c r="Z719" s="8">
        <f t="shared" si="152"/>
        <v>5</v>
      </c>
    </row>
    <row r="720" spans="1:26" x14ac:dyDescent="0.3">
      <c r="A720" s="1">
        <v>717</v>
      </c>
      <c r="B720" t="s">
        <v>1465</v>
      </c>
      <c r="C720" t="s">
        <v>1525</v>
      </c>
      <c r="D720" t="s">
        <v>1466</v>
      </c>
      <c r="E720">
        <v>100</v>
      </c>
      <c r="F720">
        <v>134</v>
      </c>
      <c r="G720">
        <v>52.4</v>
      </c>
      <c r="H720">
        <v>10.7</v>
      </c>
      <c r="I720">
        <v>1.8</v>
      </c>
      <c r="K720" s="3">
        <f t="shared" si="143"/>
        <v>268.59999999999997</v>
      </c>
      <c r="L720" s="3">
        <f t="shared" si="144"/>
        <v>2</v>
      </c>
      <c r="M720" s="3">
        <f t="shared" si="145"/>
        <v>98.2</v>
      </c>
      <c r="N720" s="8">
        <f t="shared" si="146"/>
        <v>117.8</v>
      </c>
      <c r="O720" s="3">
        <f t="shared" si="147"/>
        <v>63.099999999999994</v>
      </c>
      <c r="P720" s="3">
        <f t="shared" si="148"/>
        <v>252.39999999999998</v>
      </c>
      <c r="Q720" s="3">
        <f t="shared" si="153"/>
        <v>12.62</v>
      </c>
      <c r="R720" s="2"/>
      <c r="S720" s="8">
        <f t="shared" si="149"/>
        <v>7.78</v>
      </c>
      <c r="T720" s="8"/>
      <c r="U720" s="8">
        <f t="shared" si="150"/>
        <v>8</v>
      </c>
      <c r="V720" s="8">
        <f t="shared" si="151"/>
        <v>10</v>
      </c>
      <c r="W720" s="9">
        <f t="shared" si="154"/>
        <v>10</v>
      </c>
      <c r="X720" s="9">
        <f t="shared" si="155"/>
        <v>8</v>
      </c>
      <c r="Y720" s="8"/>
      <c r="Z720" s="8">
        <f t="shared" si="152"/>
        <v>5</v>
      </c>
    </row>
    <row r="721" spans="1:26" x14ac:dyDescent="0.3">
      <c r="A721" s="1">
        <v>718</v>
      </c>
      <c r="B721" t="s">
        <v>1467</v>
      </c>
      <c r="C721" t="s">
        <v>1525</v>
      </c>
      <c r="D721" t="s">
        <v>1468</v>
      </c>
      <c r="E721">
        <v>100</v>
      </c>
      <c r="F721">
        <v>34</v>
      </c>
      <c r="G721">
        <v>8.8000000000000007</v>
      </c>
      <c r="H721">
        <v>6</v>
      </c>
      <c r="I721">
        <v>0.9</v>
      </c>
      <c r="K721" s="3">
        <f t="shared" si="143"/>
        <v>67.3</v>
      </c>
      <c r="L721" s="3">
        <f t="shared" si="144"/>
        <v>1.98</v>
      </c>
      <c r="M721" s="3">
        <f t="shared" si="145"/>
        <v>99.1</v>
      </c>
      <c r="N721" s="8">
        <f t="shared" si="146"/>
        <v>25.9</v>
      </c>
      <c r="O721" s="3">
        <f t="shared" si="147"/>
        <v>14.8</v>
      </c>
      <c r="P721" s="3">
        <f t="shared" si="148"/>
        <v>59.2</v>
      </c>
      <c r="Q721" s="3">
        <f t="shared" si="153"/>
        <v>2.96</v>
      </c>
      <c r="R721" s="2"/>
      <c r="S721" s="8">
        <f t="shared" si="149"/>
        <v>33.479999999999997</v>
      </c>
      <c r="T721" s="8"/>
      <c r="U721" s="8">
        <f t="shared" si="150"/>
        <v>33</v>
      </c>
      <c r="V721" s="8">
        <f t="shared" si="151"/>
        <v>30</v>
      </c>
      <c r="W721" s="9">
        <f t="shared" si="154"/>
        <v>30</v>
      </c>
      <c r="X721" s="9">
        <f t="shared" si="155"/>
        <v>35</v>
      </c>
      <c r="Y721" s="8"/>
      <c r="Z721" s="8">
        <f t="shared" si="152"/>
        <v>5</v>
      </c>
    </row>
    <row r="722" spans="1:26" x14ac:dyDescent="0.3">
      <c r="A722" s="1">
        <v>719</v>
      </c>
      <c r="B722" t="s">
        <v>1469</v>
      </c>
      <c r="C722" t="s">
        <v>1525</v>
      </c>
      <c r="D722" t="s">
        <v>1470</v>
      </c>
      <c r="E722">
        <v>100</v>
      </c>
      <c r="F722">
        <v>35</v>
      </c>
      <c r="G722">
        <v>9.3000000000000007</v>
      </c>
      <c r="H722">
        <v>6</v>
      </c>
      <c r="I722">
        <v>0.9</v>
      </c>
      <c r="K722" s="3">
        <f t="shared" si="143"/>
        <v>69.3</v>
      </c>
      <c r="L722" s="3">
        <f t="shared" si="144"/>
        <v>1.98</v>
      </c>
      <c r="M722" s="3">
        <f t="shared" si="145"/>
        <v>99.1</v>
      </c>
      <c r="N722" s="8">
        <f t="shared" si="146"/>
        <v>26.9</v>
      </c>
      <c r="O722" s="3">
        <f t="shared" si="147"/>
        <v>15.3</v>
      </c>
      <c r="P722" s="3">
        <f t="shared" si="148"/>
        <v>61.2</v>
      </c>
      <c r="Q722" s="3">
        <f t="shared" si="153"/>
        <v>3.06</v>
      </c>
      <c r="R722" s="2"/>
      <c r="S722" s="8">
        <f t="shared" si="149"/>
        <v>32.39</v>
      </c>
      <c r="T722" s="8"/>
      <c r="U722" s="8">
        <f t="shared" si="150"/>
        <v>32</v>
      </c>
      <c r="V722" s="8">
        <f t="shared" si="151"/>
        <v>30</v>
      </c>
      <c r="W722" s="9">
        <f t="shared" si="154"/>
        <v>30</v>
      </c>
      <c r="X722" s="9">
        <f t="shared" si="155"/>
        <v>30</v>
      </c>
      <c r="Y722" s="8"/>
      <c r="Z722" s="8">
        <f t="shared" si="152"/>
        <v>5</v>
      </c>
    </row>
    <row r="723" spans="1:26" x14ac:dyDescent="0.3">
      <c r="A723" s="1">
        <v>720</v>
      </c>
      <c r="B723" t="s">
        <v>1471</v>
      </c>
      <c r="C723" t="s">
        <v>1525</v>
      </c>
      <c r="D723" t="s">
        <v>1472</v>
      </c>
      <c r="E723">
        <v>100</v>
      </c>
      <c r="F723">
        <v>14</v>
      </c>
      <c r="G723">
        <v>4.5999999999999996</v>
      </c>
      <c r="H723">
        <v>1.8</v>
      </c>
      <c r="I723">
        <v>0.2</v>
      </c>
      <c r="K723" s="3">
        <f t="shared" si="143"/>
        <v>27.4</v>
      </c>
      <c r="L723" s="3">
        <f t="shared" si="144"/>
        <v>1.96</v>
      </c>
      <c r="M723" s="3">
        <f t="shared" si="145"/>
        <v>99.8</v>
      </c>
      <c r="N723" s="8">
        <f t="shared" si="146"/>
        <v>12.2</v>
      </c>
      <c r="O723" s="3">
        <f t="shared" si="147"/>
        <v>6.3999999999999995</v>
      </c>
      <c r="P723" s="3">
        <f t="shared" si="148"/>
        <v>25.599999999999998</v>
      </c>
      <c r="Q723" s="3">
        <f t="shared" si="153"/>
        <v>1.28</v>
      </c>
      <c r="R723" s="2"/>
      <c r="S723" s="8">
        <f t="shared" si="149"/>
        <v>77.97</v>
      </c>
      <c r="T723" s="8"/>
      <c r="U723" s="8">
        <f t="shared" si="150"/>
        <v>78</v>
      </c>
      <c r="V723" s="8">
        <f t="shared" si="151"/>
        <v>80</v>
      </c>
      <c r="W723" s="9">
        <f t="shared" si="154"/>
        <v>80</v>
      </c>
      <c r="X723" s="9">
        <f t="shared" si="155"/>
        <v>80</v>
      </c>
      <c r="Y723" s="8"/>
      <c r="Z723" s="8">
        <f t="shared" si="152"/>
        <v>4.9999999999999991</v>
      </c>
    </row>
    <row r="724" spans="1:26" x14ac:dyDescent="0.3">
      <c r="A724" s="1">
        <v>721</v>
      </c>
      <c r="B724" t="s">
        <v>1473</v>
      </c>
      <c r="C724" t="s">
        <v>1525</v>
      </c>
      <c r="D724" t="s">
        <v>1474</v>
      </c>
      <c r="E724">
        <v>100</v>
      </c>
      <c r="F724">
        <v>15</v>
      </c>
      <c r="G724">
        <v>5.5</v>
      </c>
      <c r="H724">
        <v>1.1000000000000001</v>
      </c>
      <c r="I724">
        <v>0.3</v>
      </c>
      <c r="K724" s="3">
        <f t="shared" si="143"/>
        <v>29.099999999999998</v>
      </c>
      <c r="L724" s="3">
        <f t="shared" si="144"/>
        <v>1.94</v>
      </c>
      <c r="M724" s="3">
        <f t="shared" si="145"/>
        <v>99.7</v>
      </c>
      <c r="N724" s="8">
        <f t="shared" si="146"/>
        <v>12.3</v>
      </c>
      <c r="O724" s="3">
        <f t="shared" si="147"/>
        <v>6.6</v>
      </c>
      <c r="P724" s="3">
        <f t="shared" si="148"/>
        <v>26.4</v>
      </c>
      <c r="Q724" s="3">
        <f t="shared" si="153"/>
        <v>1.32</v>
      </c>
      <c r="R724" s="2"/>
      <c r="S724" s="8">
        <f t="shared" si="149"/>
        <v>75.53</v>
      </c>
      <c r="T724" s="8"/>
      <c r="U724" s="8">
        <f t="shared" si="150"/>
        <v>76</v>
      </c>
      <c r="V724" s="8">
        <f t="shared" si="151"/>
        <v>80</v>
      </c>
      <c r="W724" s="9">
        <f t="shared" si="154"/>
        <v>80</v>
      </c>
      <c r="X724" s="9">
        <f t="shared" si="155"/>
        <v>75</v>
      </c>
      <c r="Y724" s="8"/>
      <c r="Z724" s="8">
        <f t="shared" si="152"/>
        <v>4.9999999999999991</v>
      </c>
    </row>
    <row r="725" spans="1:26" x14ac:dyDescent="0.3">
      <c r="A725" s="1">
        <v>722</v>
      </c>
      <c r="B725" t="s">
        <v>1475</v>
      </c>
      <c r="C725" t="s">
        <v>1525</v>
      </c>
      <c r="D725" t="s">
        <v>1476</v>
      </c>
      <c r="E725">
        <v>100</v>
      </c>
      <c r="F725">
        <v>15</v>
      </c>
      <c r="G725">
        <v>5</v>
      </c>
      <c r="H725">
        <v>2.1</v>
      </c>
      <c r="I725">
        <v>0.2</v>
      </c>
      <c r="K725" s="3">
        <f t="shared" si="143"/>
        <v>30.2</v>
      </c>
      <c r="L725" s="3">
        <f t="shared" si="144"/>
        <v>2.0099999999999998</v>
      </c>
      <c r="M725" s="3">
        <f t="shared" si="145"/>
        <v>99.8</v>
      </c>
      <c r="N725" s="8">
        <f t="shared" si="146"/>
        <v>13.2</v>
      </c>
      <c r="O725" s="3">
        <f t="shared" si="147"/>
        <v>7.1</v>
      </c>
      <c r="P725" s="3">
        <f t="shared" si="148"/>
        <v>28.4</v>
      </c>
      <c r="Q725" s="3">
        <f t="shared" si="153"/>
        <v>1.42</v>
      </c>
      <c r="R725" s="2"/>
      <c r="S725" s="8">
        <f t="shared" si="149"/>
        <v>70.28</v>
      </c>
      <c r="T725" s="8"/>
      <c r="U725" s="8">
        <f t="shared" si="150"/>
        <v>70</v>
      </c>
      <c r="V725" s="8">
        <f t="shared" si="151"/>
        <v>70</v>
      </c>
      <c r="W725" s="9">
        <f t="shared" si="154"/>
        <v>70</v>
      </c>
      <c r="X725" s="9">
        <f t="shared" si="155"/>
        <v>70</v>
      </c>
      <c r="Y725" s="8"/>
      <c r="Z725" s="8">
        <f t="shared" si="152"/>
        <v>5</v>
      </c>
    </row>
    <row r="726" spans="1:26" x14ac:dyDescent="0.3">
      <c r="A726" s="1">
        <v>723</v>
      </c>
      <c r="B726" t="s">
        <v>1477</v>
      </c>
      <c r="C726" t="s">
        <v>1525</v>
      </c>
      <c r="D726" t="s">
        <v>1478</v>
      </c>
      <c r="E726">
        <v>100</v>
      </c>
      <c r="F726">
        <v>12</v>
      </c>
      <c r="G726">
        <v>3.7</v>
      </c>
      <c r="H726">
        <v>1.68</v>
      </c>
      <c r="I726">
        <v>0.28999999999999998</v>
      </c>
      <c r="K726" s="3">
        <f t="shared" si="143"/>
        <v>24.13</v>
      </c>
      <c r="L726" s="3">
        <f t="shared" si="144"/>
        <v>2.0099999999999998</v>
      </c>
      <c r="M726" s="3">
        <f t="shared" si="145"/>
        <v>99.71</v>
      </c>
      <c r="N726" s="8">
        <f t="shared" si="146"/>
        <v>9.39</v>
      </c>
      <c r="O726" s="3">
        <f t="shared" si="147"/>
        <v>5.38</v>
      </c>
      <c r="P726" s="3">
        <f t="shared" si="148"/>
        <v>21.52</v>
      </c>
      <c r="Q726" s="3">
        <f t="shared" si="153"/>
        <v>1.08</v>
      </c>
      <c r="R726" s="2"/>
      <c r="S726" s="8">
        <f t="shared" si="149"/>
        <v>92.32</v>
      </c>
      <c r="T726" s="8"/>
      <c r="U726" s="8">
        <f t="shared" si="150"/>
        <v>92</v>
      </c>
      <c r="V726" s="8">
        <f t="shared" si="151"/>
        <v>90</v>
      </c>
      <c r="W726" s="9">
        <f t="shared" si="154"/>
        <v>90</v>
      </c>
      <c r="X726" s="9">
        <f t="shared" si="155"/>
        <v>90</v>
      </c>
      <c r="Y726" s="8"/>
      <c r="Z726" s="8">
        <f t="shared" si="152"/>
        <v>4.981481481481481</v>
      </c>
    </row>
    <row r="727" spans="1:26" x14ac:dyDescent="0.3">
      <c r="B727" t="s">
        <v>1479</v>
      </c>
      <c r="C727" t="s">
        <v>1525</v>
      </c>
      <c r="D727" t="s">
        <v>1480</v>
      </c>
      <c r="E727">
        <v>100</v>
      </c>
      <c r="F727">
        <v>283</v>
      </c>
      <c r="G727">
        <v>46.21</v>
      </c>
      <c r="H727">
        <v>9.75</v>
      </c>
      <c r="I727">
        <v>38.020000000000003</v>
      </c>
      <c r="K727" s="3">
        <f t="shared" ref="K727:K749" si="156">(G727 * 4 ) + (H727 * 4 ) +( I727 * 9)</f>
        <v>566.02</v>
      </c>
      <c r="L727" s="3">
        <f t="shared" ref="L727:L749" si="157">ROUND(K727/F727,2)</f>
        <v>2</v>
      </c>
      <c r="M727" s="3">
        <f t="shared" ref="M727:M749" si="158">E727 - I727</f>
        <v>61.98</v>
      </c>
      <c r="N727" s="8">
        <f t="shared" ref="N727:N749" si="159">F727 - (I727 * 9)</f>
        <v>-59.180000000000007</v>
      </c>
      <c r="O727" s="3">
        <f t="shared" ref="O727:O749" si="160">G727 + H727</f>
        <v>55.96</v>
      </c>
      <c r="P727" s="3">
        <f t="shared" ref="P727:P749" si="161">(G727 * 4) + (H727*4)</f>
        <v>223.84</v>
      </c>
      <c r="Q727" s="3">
        <f t="shared" ref="Q727:Q749" si="162">ROUND(P727/20, 2)</f>
        <v>11.19</v>
      </c>
      <c r="R727" s="2"/>
      <c r="S727" s="8">
        <f t="shared" ref="S727:S749" si="163">ROUND(M727/Q727, 2)</f>
        <v>5.54</v>
      </c>
      <c r="T727" s="8"/>
      <c r="U727" s="8">
        <f t="shared" ref="U727:U749" si="164">ROUND(S727,0)</f>
        <v>6</v>
      </c>
      <c r="V727" s="8">
        <f t="shared" ref="V727:V749" si="165">ROUND(S727,-1)</f>
        <v>10</v>
      </c>
      <c r="W727" s="9">
        <f t="shared" ref="W727:W749" si="166">IF(S727&lt;100,ROUND(S727,-1),IF(S727&gt;=100,ROUND(S727,-2)))</f>
        <v>10</v>
      </c>
      <c r="X727" s="9">
        <f t="shared" si="155"/>
        <v>6</v>
      </c>
      <c r="Y727" s="8"/>
      <c r="Z727" s="8">
        <f t="shared" ref="Z727:Z749" si="167">O727/Q727</f>
        <v>5.0008936550491514</v>
      </c>
    </row>
    <row r="728" spans="1:26" x14ac:dyDescent="0.3">
      <c r="B728" t="s">
        <v>1481</v>
      </c>
      <c r="C728" t="s">
        <v>1525</v>
      </c>
      <c r="D728" t="s">
        <v>1482</v>
      </c>
      <c r="E728">
        <v>100</v>
      </c>
      <c r="F728">
        <v>147</v>
      </c>
      <c r="G728">
        <v>55.7</v>
      </c>
      <c r="H728">
        <v>16.5</v>
      </c>
      <c r="I728">
        <v>0.6</v>
      </c>
      <c r="K728" s="3">
        <f t="shared" si="156"/>
        <v>294.2</v>
      </c>
      <c r="L728" s="3">
        <f t="shared" si="157"/>
        <v>2</v>
      </c>
      <c r="M728" s="3">
        <f t="shared" si="158"/>
        <v>99.4</v>
      </c>
      <c r="N728" s="8">
        <f t="shared" si="159"/>
        <v>141.6</v>
      </c>
      <c r="O728" s="3">
        <f t="shared" si="160"/>
        <v>72.2</v>
      </c>
      <c r="P728" s="3">
        <f t="shared" si="161"/>
        <v>288.8</v>
      </c>
      <c r="Q728" s="3">
        <f t="shared" si="162"/>
        <v>14.44</v>
      </c>
      <c r="R728" s="2"/>
      <c r="S728" s="8">
        <f t="shared" si="163"/>
        <v>6.88</v>
      </c>
      <c r="T728" s="8"/>
      <c r="U728" s="8">
        <f t="shared" si="164"/>
        <v>7</v>
      </c>
      <c r="V728" s="8">
        <f t="shared" si="165"/>
        <v>10</v>
      </c>
      <c r="W728" s="9">
        <f t="shared" si="166"/>
        <v>10</v>
      </c>
      <c r="X728" s="9">
        <f t="shared" si="155"/>
        <v>7</v>
      </c>
      <c r="Y728" s="8"/>
      <c r="Z728" s="8">
        <f t="shared" si="167"/>
        <v>5</v>
      </c>
    </row>
    <row r="729" spans="1:26" x14ac:dyDescent="0.3">
      <c r="B729" t="s">
        <v>1483</v>
      </c>
      <c r="C729" t="s">
        <v>1525</v>
      </c>
      <c r="D729" t="s">
        <v>1484</v>
      </c>
      <c r="E729">
        <v>100</v>
      </c>
      <c r="F729">
        <v>153</v>
      </c>
      <c r="G729">
        <v>64.099999999999994</v>
      </c>
      <c r="H729">
        <v>12</v>
      </c>
      <c r="I729">
        <v>0.2</v>
      </c>
      <c r="K729" s="3">
        <f t="shared" si="156"/>
        <v>306.2</v>
      </c>
      <c r="L729" s="3">
        <f t="shared" si="157"/>
        <v>2</v>
      </c>
      <c r="M729" s="3">
        <f t="shared" si="158"/>
        <v>99.8</v>
      </c>
      <c r="N729" s="8">
        <f t="shared" si="159"/>
        <v>151.19999999999999</v>
      </c>
      <c r="O729" s="3">
        <f t="shared" si="160"/>
        <v>76.099999999999994</v>
      </c>
      <c r="P729" s="3">
        <f t="shared" si="161"/>
        <v>304.39999999999998</v>
      </c>
      <c r="Q729" s="3">
        <f t="shared" si="162"/>
        <v>15.22</v>
      </c>
      <c r="R729" s="2"/>
      <c r="S729" s="8">
        <f t="shared" si="163"/>
        <v>6.56</v>
      </c>
      <c r="T729" s="8"/>
      <c r="U729" s="8">
        <f t="shared" si="164"/>
        <v>7</v>
      </c>
      <c r="V729" s="8">
        <f t="shared" si="165"/>
        <v>10</v>
      </c>
      <c r="W729" s="9">
        <f t="shared" si="166"/>
        <v>10</v>
      </c>
      <c r="X729" s="9">
        <f t="shared" si="155"/>
        <v>7</v>
      </c>
      <c r="Y729" s="8"/>
      <c r="Z729" s="8">
        <f t="shared" si="167"/>
        <v>4.9999999999999991</v>
      </c>
    </row>
    <row r="730" spans="1:26" x14ac:dyDescent="0.3">
      <c r="B730" t="s">
        <v>1485</v>
      </c>
      <c r="C730" t="s">
        <v>1525</v>
      </c>
      <c r="D730" t="s">
        <v>1486</v>
      </c>
      <c r="E730">
        <v>100</v>
      </c>
      <c r="F730">
        <v>38</v>
      </c>
      <c r="G730">
        <v>9.1</v>
      </c>
      <c r="H730">
        <v>9.6</v>
      </c>
      <c r="I730">
        <v>0.2</v>
      </c>
      <c r="K730" s="3">
        <f t="shared" si="156"/>
        <v>76.599999999999994</v>
      </c>
      <c r="L730" s="3">
        <f t="shared" si="157"/>
        <v>2.02</v>
      </c>
      <c r="M730" s="3">
        <f t="shared" si="158"/>
        <v>99.8</v>
      </c>
      <c r="N730" s="8">
        <f t="shared" si="159"/>
        <v>36.200000000000003</v>
      </c>
      <c r="O730" s="3">
        <f t="shared" si="160"/>
        <v>18.7</v>
      </c>
      <c r="P730" s="3">
        <f t="shared" si="161"/>
        <v>74.8</v>
      </c>
      <c r="Q730" s="3">
        <f t="shared" si="162"/>
        <v>3.74</v>
      </c>
      <c r="R730" s="2"/>
      <c r="S730" s="8">
        <f t="shared" si="163"/>
        <v>26.68</v>
      </c>
      <c r="T730" s="8"/>
      <c r="U730" s="8">
        <f t="shared" si="164"/>
        <v>27</v>
      </c>
      <c r="V730" s="8">
        <f t="shared" si="165"/>
        <v>30</v>
      </c>
      <c r="W730" s="9">
        <f t="shared" si="166"/>
        <v>30</v>
      </c>
      <c r="X730" s="9">
        <f t="shared" si="155"/>
        <v>25</v>
      </c>
      <c r="Y730" s="8"/>
      <c r="Z730" s="8">
        <f t="shared" si="167"/>
        <v>4.9999999999999991</v>
      </c>
    </row>
    <row r="731" spans="1:26" x14ac:dyDescent="0.3">
      <c r="B731" t="s">
        <v>1487</v>
      </c>
      <c r="C731" t="s">
        <v>1525</v>
      </c>
      <c r="D731" t="s">
        <v>1488</v>
      </c>
      <c r="E731">
        <v>100</v>
      </c>
      <c r="F731">
        <v>22</v>
      </c>
      <c r="G731">
        <v>7.1</v>
      </c>
      <c r="H731">
        <v>2.5</v>
      </c>
      <c r="I731">
        <v>0.7</v>
      </c>
      <c r="K731" s="3">
        <f t="shared" si="156"/>
        <v>44.699999999999996</v>
      </c>
      <c r="L731" s="3">
        <f t="shared" si="157"/>
        <v>2.0299999999999998</v>
      </c>
      <c r="M731" s="3">
        <f t="shared" si="158"/>
        <v>99.3</v>
      </c>
      <c r="N731" s="8">
        <f t="shared" si="159"/>
        <v>15.7</v>
      </c>
      <c r="O731" s="3">
        <f t="shared" si="160"/>
        <v>9.6</v>
      </c>
      <c r="P731" s="3">
        <f t="shared" si="161"/>
        <v>38.4</v>
      </c>
      <c r="Q731" s="3">
        <f t="shared" si="162"/>
        <v>1.92</v>
      </c>
      <c r="R731" s="2"/>
      <c r="S731" s="8">
        <f t="shared" si="163"/>
        <v>51.72</v>
      </c>
      <c r="T731" s="8"/>
      <c r="U731" s="8">
        <f t="shared" si="164"/>
        <v>52</v>
      </c>
      <c r="V731" s="8">
        <f t="shared" si="165"/>
        <v>50</v>
      </c>
      <c r="W731" s="9">
        <f t="shared" si="166"/>
        <v>50</v>
      </c>
      <c r="X731" s="9">
        <f t="shared" si="155"/>
        <v>50</v>
      </c>
      <c r="Y731" s="8"/>
      <c r="Z731" s="8">
        <f t="shared" si="167"/>
        <v>5</v>
      </c>
    </row>
    <row r="732" spans="1:26" x14ac:dyDescent="0.3">
      <c r="B732" t="s">
        <v>1489</v>
      </c>
      <c r="C732" t="s">
        <v>1525</v>
      </c>
      <c r="D732" t="s">
        <v>1490</v>
      </c>
      <c r="E732">
        <v>100</v>
      </c>
      <c r="F732">
        <v>46</v>
      </c>
      <c r="G732">
        <v>18.5</v>
      </c>
      <c r="H732">
        <v>4.2</v>
      </c>
      <c r="I732">
        <v>0.2</v>
      </c>
      <c r="K732" s="3">
        <f t="shared" si="156"/>
        <v>92.6</v>
      </c>
      <c r="L732" s="3">
        <f t="shared" si="157"/>
        <v>2.0099999999999998</v>
      </c>
      <c r="M732" s="3">
        <f t="shared" si="158"/>
        <v>99.8</v>
      </c>
      <c r="N732" s="8">
        <f t="shared" si="159"/>
        <v>44.2</v>
      </c>
      <c r="O732" s="3">
        <f t="shared" si="160"/>
        <v>22.7</v>
      </c>
      <c r="P732" s="3">
        <f t="shared" si="161"/>
        <v>90.8</v>
      </c>
      <c r="Q732" s="3">
        <f t="shared" si="162"/>
        <v>4.54</v>
      </c>
      <c r="R732" s="2"/>
      <c r="S732" s="8">
        <f t="shared" si="163"/>
        <v>21.98</v>
      </c>
      <c r="T732" s="8"/>
      <c r="U732" s="8">
        <f t="shared" si="164"/>
        <v>22</v>
      </c>
      <c r="V732" s="8">
        <f t="shared" si="165"/>
        <v>20</v>
      </c>
      <c r="W732" s="9">
        <f t="shared" si="166"/>
        <v>20</v>
      </c>
      <c r="X732" s="9">
        <f t="shared" si="155"/>
        <v>20</v>
      </c>
      <c r="Y732" s="8"/>
      <c r="Z732" s="8">
        <f t="shared" si="167"/>
        <v>5</v>
      </c>
    </row>
    <row r="733" spans="1:26" x14ac:dyDescent="0.3">
      <c r="B733" t="s">
        <v>1491</v>
      </c>
      <c r="C733" t="s">
        <v>1525</v>
      </c>
      <c r="D733" t="s">
        <v>1492</v>
      </c>
      <c r="E733">
        <v>100</v>
      </c>
      <c r="F733">
        <v>2</v>
      </c>
      <c r="G733">
        <v>0.8</v>
      </c>
      <c r="H733">
        <v>0.1</v>
      </c>
      <c r="I733">
        <v>0</v>
      </c>
      <c r="K733" s="3">
        <f t="shared" si="156"/>
        <v>3.6</v>
      </c>
      <c r="L733" s="3">
        <f t="shared" si="157"/>
        <v>1.8</v>
      </c>
      <c r="M733" s="3">
        <f t="shared" si="158"/>
        <v>100</v>
      </c>
      <c r="N733" s="8">
        <f t="shared" si="159"/>
        <v>2</v>
      </c>
      <c r="O733" s="3">
        <f t="shared" si="160"/>
        <v>0.9</v>
      </c>
      <c r="P733" s="3">
        <f t="shared" si="161"/>
        <v>3.6</v>
      </c>
      <c r="Q733" s="3">
        <f t="shared" si="162"/>
        <v>0.18</v>
      </c>
      <c r="R733" s="2"/>
      <c r="S733" s="8">
        <f t="shared" si="163"/>
        <v>555.55999999999995</v>
      </c>
      <c r="T733" s="8"/>
      <c r="U733" s="8">
        <f t="shared" si="164"/>
        <v>556</v>
      </c>
      <c r="V733" s="8">
        <f t="shared" si="165"/>
        <v>560</v>
      </c>
      <c r="W733" s="9">
        <f t="shared" si="166"/>
        <v>600</v>
      </c>
      <c r="X733" s="9">
        <f t="shared" si="155"/>
        <v>560</v>
      </c>
      <c r="Y733" s="8"/>
      <c r="Z733" s="8">
        <f t="shared" si="167"/>
        <v>5</v>
      </c>
    </row>
    <row r="734" spans="1:26" x14ac:dyDescent="0.3">
      <c r="B734" t="s">
        <v>1493</v>
      </c>
      <c r="C734" t="s">
        <v>1525</v>
      </c>
      <c r="D734" t="s">
        <v>1494</v>
      </c>
      <c r="E734">
        <v>100</v>
      </c>
      <c r="F734">
        <v>154</v>
      </c>
      <c r="G734">
        <v>74.599999999999994</v>
      </c>
      <c r="H734">
        <v>2.2999999999999998</v>
      </c>
      <c r="I734">
        <v>0.1</v>
      </c>
      <c r="K734" s="3">
        <f t="shared" si="156"/>
        <v>308.49999999999994</v>
      </c>
      <c r="L734" s="3">
        <f t="shared" si="157"/>
        <v>2</v>
      </c>
      <c r="M734" s="3">
        <f t="shared" si="158"/>
        <v>99.9</v>
      </c>
      <c r="N734" s="8">
        <f t="shared" si="159"/>
        <v>153.1</v>
      </c>
      <c r="O734" s="3">
        <f t="shared" si="160"/>
        <v>76.899999999999991</v>
      </c>
      <c r="P734" s="3">
        <f t="shared" si="161"/>
        <v>307.59999999999997</v>
      </c>
      <c r="Q734" s="3">
        <f t="shared" si="162"/>
        <v>15.38</v>
      </c>
      <c r="R734" s="2"/>
      <c r="S734" s="8">
        <f t="shared" si="163"/>
        <v>6.5</v>
      </c>
      <c r="T734" s="8"/>
      <c r="U734" s="8">
        <f t="shared" si="164"/>
        <v>7</v>
      </c>
      <c r="V734" s="8">
        <f t="shared" si="165"/>
        <v>10</v>
      </c>
      <c r="W734" s="9">
        <f t="shared" si="166"/>
        <v>10</v>
      </c>
      <c r="X734" s="9">
        <f t="shared" si="155"/>
        <v>7</v>
      </c>
      <c r="Y734" s="8"/>
      <c r="Z734" s="8">
        <f t="shared" si="167"/>
        <v>4.9999999999999991</v>
      </c>
    </row>
    <row r="735" spans="1:26" x14ac:dyDescent="0.3">
      <c r="B735" t="s">
        <v>1495</v>
      </c>
      <c r="C735" t="s">
        <v>1525</v>
      </c>
      <c r="D735" t="s">
        <v>1496</v>
      </c>
      <c r="E735">
        <v>100</v>
      </c>
      <c r="F735">
        <v>119</v>
      </c>
      <c r="G735">
        <v>53.5</v>
      </c>
      <c r="H735">
        <v>2.5</v>
      </c>
      <c r="I735">
        <v>1.5</v>
      </c>
      <c r="K735" s="3">
        <f t="shared" si="156"/>
        <v>237.5</v>
      </c>
      <c r="L735" s="3">
        <f t="shared" si="157"/>
        <v>2</v>
      </c>
      <c r="M735" s="3">
        <f t="shared" si="158"/>
        <v>98.5</v>
      </c>
      <c r="N735" s="8">
        <f t="shared" si="159"/>
        <v>105.5</v>
      </c>
      <c r="O735" s="3">
        <f t="shared" si="160"/>
        <v>56</v>
      </c>
      <c r="P735" s="3">
        <f t="shared" si="161"/>
        <v>224</v>
      </c>
      <c r="Q735" s="3">
        <f t="shared" si="162"/>
        <v>11.2</v>
      </c>
      <c r="R735" s="2"/>
      <c r="S735" s="8">
        <f t="shared" si="163"/>
        <v>8.7899999999999991</v>
      </c>
      <c r="T735" s="8"/>
      <c r="U735" s="8">
        <f t="shared" si="164"/>
        <v>9</v>
      </c>
      <c r="V735" s="8">
        <f t="shared" si="165"/>
        <v>10</v>
      </c>
      <c r="W735" s="9">
        <f t="shared" si="166"/>
        <v>10</v>
      </c>
      <c r="X735" s="9">
        <f t="shared" si="155"/>
        <v>9</v>
      </c>
      <c r="Y735" s="8"/>
      <c r="Z735" s="8">
        <f t="shared" si="167"/>
        <v>5</v>
      </c>
    </row>
    <row r="736" spans="1:26" x14ac:dyDescent="0.3">
      <c r="B736" t="s">
        <v>1497</v>
      </c>
      <c r="C736" t="s">
        <v>1525</v>
      </c>
      <c r="D736" t="s">
        <v>1498</v>
      </c>
      <c r="E736">
        <v>100</v>
      </c>
      <c r="F736">
        <v>8</v>
      </c>
      <c r="G736">
        <v>1.6</v>
      </c>
      <c r="H736">
        <v>1.4</v>
      </c>
      <c r="I736">
        <v>0.4</v>
      </c>
      <c r="K736" s="3">
        <f t="shared" si="156"/>
        <v>15.6</v>
      </c>
      <c r="L736" s="3">
        <f t="shared" si="157"/>
        <v>1.95</v>
      </c>
      <c r="M736" s="3">
        <f t="shared" si="158"/>
        <v>99.6</v>
      </c>
      <c r="N736" s="8">
        <f t="shared" si="159"/>
        <v>4.4000000000000004</v>
      </c>
      <c r="O736" s="3">
        <f t="shared" si="160"/>
        <v>3</v>
      </c>
      <c r="P736" s="3">
        <f t="shared" si="161"/>
        <v>12</v>
      </c>
      <c r="Q736" s="3">
        <f t="shared" si="162"/>
        <v>0.6</v>
      </c>
      <c r="R736" s="2"/>
      <c r="S736" s="8">
        <f t="shared" si="163"/>
        <v>166</v>
      </c>
      <c r="T736" s="8"/>
      <c r="U736" s="8">
        <f t="shared" si="164"/>
        <v>166</v>
      </c>
      <c r="V736" s="8">
        <f t="shared" si="165"/>
        <v>170</v>
      </c>
      <c r="W736" s="9">
        <f t="shared" si="166"/>
        <v>200</v>
      </c>
      <c r="X736" s="9">
        <f t="shared" si="155"/>
        <v>170</v>
      </c>
      <c r="Y736" s="8"/>
      <c r="Z736" s="8">
        <f t="shared" si="167"/>
        <v>5</v>
      </c>
    </row>
    <row r="737" spans="2:26" x14ac:dyDescent="0.3">
      <c r="B737" t="s">
        <v>1499</v>
      </c>
      <c r="C737" t="s">
        <v>1525</v>
      </c>
      <c r="D737" t="s">
        <v>1500</v>
      </c>
      <c r="E737">
        <v>100</v>
      </c>
      <c r="F737">
        <v>156</v>
      </c>
      <c r="G737">
        <v>62.6</v>
      </c>
      <c r="H737">
        <v>13.8</v>
      </c>
      <c r="I737">
        <v>0.8</v>
      </c>
      <c r="K737" s="3">
        <f t="shared" si="156"/>
        <v>312.8</v>
      </c>
      <c r="L737" s="3">
        <f t="shared" si="157"/>
        <v>2.0099999999999998</v>
      </c>
      <c r="M737" s="3">
        <f t="shared" si="158"/>
        <v>99.2</v>
      </c>
      <c r="N737" s="8">
        <f t="shared" si="159"/>
        <v>148.80000000000001</v>
      </c>
      <c r="O737" s="3">
        <f t="shared" si="160"/>
        <v>76.400000000000006</v>
      </c>
      <c r="P737" s="3">
        <f t="shared" si="161"/>
        <v>305.60000000000002</v>
      </c>
      <c r="Q737" s="3">
        <f t="shared" si="162"/>
        <v>15.28</v>
      </c>
      <c r="R737" s="2"/>
      <c r="S737" s="8">
        <f t="shared" si="163"/>
        <v>6.49</v>
      </c>
      <c r="T737" s="8"/>
      <c r="U737" s="8">
        <f t="shared" si="164"/>
        <v>6</v>
      </c>
      <c r="V737" s="8">
        <f t="shared" si="165"/>
        <v>10</v>
      </c>
      <c r="W737" s="9">
        <f t="shared" si="166"/>
        <v>10</v>
      </c>
      <c r="X737" s="9">
        <f t="shared" si="155"/>
        <v>6</v>
      </c>
      <c r="Y737" s="8"/>
      <c r="Z737" s="8">
        <f t="shared" si="167"/>
        <v>5.0000000000000009</v>
      </c>
    </row>
    <row r="738" spans="2:26" x14ac:dyDescent="0.3">
      <c r="B738" t="s">
        <v>1501</v>
      </c>
      <c r="C738" t="s">
        <v>1525</v>
      </c>
      <c r="D738" t="s">
        <v>1502</v>
      </c>
      <c r="E738">
        <v>100</v>
      </c>
      <c r="F738">
        <v>180</v>
      </c>
      <c r="G738">
        <v>68.7</v>
      </c>
      <c r="H738">
        <v>20.7</v>
      </c>
      <c r="I738">
        <v>0.3</v>
      </c>
      <c r="K738" s="3">
        <f t="shared" si="156"/>
        <v>360.3</v>
      </c>
      <c r="L738" s="3">
        <f t="shared" si="157"/>
        <v>2</v>
      </c>
      <c r="M738" s="3">
        <f t="shared" si="158"/>
        <v>99.7</v>
      </c>
      <c r="N738" s="8">
        <f t="shared" si="159"/>
        <v>177.3</v>
      </c>
      <c r="O738" s="3">
        <f t="shared" si="160"/>
        <v>89.4</v>
      </c>
      <c r="P738" s="3">
        <f t="shared" si="161"/>
        <v>357.6</v>
      </c>
      <c r="Q738" s="3">
        <f t="shared" si="162"/>
        <v>17.88</v>
      </c>
      <c r="R738" s="2"/>
      <c r="S738" s="8">
        <f t="shared" si="163"/>
        <v>5.58</v>
      </c>
      <c r="T738" s="8"/>
      <c r="U738" s="8">
        <f t="shared" si="164"/>
        <v>6</v>
      </c>
      <c r="V738" s="8">
        <f t="shared" si="165"/>
        <v>10</v>
      </c>
      <c r="W738" s="9">
        <f t="shared" si="166"/>
        <v>10</v>
      </c>
      <c r="X738" s="9">
        <f t="shared" si="155"/>
        <v>6</v>
      </c>
      <c r="Y738" s="8"/>
      <c r="Z738" s="8">
        <f t="shared" si="167"/>
        <v>5.0000000000000009</v>
      </c>
    </row>
    <row r="739" spans="2:26" x14ac:dyDescent="0.3">
      <c r="B739" t="s">
        <v>1503</v>
      </c>
      <c r="C739" t="s">
        <v>1525</v>
      </c>
      <c r="D739" t="s">
        <v>1504</v>
      </c>
      <c r="E739">
        <v>100</v>
      </c>
      <c r="F739">
        <v>174</v>
      </c>
      <c r="G739">
        <v>25.7</v>
      </c>
      <c r="H739">
        <v>45.3</v>
      </c>
      <c r="I739">
        <v>7.2</v>
      </c>
      <c r="K739" s="3">
        <f t="shared" si="156"/>
        <v>348.8</v>
      </c>
      <c r="L739" s="3">
        <f t="shared" si="157"/>
        <v>2</v>
      </c>
      <c r="M739" s="3">
        <f t="shared" si="158"/>
        <v>92.8</v>
      </c>
      <c r="N739" s="8">
        <f t="shared" si="159"/>
        <v>109.2</v>
      </c>
      <c r="O739" s="3">
        <f t="shared" si="160"/>
        <v>71</v>
      </c>
      <c r="P739" s="3">
        <f t="shared" si="161"/>
        <v>284</v>
      </c>
      <c r="Q739" s="3">
        <f t="shared" si="162"/>
        <v>14.2</v>
      </c>
      <c r="R739" s="2"/>
      <c r="S739" s="8">
        <f t="shared" si="163"/>
        <v>6.54</v>
      </c>
      <c r="T739" s="8"/>
      <c r="U739" s="8">
        <f t="shared" si="164"/>
        <v>7</v>
      </c>
      <c r="V739" s="8">
        <f t="shared" si="165"/>
        <v>10</v>
      </c>
      <c r="W739" s="9">
        <f t="shared" si="166"/>
        <v>10</v>
      </c>
      <c r="X739" s="9">
        <f t="shared" si="155"/>
        <v>7</v>
      </c>
      <c r="Y739" s="8"/>
      <c r="Z739" s="8">
        <f t="shared" si="167"/>
        <v>5</v>
      </c>
    </row>
    <row r="740" spans="2:26" x14ac:dyDescent="0.3">
      <c r="B740" t="s">
        <v>1505</v>
      </c>
      <c r="C740" t="s">
        <v>1525</v>
      </c>
      <c r="D740" t="s">
        <v>1506</v>
      </c>
      <c r="E740">
        <v>100</v>
      </c>
      <c r="F740">
        <v>14</v>
      </c>
      <c r="G740">
        <v>4</v>
      </c>
      <c r="H740">
        <v>1.9</v>
      </c>
      <c r="I740">
        <v>0.4</v>
      </c>
      <c r="K740" s="3">
        <f t="shared" si="156"/>
        <v>27.200000000000003</v>
      </c>
      <c r="L740" s="3">
        <f t="shared" si="157"/>
        <v>1.94</v>
      </c>
      <c r="M740" s="3">
        <f t="shared" si="158"/>
        <v>99.6</v>
      </c>
      <c r="N740" s="8">
        <f t="shared" si="159"/>
        <v>10.4</v>
      </c>
      <c r="O740" s="3">
        <f t="shared" si="160"/>
        <v>5.9</v>
      </c>
      <c r="P740" s="3">
        <f t="shared" si="161"/>
        <v>23.6</v>
      </c>
      <c r="Q740" s="3">
        <f t="shared" si="162"/>
        <v>1.18</v>
      </c>
      <c r="R740" s="2"/>
      <c r="S740" s="8">
        <f t="shared" si="163"/>
        <v>84.41</v>
      </c>
      <c r="T740" s="8"/>
      <c r="U740" s="8">
        <f t="shared" si="164"/>
        <v>84</v>
      </c>
      <c r="V740" s="8">
        <f t="shared" si="165"/>
        <v>80</v>
      </c>
      <c r="W740" s="9">
        <f t="shared" si="166"/>
        <v>80</v>
      </c>
      <c r="X740" s="9">
        <f t="shared" si="155"/>
        <v>85</v>
      </c>
      <c r="Y740" s="8"/>
      <c r="Z740" s="8">
        <f t="shared" si="167"/>
        <v>5.0000000000000009</v>
      </c>
    </row>
    <row r="741" spans="2:26" x14ac:dyDescent="0.3">
      <c r="B741" t="s">
        <v>1507</v>
      </c>
      <c r="C741" t="s">
        <v>1525</v>
      </c>
      <c r="D741" t="s">
        <v>1508</v>
      </c>
      <c r="E741">
        <v>100</v>
      </c>
      <c r="F741">
        <v>81</v>
      </c>
      <c r="G741">
        <v>32</v>
      </c>
      <c r="H741">
        <v>6.6</v>
      </c>
      <c r="I741">
        <v>0.8</v>
      </c>
      <c r="K741" s="3">
        <f t="shared" si="156"/>
        <v>161.6</v>
      </c>
      <c r="L741" s="3">
        <f t="shared" si="157"/>
        <v>2</v>
      </c>
      <c r="M741" s="3">
        <f t="shared" si="158"/>
        <v>99.2</v>
      </c>
      <c r="N741" s="8">
        <f t="shared" si="159"/>
        <v>73.8</v>
      </c>
      <c r="O741" s="3">
        <f t="shared" si="160"/>
        <v>38.6</v>
      </c>
      <c r="P741" s="3">
        <f t="shared" si="161"/>
        <v>154.4</v>
      </c>
      <c r="Q741" s="3">
        <f t="shared" si="162"/>
        <v>7.72</v>
      </c>
      <c r="R741" s="2"/>
      <c r="S741" s="8">
        <f t="shared" si="163"/>
        <v>12.85</v>
      </c>
      <c r="T741" s="8"/>
      <c r="U741" s="8">
        <f t="shared" si="164"/>
        <v>13</v>
      </c>
      <c r="V741" s="8">
        <f t="shared" si="165"/>
        <v>10</v>
      </c>
      <c r="W741" s="9">
        <f t="shared" si="166"/>
        <v>10</v>
      </c>
      <c r="X741" s="9">
        <f t="shared" si="155"/>
        <v>15</v>
      </c>
      <c r="Y741" s="8"/>
      <c r="Z741" s="8">
        <f t="shared" si="167"/>
        <v>5</v>
      </c>
    </row>
    <row r="742" spans="2:26" x14ac:dyDescent="0.3">
      <c r="B742" t="s">
        <v>1509</v>
      </c>
      <c r="C742" t="s">
        <v>1525</v>
      </c>
      <c r="D742" t="s">
        <v>1510</v>
      </c>
      <c r="E742">
        <v>100</v>
      </c>
      <c r="F742">
        <v>135</v>
      </c>
      <c r="G742">
        <v>59.7</v>
      </c>
      <c r="H742">
        <v>6.2</v>
      </c>
      <c r="I742">
        <v>0.8</v>
      </c>
      <c r="K742" s="3">
        <f t="shared" si="156"/>
        <v>270.8</v>
      </c>
      <c r="L742" s="3">
        <f t="shared" si="157"/>
        <v>2.0099999999999998</v>
      </c>
      <c r="M742" s="3">
        <f t="shared" si="158"/>
        <v>99.2</v>
      </c>
      <c r="N742" s="8">
        <f t="shared" si="159"/>
        <v>127.8</v>
      </c>
      <c r="O742" s="3">
        <f t="shared" si="160"/>
        <v>65.900000000000006</v>
      </c>
      <c r="P742" s="3">
        <f t="shared" si="161"/>
        <v>263.60000000000002</v>
      </c>
      <c r="Q742" s="3">
        <f t="shared" si="162"/>
        <v>13.18</v>
      </c>
      <c r="R742" s="2"/>
      <c r="S742" s="8">
        <f t="shared" si="163"/>
        <v>7.53</v>
      </c>
      <c r="T742" s="8"/>
      <c r="U742" s="8">
        <f t="shared" si="164"/>
        <v>8</v>
      </c>
      <c r="V742" s="8">
        <f t="shared" si="165"/>
        <v>10</v>
      </c>
      <c r="W742" s="9">
        <f t="shared" si="166"/>
        <v>10</v>
      </c>
      <c r="X742" s="9">
        <f t="shared" si="155"/>
        <v>8</v>
      </c>
      <c r="Y742" s="8"/>
      <c r="Z742" s="8">
        <f t="shared" si="167"/>
        <v>5.0000000000000009</v>
      </c>
    </row>
    <row r="743" spans="2:26" x14ac:dyDescent="0.3">
      <c r="B743" t="s">
        <v>1511</v>
      </c>
      <c r="C743" t="s">
        <v>1525</v>
      </c>
      <c r="D743" t="s">
        <v>1512</v>
      </c>
      <c r="E743">
        <v>100</v>
      </c>
      <c r="F743">
        <v>11</v>
      </c>
      <c r="G743">
        <v>2.95</v>
      </c>
      <c r="H743">
        <v>2.1800000000000002</v>
      </c>
      <c r="I743">
        <v>0.15</v>
      </c>
      <c r="K743" s="3">
        <f t="shared" si="156"/>
        <v>21.870000000000005</v>
      </c>
      <c r="L743" s="3">
        <f t="shared" si="157"/>
        <v>1.99</v>
      </c>
      <c r="M743" s="3">
        <f t="shared" si="158"/>
        <v>99.85</v>
      </c>
      <c r="N743" s="8">
        <f t="shared" si="159"/>
        <v>9.65</v>
      </c>
      <c r="O743" s="3">
        <f t="shared" si="160"/>
        <v>5.1300000000000008</v>
      </c>
      <c r="P743" s="3">
        <f t="shared" si="161"/>
        <v>20.520000000000003</v>
      </c>
      <c r="Q743" s="3">
        <f t="shared" si="162"/>
        <v>1.03</v>
      </c>
      <c r="R743" s="2"/>
      <c r="S743" s="8">
        <f t="shared" si="163"/>
        <v>96.94</v>
      </c>
      <c r="T743" s="8"/>
      <c r="U743" s="8">
        <f t="shared" si="164"/>
        <v>97</v>
      </c>
      <c r="V743" s="8">
        <f t="shared" si="165"/>
        <v>100</v>
      </c>
      <c r="W743" s="9">
        <f t="shared" si="166"/>
        <v>100</v>
      </c>
      <c r="X743" s="9">
        <f t="shared" si="155"/>
        <v>95</v>
      </c>
      <c r="Y743" s="8"/>
      <c r="Z743" s="8">
        <f t="shared" si="167"/>
        <v>4.9805825242718456</v>
      </c>
    </row>
    <row r="744" spans="2:26" x14ac:dyDescent="0.3">
      <c r="B744" t="s">
        <v>1513</v>
      </c>
      <c r="C744" t="s">
        <v>1525</v>
      </c>
      <c r="D744" t="s">
        <v>1514</v>
      </c>
      <c r="E744">
        <v>100</v>
      </c>
      <c r="F744">
        <v>144</v>
      </c>
      <c r="G744">
        <v>46.7</v>
      </c>
      <c r="H744">
        <v>23.8</v>
      </c>
      <c r="I744">
        <v>0.6</v>
      </c>
      <c r="K744" s="3">
        <f t="shared" si="156"/>
        <v>287.39999999999998</v>
      </c>
      <c r="L744" s="3">
        <f t="shared" si="157"/>
        <v>2</v>
      </c>
      <c r="M744" s="3">
        <f t="shared" si="158"/>
        <v>99.4</v>
      </c>
      <c r="N744" s="8">
        <f t="shared" si="159"/>
        <v>138.6</v>
      </c>
      <c r="O744" s="3">
        <f t="shared" si="160"/>
        <v>70.5</v>
      </c>
      <c r="P744" s="3">
        <f t="shared" si="161"/>
        <v>282</v>
      </c>
      <c r="Q744" s="3">
        <f t="shared" si="162"/>
        <v>14.1</v>
      </c>
      <c r="R744" s="2"/>
      <c r="S744" s="8">
        <f t="shared" si="163"/>
        <v>7.05</v>
      </c>
      <c r="T744" s="8"/>
      <c r="U744" s="8">
        <f t="shared" si="164"/>
        <v>7</v>
      </c>
      <c r="V744" s="8">
        <f t="shared" si="165"/>
        <v>10</v>
      </c>
      <c r="W744" s="9">
        <f t="shared" si="166"/>
        <v>10</v>
      </c>
      <c r="X744" s="9">
        <f t="shared" si="155"/>
        <v>7</v>
      </c>
      <c r="Y744" s="8"/>
      <c r="Z744" s="8">
        <f t="shared" si="167"/>
        <v>5</v>
      </c>
    </row>
    <row r="745" spans="2:26" x14ac:dyDescent="0.3">
      <c r="B745" t="s">
        <v>1515</v>
      </c>
      <c r="C745" t="s">
        <v>1525</v>
      </c>
      <c r="D745" t="s">
        <v>1516</v>
      </c>
      <c r="E745">
        <v>100</v>
      </c>
      <c r="F745">
        <v>136</v>
      </c>
      <c r="G745">
        <v>46.5</v>
      </c>
      <c r="H745">
        <v>20</v>
      </c>
      <c r="I745">
        <v>0.7</v>
      </c>
      <c r="K745" s="3">
        <f t="shared" si="156"/>
        <v>272.3</v>
      </c>
      <c r="L745" s="3">
        <f t="shared" si="157"/>
        <v>2</v>
      </c>
      <c r="M745" s="3">
        <f t="shared" si="158"/>
        <v>99.3</v>
      </c>
      <c r="N745" s="8">
        <f t="shared" si="159"/>
        <v>129.69999999999999</v>
      </c>
      <c r="O745" s="3">
        <f t="shared" si="160"/>
        <v>66.5</v>
      </c>
      <c r="P745" s="3">
        <f t="shared" si="161"/>
        <v>266</v>
      </c>
      <c r="Q745" s="3">
        <f t="shared" si="162"/>
        <v>13.3</v>
      </c>
      <c r="R745" s="2"/>
      <c r="S745" s="8">
        <f t="shared" si="163"/>
        <v>7.47</v>
      </c>
      <c r="T745" s="8"/>
      <c r="U745" s="8">
        <f t="shared" si="164"/>
        <v>7</v>
      </c>
      <c r="V745" s="8">
        <f t="shared" si="165"/>
        <v>10</v>
      </c>
      <c r="W745" s="9">
        <f t="shared" si="166"/>
        <v>10</v>
      </c>
      <c r="X745" s="9">
        <f t="shared" si="155"/>
        <v>7</v>
      </c>
      <c r="Y745" s="8"/>
      <c r="Z745" s="8">
        <f t="shared" si="167"/>
        <v>5</v>
      </c>
    </row>
    <row r="746" spans="2:26" x14ac:dyDescent="0.3">
      <c r="B746" t="s">
        <v>1517</v>
      </c>
      <c r="C746" t="s">
        <v>1525</v>
      </c>
      <c r="D746" t="s">
        <v>1518</v>
      </c>
      <c r="E746">
        <v>100</v>
      </c>
      <c r="F746">
        <v>129</v>
      </c>
      <c r="G746">
        <v>40.1</v>
      </c>
      <c r="H746">
        <v>23.1</v>
      </c>
      <c r="I746">
        <v>0.5</v>
      </c>
      <c r="K746" s="3">
        <f t="shared" si="156"/>
        <v>257.3</v>
      </c>
      <c r="L746" s="3">
        <f t="shared" si="157"/>
        <v>1.99</v>
      </c>
      <c r="M746" s="3">
        <f t="shared" si="158"/>
        <v>99.5</v>
      </c>
      <c r="N746" s="8">
        <f t="shared" si="159"/>
        <v>124.5</v>
      </c>
      <c r="O746" s="3">
        <f t="shared" si="160"/>
        <v>63.2</v>
      </c>
      <c r="P746" s="3">
        <f t="shared" si="161"/>
        <v>252.8</v>
      </c>
      <c r="Q746" s="3">
        <f t="shared" si="162"/>
        <v>12.64</v>
      </c>
      <c r="R746" s="2"/>
      <c r="S746" s="8">
        <f t="shared" si="163"/>
        <v>7.87</v>
      </c>
      <c r="T746" s="8"/>
      <c r="U746" s="8">
        <f t="shared" si="164"/>
        <v>8</v>
      </c>
      <c r="V746" s="8">
        <f t="shared" si="165"/>
        <v>10</v>
      </c>
      <c r="W746" s="9">
        <f t="shared" si="166"/>
        <v>10</v>
      </c>
      <c r="X746" s="9">
        <f t="shared" si="155"/>
        <v>8</v>
      </c>
      <c r="Y746" s="8"/>
      <c r="Z746" s="8">
        <f t="shared" si="167"/>
        <v>5</v>
      </c>
    </row>
    <row r="747" spans="2:26" x14ac:dyDescent="0.3">
      <c r="B747" t="s">
        <v>1519</v>
      </c>
      <c r="C747" t="s">
        <v>1525</v>
      </c>
      <c r="D747" t="s">
        <v>1520</v>
      </c>
      <c r="E747">
        <v>100</v>
      </c>
      <c r="F747">
        <v>17</v>
      </c>
      <c r="G747">
        <v>3.5</v>
      </c>
      <c r="H747">
        <v>3.3</v>
      </c>
      <c r="I747">
        <v>0.7</v>
      </c>
      <c r="K747" s="3">
        <f t="shared" si="156"/>
        <v>33.5</v>
      </c>
      <c r="L747" s="3">
        <f t="shared" si="157"/>
        <v>1.97</v>
      </c>
      <c r="M747" s="3">
        <f t="shared" si="158"/>
        <v>99.3</v>
      </c>
      <c r="N747" s="8">
        <f t="shared" si="159"/>
        <v>10.7</v>
      </c>
      <c r="O747" s="3">
        <f t="shared" si="160"/>
        <v>6.8</v>
      </c>
      <c r="P747" s="3">
        <f t="shared" si="161"/>
        <v>27.2</v>
      </c>
      <c r="Q747" s="3">
        <f t="shared" si="162"/>
        <v>1.36</v>
      </c>
      <c r="R747" s="2"/>
      <c r="S747" s="8">
        <f t="shared" si="163"/>
        <v>73.010000000000005</v>
      </c>
      <c r="T747" s="8"/>
      <c r="U747" s="8">
        <f t="shared" si="164"/>
        <v>73</v>
      </c>
      <c r="V747" s="8">
        <f t="shared" si="165"/>
        <v>70</v>
      </c>
      <c r="W747" s="9">
        <f t="shared" si="166"/>
        <v>70</v>
      </c>
      <c r="X747" s="9">
        <f t="shared" si="155"/>
        <v>75</v>
      </c>
      <c r="Y747" s="8"/>
      <c r="Z747" s="8">
        <f t="shared" si="167"/>
        <v>4.9999999999999991</v>
      </c>
    </row>
    <row r="748" spans="2:26" x14ac:dyDescent="0.3">
      <c r="B748" t="s">
        <v>1521</v>
      </c>
      <c r="C748" t="s">
        <v>1525</v>
      </c>
      <c r="D748" t="s">
        <v>1522</v>
      </c>
      <c r="E748">
        <v>100</v>
      </c>
      <c r="F748">
        <v>142</v>
      </c>
      <c r="G748">
        <v>45.8</v>
      </c>
      <c r="H748">
        <v>23.6</v>
      </c>
      <c r="I748">
        <v>0.8</v>
      </c>
      <c r="K748" s="3">
        <f t="shared" si="156"/>
        <v>284.8</v>
      </c>
      <c r="L748" s="3">
        <f t="shared" si="157"/>
        <v>2.0099999999999998</v>
      </c>
      <c r="M748" s="3">
        <f t="shared" si="158"/>
        <v>99.2</v>
      </c>
      <c r="N748" s="8">
        <f t="shared" si="159"/>
        <v>134.80000000000001</v>
      </c>
      <c r="O748" s="3">
        <f t="shared" si="160"/>
        <v>69.400000000000006</v>
      </c>
      <c r="P748" s="3">
        <f t="shared" si="161"/>
        <v>277.60000000000002</v>
      </c>
      <c r="Q748" s="3">
        <f t="shared" si="162"/>
        <v>13.88</v>
      </c>
      <c r="R748" s="2"/>
      <c r="S748" s="8">
        <f t="shared" si="163"/>
        <v>7.15</v>
      </c>
      <c r="T748" s="8"/>
      <c r="U748" s="8">
        <f t="shared" si="164"/>
        <v>7</v>
      </c>
      <c r="V748" s="8">
        <f t="shared" si="165"/>
        <v>10</v>
      </c>
      <c r="W748" s="9">
        <f t="shared" si="166"/>
        <v>10</v>
      </c>
      <c r="X748" s="9">
        <f t="shared" si="155"/>
        <v>7</v>
      </c>
      <c r="Y748" s="8"/>
      <c r="Z748" s="8">
        <f t="shared" si="167"/>
        <v>5</v>
      </c>
    </row>
    <row r="749" spans="2:26" x14ac:dyDescent="0.3">
      <c r="B749" t="s">
        <v>1523</v>
      </c>
      <c r="C749" t="s">
        <v>1525</v>
      </c>
      <c r="D749" t="s">
        <v>1524</v>
      </c>
      <c r="E749">
        <v>100</v>
      </c>
      <c r="F749">
        <v>146</v>
      </c>
      <c r="G749">
        <v>53.2</v>
      </c>
      <c r="H749">
        <v>17.2</v>
      </c>
      <c r="I749">
        <v>1.1000000000000001</v>
      </c>
      <c r="K749" s="3">
        <f t="shared" si="156"/>
        <v>291.5</v>
      </c>
      <c r="L749" s="3">
        <f t="shared" si="157"/>
        <v>2</v>
      </c>
      <c r="M749" s="3">
        <f t="shared" si="158"/>
        <v>98.9</v>
      </c>
      <c r="N749" s="8">
        <f t="shared" si="159"/>
        <v>136.1</v>
      </c>
      <c r="O749" s="3">
        <f t="shared" si="160"/>
        <v>70.400000000000006</v>
      </c>
      <c r="P749" s="3">
        <f t="shared" si="161"/>
        <v>281.60000000000002</v>
      </c>
      <c r="Q749" s="3">
        <f t="shared" si="162"/>
        <v>14.08</v>
      </c>
      <c r="R749" s="2"/>
      <c r="S749" s="8">
        <f t="shared" si="163"/>
        <v>7.02</v>
      </c>
      <c r="T749" s="8"/>
      <c r="U749" s="8">
        <f t="shared" si="164"/>
        <v>7</v>
      </c>
      <c r="V749" s="8">
        <f t="shared" si="165"/>
        <v>10</v>
      </c>
      <c r="W749" s="9">
        <f t="shared" si="166"/>
        <v>10</v>
      </c>
      <c r="X749" s="9">
        <f t="shared" si="155"/>
        <v>7</v>
      </c>
      <c r="Y749" s="8"/>
      <c r="Z749" s="8">
        <f t="shared" si="167"/>
        <v>5</v>
      </c>
    </row>
  </sheetData>
  <mergeCells count="4">
    <mergeCell ref="K1:L1"/>
    <mergeCell ref="M1:N1"/>
    <mergeCell ref="O1:P1"/>
    <mergeCell ref="S1:T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49"/>
  <sheetViews>
    <sheetView topLeftCell="A718" workbookViewId="0">
      <selection activeCell="B693" sqref="B693:I749"/>
    </sheetView>
  </sheetViews>
  <sheetFormatPr defaultRowHeight="16.5" x14ac:dyDescent="0.3"/>
  <cols>
    <col min="2" max="2" width="14.875" customWidth="1"/>
    <col min="4" max="4" width="24" customWidth="1"/>
    <col min="7" max="7" width="13.625" customWidth="1"/>
    <col min="11" max="11" width="20.875" customWidth="1"/>
    <col min="13" max="13" width="10.25" customWidth="1"/>
    <col min="15" max="15" width="10.625" style="14" customWidth="1"/>
  </cols>
  <sheetData>
    <row r="2" spans="1:15" ht="33" x14ac:dyDescent="0.3">
      <c r="A2" s="7"/>
      <c r="B2" s="6" t="s">
        <v>0</v>
      </c>
      <c r="C2" s="6" t="s">
        <v>1</v>
      </c>
      <c r="D2" s="6" t="s">
        <v>2</v>
      </c>
      <c r="E2" s="6" t="s">
        <v>1389</v>
      </c>
      <c r="F2" s="6" t="s">
        <v>3</v>
      </c>
      <c r="G2" s="6" t="s">
        <v>4</v>
      </c>
      <c r="H2" s="6" t="s">
        <v>5</v>
      </c>
      <c r="I2" s="6" t="s">
        <v>6</v>
      </c>
      <c r="K2" s="12" t="s">
        <v>1409</v>
      </c>
      <c r="L2" s="7" t="s">
        <v>1408</v>
      </c>
      <c r="M2" s="9" t="s">
        <v>1407</v>
      </c>
      <c r="N2" s="9" t="s">
        <v>1407</v>
      </c>
      <c r="O2" s="13" t="s">
        <v>1410</v>
      </c>
    </row>
    <row r="3" spans="1:15" x14ac:dyDescent="0.3">
      <c r="A3" s="6">
        <v>0</v>
      </c>
      <c r="B3" s="7" t="s">
        <v>7</v>
      </c>
      <c r="C3" s="7" t="s">
        <v>8</v>
      </c>
      <c r="D3" s="7" t="s">
        <v>9</v>
      </c>
      <c r="E3" s="7">
        <v>100</v>
      </c>
      <c r="F3" s="7">
        <v>65</v>
      </c>
      <c r="G3" s="7">
        <v>15.87</v>
      </c>
      <c r="H3" s="7">
        <v>5.67</v>
      </c>
      <c r="I3" s="7">
        <v>0.7</v>
      </c>
      <c r="K3" s="7">
        <f>G3 / 3</f>
        <v>5.29</v>
      </c>
      <c r="L3" s="7">
        <f>100/K3</f>
        <v>18.903591682419659</v>
      </c>
      <c r="M3" s="4">
        <f>IF(L3&lt;100,ROUND(L3,-1),IF(L3&gt;=100,ROUND(L3,-1)))</f>
        <v>20</v>
      </c>
      <c r="N3" s="4">
        <f>IF(L3&lt;100, FLOOR(L3 + 5/2, 5),IF(L3&gt;=100, FLOOR(L3 + 10/2, 10)))</f>
        <v>20</v>
      </c>
      <c r="O3" s="13">
        <f>IF(L3&lt;=10,ROUND(L3,0), IF(L3&lt;100, FLOOR(L3 + 5/2, 5),IF(L3&gt;=100, FLOOR(L3 + 10/2, 10))))</f>
        <v>20</v>
      </c>
    </row>
    <row r="4" spans="1:15" x14ac:dyDescent="0.3">
      <c r="A4" s="6">
        <v>1</v>
      </c>
      <c r="B4" s="7" t="s">
        <v>10</v>
      </c>
      <c r="C4" s="7" t="s">
        <v>8</v>
      </c>
      <c r="D4" s="7" t="s">
        <v>11</v>
      </c>
      <c r="E4" s="7">
        <v>100</v>
      </c>
      <c r="F4" s="7">
        <v>55</v>
      </c>
      <c r="G4" s="7">
        <v>11.99</v>
      </c>
      <c r="H4" s="7">
        <v>5.25</v>
      </c>
      <c r="I4" s="7">
        <v>0.85</v>
      </c>
      <c r="K4" s="7">
        <f t="shared" ref="K4:K67" si="0">G4 / 3</f>
        <v>3.9966666666666666</v>
      </c>
      <c r="L4" s="7">
        <f t="shared" ref="L4:L67" si="1">100/K4</f>
        <v>25.020850708924105</v>
      </c>
      <c r="M4" s="4">
        <f t="shared" ref="M4:M67" si="2">IF(L4&lt;100,ROUND(L4,-1),IF(L4&gt;=100,ROUND(L4,-1)))</f>
        <v>30</v>
      </c>
      <c r="N4" s="4">
        <f t="shared" ref="N4:N67" si="3">IF(L4&lt;100, FLOOR(L4 + 5/2, 5),IF(L4&gt;=100, FLOOR(L4 + 10/2, 10)))</f>
        <v>25</v>
      </c>
      <c r="O4" s="13">
        <f t="shared" ref="O4:O67" si="4">IF(L4&lt;=10,ROUND(L4,0), IF(L4&lt;100, FLOOR(L4 + 5/2, 5),IF(L4&gt;=100, FLOOR(L4 + 10/2, 10))))</f>
        <v>25</v>
      </c>
    </row>
    <row r="5" spans="1:15" x14ac:dyDescent="0.3">
      <c r="A5" s="6">
        <v>2</v>
      </c>
      <c r="B5" s="7" t="s">
        <v>12</v>
      </c>
      <c r="C5" s="7" t="s">
        <v>8</v>
      </c>
      <c r="D5" s="7" t="s">
        <v>13</v>
      </c>
      <c r="E5" s="7">
        <v>100</v>
      </c>
      <c r="F5" s="7">
        <v>46</v>
      </c>
      <c r="G5" s="7">
        <v>9.4600000000000009</v>
      </c>
      <c r="H5" s="7">
        <v>5.33</v>
      </c>
      <c r="I5" s="7">
        <v>0.41</v>
      </c>
      <c r="K5" s="7">
        <f t="shared" si="0"/>
        <v>3.1533333333333338</v>
      </c>
      <c r="L5" s="7">
        <f t="shared" si="1"/>
        <v>31.712473572938684</v>
      </c>
      <c r="M5" s="4">
        <f t="shared" si="2"/>
        <v>30</v>
      </c>
      <c r="N5" s="4">
        <f t="shared" si="3"/>
        <v>30</v>
      </c>
      <c r="O5" s="13">
        <f t="shared" si="4"/>
        <v>30</v>
      </c>
    </row>
    <row r="6" spans="1:15" x14ac:dyDescent="0.3">
      <c r="A6" s="6">
        <v>3</v>
      </c>
      <c r="B6" s="7" t="s">
        <v>14</v>
      </c>
      <c r="C6" s="7" t="s">
        <v>8</v>
      </c>
      <c r="D6" s="7" t="s">
        <v>15</v>
      </c>
      <c r="E6" s="7">
        <v>100</v>
      </c>
      <c r="F6" s="7">
        <v>255</v>
      </c>
      <c r="G6" s="7">
        <v>50.2</v>
      </c>
      <c r="H6" s="7">
        <v>22.4</v>
      </c>
      <c r="I6" s="7">
        <v>6.3</v>
      </c>
      <c r="K6" s="7">
        <f t="shared" si="0"/>
        <v>16.733333333333334</v>
      </c>
      <c r="L6" s="7">
        <f t="shared" si="1"/>
        <v>5.9760956175298805</v>
      </c>
      <c r="M6" s="4">
        <f t="shared" si="2"/>
        <v>10</v>
      </c>
      <c r="N6" s="4">
        <f t="shared" si="3"/>
        <v>5</v>
      </c>
      <c r="O6" s="13">
        <f t="shared" si="4"/>
        <v>6</v>
      </c>
    </row>
    <row r="7" spans="1:15" x14ac:dyDescent="0.3">
      <c r="A7" s="6">
        <v>4</v>
      </c>
      <c r="B7" s="7" t="s">
        <v>16</v>
      </c>
      <c r="C7" s="7" t="s">
        <v>8</v>
      </c>
      <c r="D7" s="7" t="s">
        <v>17</v>
      </c>
      <c r="E7" s="7">
        <v>100</v>
      </c>
      <c r="F7" s="7">
        <v>44</v>
      </c>
      <c r="G7" s="7">
        <v>9.25</v>
      </c>
      <c r="H7" s="7">
        <v>4.78</v>
      </c>
      <c r="I7" s="7">
        <v>0.51</v>
      </c>
      <c r="K7" s="7">
        <f t="shared" si="0"/>
        <v>3.0833333333333335</v>
      </c>
      <c r="L7" s="7">
        <f t="shared" si="1"/>
        <v>32.432432432432428</v>
      </c>
      <c r="M7" s="4">
        <f t="shared" si="2"/>
        <v>30</v>
      </c>
      <c r="N7" s="4">
        <f t="shared" si="3"/>
        <v>30</v>
      </c>
      <c r="O7" s="13">
        <f t="shared" si="4"/>
        <v>30</v>
      </c>
    </row>
    <row r="8" spans="1:15" x14ac:dyDescent="0.3">
      <c r="A8" s="6">
        <v>5</v>
      </c>
      <c r="B8" s="7" t="s">
        <v>18</v>
      </c>
      <c r="C8" s="7" t="s">
        <v>8</v>
      </c>
      <c r="D8" s="7" t="s">
        <v>19</v>
      </c>
      <c r="E8" s="7">
        <v>100</v>
      </c>
      <c r="F8" s="7">
        <v>15</v>
      </c>
      <c r="G8" s="7">
        <v>4.3600000000000003</v>
      </c>
      <c r="H8" s="7">
        <v>1.1299999999999999</v>
      </c>
      <c r="I8" s="7">
        <v>0.03</v>
      </c>
      <c r="K8" s="7">
        <f t="shared" si="0"/>
        <v>1.4533333333333334</v>
      </c>
      <c r="L8" s="7">
        <f t="shared" si="1"/>
        <v>68.807339449541288</v>
      </c>
      <c r="M8" s="4">
        <f t="shared" si="2"/>
        <v>70</v>
      </c>
      <c r="N8" s="4">
        <f t="shared" si="3"/>
        <v>70</v>
      </c>
      <c r="O8" s="13">
        <f t="shared" si="4"/>
        <v>70</v>
      </c>
    </row>
    <row r="9" spans="1:15" x14ac:dyDescent="0.3">
      <c r="A9" s="6">
        <v>6</v>
      </c>
      <c r="B9" s="7" t="s">
        <v>20</v>
      </c>
      <c r="C9" s="7" t="s">
        <v>8</v>
      </c>
      <c r="D9" s="7" t="s">
        <v>21</v>
      </c>
      <c r="E9" s="7">
        <v>100</v>
      </c>
      <c r="F9" s="7">
        <v>232</v>
      </c>
      <c r="G9" s="7">
        <v>65.59</v>
      </c>
      <c r="H9" s="7">
        <v>14.53</v>
      </c>
      <c r="I9" s="7">
        <v>2.4</v>
      </c>
      <c r="K9" s="7">
        <f t="shared" si="0"/>
        <v>21.863333333333333</v>
      </c>
      <c r="L9" s="7">
        <f t="shared" si="1"/>
        <v>4.5738679676779999</v>
      </c>
      <c r="M9" s="4">
        <f t="shared" si="2"/>
        <v>0</v>
      </c>
      <c r="N9" s="4">
        <f t="shared" si="3"/>
        <v>5</v>
      </c>
      <c r="O9" s="13">
        <f t="shared" si="4"/>
        <v>5</v>
      </c>
    </row>
    <row r="10" spans="1:15" x14ac:dyDescent="0.3">
      <c r="A10" s="6">
        <v>7</v>
      </c>
      <c r="B10" s="7" t="s">
        <v>22</v>
      </c>
      <c r="C10" s="7" t="s">
        <v>8</v>
      </c>
      <c r="D10" s="7" t="s">
        <v>23</v>
      </c>
      <c r="E10" s="7">
        <v>100</v>
      </c>
      <c r="F10" s="7">
        <v>15</v>
      </c>
      <c r="G10" s="7">
        <v>4.4000000000000004</v>
      </c>
      <c r="H10" s="7">
        <v>1</v>
      </c>
      <c r="I10" s="7">
        <v>0.1</v>
      </c>
      <c r="K10" s="7">
        <f t="shared" si="0"/>
        <v>1.4666666666666668</v>
      </c>
      <c r="L10" s="7">
        <f t="shared" si="1"/>
        <v>68.181818181818173</v>
      </c>
      <c r="M10" s="4">
        <f t="shared" si="2"/>
        <v>70</v>
      </c>
      <c r="N10" s="4">
        <f t="shared" si="3"/>
        <v>70</v>
      </c>
      <c r="O10" s="13">
        <f t="shared" si="4"/>
        <v>70</v>
      </c>
    </row>
    <row r="11" spans="1:15" x14ac:dyDescent="0.3">
      <c r="A11" s="6">
        <v>8</v>
      </c>
      <c r="B11" s="7" t="s">
        <v>24</v>
      </c>
      <c r="C11" s="7" t="s">
        <v>8</v>
      </c>
      <c r="D11" s="7" t="s">
        <v>25</v>
      </c>
      <c r="E11" s="7">
        <v>100</v>
      </c>
      <c r="F11" s="7">
        <v>23</v>
      </c>
      <c r="G11" s="7">
        <v>5.2</v>
      </c>
      <c r="H11" s="7">
        <v>1.4</v>
      </c>
      <c r="I11" s="7">
        <v>0.1</v>
      </c>
      <c r="K11" s="7">
        <f t="shared" si="0"/>
        <v>1.7333333333333334</v>
      </c>
      <c r="L11" s="7">
        <f t="shared" si="1"/>
        <v>57.692307692307693</v>
      </c>
      <c r="M11" s="4">
        <f t="shared" si="2"/>
        <v>60</v>
      </c>
      <c r="N11" s="4">
        <f t="shared" si="3"/>
        <v>60</v>
      </c>
      <c r="O11" s="13">
        <f t="shared" si="4"/>
        <v>60</v>
      </c>
    </row>
    <row r="12" spans="1:15" x14ac:dyDescent="0.3">
      <c r="A12" s="6">
        <v>9</v>
      </c>
      <c r="B12" s="7" t="s">
        <v>26</v>
      </c>
      <c r="C12" s="7" t="s">
        <v>8</v>
      </c>
      <c r="D12" s="7" t="s">
        <v>27</v>
      </c>
      <c r="E12" s="7">
        <v>100</v>
      </c>
      <c r="F12" s="7">
        <v>32</v>
      </c>
      <c r="G12" s="7">
        <v>7.3</v>
      </c>
      <c r="H12" s="7">
        <v>3.5</v>
      </c>
      <c r="I12" s="7">
        <v>0.2</v>
      </c>
      <c r="K12" s="7">
        <f t="shared" si="0"/>
        <v>2.4333333333333331</v>
      </c>
      <c r="L12" s="7">
        <f t="shared" si="1"/>
        <v>41.095890410958908</v>
      </c>
      <c r="M12" s="4">
        <f t="shared" si="2"/>
        <v>40</v>
      </c>
      <c r="N12" s="4">
        <f t="shared" si="3"/>
        <v>40</v>
      </c>
      <c r="O12" s="13">
        <f t="shared" si="4"/>
        <v>40</v>
      </c>
    </row>
    <row r="13" spans="1:15" x14ac:dyDescent="0.3">
      <c r="A13" s="6">
        <v>10</v>
      </c>
      <c r="B13" s="7" t="s">
        <v>28</v>
      </c>
      <c r="C13" s="7" t="s">
        <v>8</v>
      </c>
      <c r="D13" s="7" t="s">
        <v>29</v>
      </c>
      <c r="E13" s="7">
        <v>100</v>
      </c>
      <c r="F13" s="7">
        <v>22</v>
      </c>
      <c r="G13" s="7">
        <v>4.7</v>
      </c>
      <c r="H13" s="7">
        <v>2.6</v>
      </c>
      <c r="I13" s="7">
        <v>0.1</v>
      </c>
      <c r="K13" s="7">
        <f t="shared" si="0"/>
        <v>1.5666666666666667</v>
      </c>
      <c r="L13" s="7">
        <f t="shared" si="1"/>
        <v>63.829787234042556</v>
      </c>
      <c r="M13" s="4">
        <f t="shared" si="2"/>
        <v>60</v>
      </c>
      <c r="N13" s="4">
        <f t="shared" si="3"/>
        <v>65</v>
      </c>
      <c r="O13" s="13">
        <f t="shared" si="4"/>
        <v>65</v>
      </c>
    </row>
    <row r="14" spans="1:15" x14ac:dyDescent="0.3">
      <c r="A14" s="6">
        <v>11</v>
      </c>
      <c r="B14" s="7" t="s">
        <v>30</v>
      </c>
      <c r="C14" s="7" t="s">
        <v>8</v>
      </c>
      <c r="D14" s="7" t="s">
        <v>31</v>
      </c>
      <c r="E14" s="7">
        <v>100</v>
      </c>
      <c r="F14" s="7">
        <v>202</v>
      </c>
      <c r="G14" s="7">
        <v>43.8</v>
      </c>
      <c r="H14" s="7">
        <v>25.8</v>
      </c>
      <c r="I14" s="7">
        <v>0.4</v>
      </c>
      <c r="K14" s="7">
        <f t="shared" si="0"/>
        <v>14.6</v>
      </c>
      <c r="L14" s="7">
        <f t="shared" si="1"/>
        <v>6.8493150684931505</v>
      </c>
      <c r="M14" s="4">
        <f t="shared" si="2"/>
        <v>10</v>
      </c>
      <c r="N14" s="4">
        <f t="shared" si="3"/>
        <v>5</v>
      </c>
      <c r="O14" s="13">
        <f t="shared" si="4"/>
        <v>7</v>
      </c>
    </row>
    <row r="15" spans="1:15" x14ac:dyDescent="0.3">
      <c r="A15" s="6">
        <v>12</v>
      </c>
      <c r="B15" s="7" t="s">
        <v>32</v>
      </c>
      <c r="C15" s="7" t="s">
        <v>8</v>
      </c>
      <c r="D15" s="7" t="s">
        <v>33</v>
      </c>
      <c r="E15" s="7">
        <v>100</v>
      </c>
      <c r="F15" s="7">
        <v>234</v>
      </c>
      <c r="G15" s="7">
        <v>63.2</v>
      </c>
      <c r="H15" s="7">
        <v>17.7</v>
      </c>
      <c r="I15" s="7">
        <v>2</v>
      </c>
      <c r="K15" s="7">
        <f t="shared" si="0"/>
        <v>21.066666666666666</v>
      </c>
      <c r="L15" s="7">
        <f t="shared" si="1"/>
        <v>4.7468354430379751</v>
      </c>
      <c r="M15" s="4">
        <f t="shared" si="2"/>
        <v>0</v>
      </c>
      <c r="N15" s="4">
        <f t="shared" si="3"/>
        <v>5</v>
      </c>
      <c r="O15" s="13">
        <f t="shared" si="4"/>
        <v>5</v>
      </c>
    </row>
    <row r="16" spans="1:15" x14ac:dyDescent="0.3">
      <c r="A16" s="6">
        <v>13</v>
      </c>
      <c r="B16" s="7" t="s">
        <v>34</v>
      </c>
      <c r="C16" s="7" t="s">
        <v>8</v>
      </c>
      <c r="D16" s="7" t="s">
        <v>35</v>
      </c>
      <c r="E16" s="7">
        <v>100</v>
      </c>
      <c r="F16" s="7">
        <v>36</v>
      </c>
      <c r="G16" s="7">
        <v>7.95</v>
      </c>
      <c r="H16" s="7">
        <v>3.94</v>
      </c>
      <c r="I16" s="7">
        <v>0.32</v>
      </c>
      <c r="K16" s="7">
        <f t="shared" si="0"/>
        <v>2.65</v>
      </c>
      <c r="L16" s="7">
        <f t="shared" si="1"/>
        <v>37.735849056603776</v>
      </c>
      <c r="M16" s="4">
        <f t="shared" si="2"/>
        <v>40</v>
      </c>
      <c r="N16" s="4">
        <f t="shared" si="3"/>
        <v>40</v>
      </c>
      <c r="O16" s="13">
        <f t="shared" si="4"/>
        <v>40</v>
      </c>
    </row>
    <row r="17" spans="1:15" x14ac:dyDescent="0.3">
      <c r="A17" s="6">
        <v>14</v>
      </c>
      <c r="B17" s="7" t="s">
        <v>36</v>
      </c>
      <c r="C17" s="7" t="s">
        <v>8</v>
      </c>
      <c r="D17" s="7" t="s">
        <v>37</v>
      </c>
      <c r="E17" s="7">
        <v>100</v>
      </c>
      <c r="F17" s="7">
        <v>39</v>
      </c>
      <c r="G17" s="7">
        <v>8.5399999999999991</v>
      </c>
      <c r="H17" s="7">
        <v>3.62</v>
      </c>
      <c r="I17" s="7">
        <v>0.56999999999999995</v>
      </c>
      <c r="K17" s="7">
        <f t="shared" si="0"/>
        <v>2.8466666666666662</v>
      </c>
      <c r="L17" s="7">
        <f t="shared" si="1"/>
        <v>35.128805620608908</v>
      </c>
      <c r="M17" s="4">
        <f t="shared" si="2"/>
        <v>40</v>
      </c>
      <c r="N17" s="4">
        <f t="shared" si="3"/>
        <v>35</v>
      </c>
      <c r="O17" s="13">
        <f t="shared" si="4"/>
        <v>35</v>
      </c>
    </row>
    <row r="18" spans="1:15" x14ac:dyDescent="0.3">
      <c r="A18" s="6">
        <v>15</v>
      </c>
      <c r="B18" s="7" t="s">
        <v>38</v>
      </c>
      <c r="C18" s="7" t="s">
        <v>8</v>
      </c>
      <c r="D18" s="7" t="s">
        <v>39</v>
      </c>
      <c r="E18" s="7">
        <v>100</v>
      </c>
      <c r="F18" s="7">
        <v>46</v>
      </c>
      <c r="G18" s="7">
        <v>10.91</v>
      </c>
      <c r="H18" s="7">
        <v>4.17</v>
      </c>
      <c r="I18" s="7">
        <v>0.52</v>
      </c>
      <c r="K18" s="7">
        <f t="shared" si="0"/>
        <v>3.6366666666666667</v>
      </c>
      <c r="L18" s="7">
        <f t="shared" si="1"/>
        <v>27.497708524289642</v>
      </c>
      <c r="M18" s="4">
        <f t="shared" si="2"/>
        <v>30</v>
      </c>
      <c r="N18" s="4">
        <f t="shared" si="3"/>
        <v>25</v>
      </c>
      <c r="O18" s="13">
        <f t="shared" si="4"/>
        <v>25</v>
      </c>
    </row>
    <row r="19" spans="1:15" x14ac:dyDescent="0.3">
      <c r="A19" s="6">
        <v>16</v>
      </c>
      <c r="B19" s="7" t="s">
        <v>40</v>
      </c>
      <c r="C19" s="7" t="s">
        <v>8</v>
      </c>
      <c r="D19" s="7" t="s">
        <v>41</v>
      </c>
      <c r="E19" s="7">
        <v>100</v>
      </c>
      <c r="F19" s="7">
        <v>46</v>
      </c>
      <c r="G19" s="7">
        <v>10.17</v>
      </c>
      <c r="H19" s="7">
        <v>4.1100000000000003</v>
      </c>
      <c r="I19" s="7">
        <v>0.8</v>
      </c>
      <c r="K19" s="7">
        <f t="shared" si="0"/>
        <v>3.39</v>
      </c>
      <c r="L19" s="7">
        <f t="shared" si="1"/>
        <v>29.498525073746311</v>
      </c>
      <c r="M19" s="4">
        <f t="shared" si="2"/>
        <v>30</v>
      </c>
      <c r="N19" s="4">
        <f t="shared" si="3"/>
        <v>30</v>
      </c>
      <c r="O19" s="13">
        <f t="shared" si="4"/>
        <v>30</v>
      </c>
    </row>
    <row r="20" spans="1:15" x14ac:dyDescent="0.3">
      <c r="A20" s="6">
        <v>17</v>
      </c>
      <c r="B20" s="7" t="s">
        <v>42</v>
      </c>
      <c r="C20" s="7" t="s">
        <v>8</v>
      </c>
      <c r="D20" s="7" t="s">
        <v>43</v>
      </c>
      <c r="E20" s="7">
        <v>100</v>
      </c>
      <c r="F20" s="7">
        <v>41</v>
      </c>
      <c r="G20" s="7">
        <v>10.75</v>
      </c>
      <c r="H20" s="7">
        <v>3.12</v>
      </c>
      <c r="I20" s="7">
        <v>0.44</v>
      </c>
      <c r="K20" s="7">
        <f t="shared" si="0"/>
        <v>3.5833333333333335</v>
      </c>
      <c r="L20" s="7">
        <f t="shared" si="1"/>
        <v>27.906976744186046</v>
      </c>
      <c r="M20" s="4">
        <f t="shared" si="2"/>
        <v>30</v>
      </c>
      <c r="N20" s="4">
        <f t="shared" si="3"/>
        <v>30</v>
      </c>
      <c r="O20" s="13">
        <f t="shared" si="4"/>
        <v>30</v>
      </c>
    </row>
    <row r="21" spans="1:15" x14ac:dyDescent="0.3">
      <c r="A21" s="6">
        <v>18</v>
      </c>
      <c r="B21" s="7" t="s">
        <v>44</v>
      </c>
      <c r="C21" s="7" t="s">
        <v>8</v>
      </c>
      <c r="D21" s="7" t="s">
        <v>45</v>
      </c>
      <c r="E21" s="7">
        <v>100</v>
      </c>
      <c r="F21" s="7">
        <v>44</v>
      </c>
      <c r="G21" s="7">
        <v>10.24</v>
      </c>
      <c r="H21" s="7">
        <v>3.41</v>
      </c>
      <c r="I21" s="7">
        <v>0.79</v>
      </c>
      <c r="K21" s="7">
        <f t="shared" si="0"/>
        <v>3.4133333333333336</v>
      </c>
      <c r="L21" s="7">
        <f t="shared" si="1"/>
        <v>29.296874999999996</v>
      </c>
      <c r="M21" s="4">
        <f t="shared" si="2"/>
        <v>30</v>
      </c>
      <c r="N21" s="4">
        <f t="shared" si="3"/>
        <v>30</v>
      </c>
      <c r="O21" s="13">
        <f t="shared" si="4"/>
        <v>30</v>
      </c>
    </row>
    <row r="22" spans="1:15" x14ac:dyDescent="0.3">
      <c r="A22" s="6">
        <v>19</v>
      </c>
      <c r="B22" s="7" t="s">
        <v>46</v>
      </c>
      <c r="C22" s="7" t="s">
        <v>8</v>
      </c>
      <c r="D22" s="7" t="s">
        <v>47</v>
      </c>
      <c r="E22" s="7">
        <v>100</v>
      </c>
      <c r="F22" s="7">
        <v>38</v>
      </c>
      <c r="G22" s="7">
        <v>9.1199999999999992</v>
      </c>
      <c r="H22" s="7">
        <v>3.59</v>
      </c>
      <c r="I22" s="7">
        <v>0.36</v>
      </c>
      <c r="K22" s="7">
        <f t="shared" si="0"/>
        <v>3.0399999999999996</v>
      </c>
      <c r="L22" s="7">
        <f t="shared" si="1"/>
        <v>32.894736842105267</v>
      </c>
      <c r="M22" s="4">
        <f t="shared" si="2"/>
        <v>30</v>
      </c>
      <c r="N22" s="4">
        <f t="shared" si="3"/>
        <v>35</v>
      </c>
      <c r="O22" s="13">
        <f t="shared" si="4"/>
        <v>35</v>
      </c>
    </row>
    <row r="23" spans="1:15" x14ac:dyDescent="0.3">
      <c r="A23" s="6">
        <v>20</v>
      </c>
      <c r="B23" s="7" t="s">
        <v>48</v>
      </c>
      <c r="C23" s="7" t="s">
        <v>8</v>
      </c>
      <c r="D23" s="7" t="s">
        <v>49</v>
      </c>
      <c r="E23" s="7">
        <v>100</v>
      </c>
      <c r="F23" s="7">
        <v>42</v>
      </c>
      <c r="G23" s="7">
        <v>8.64</v>
      </c>
      <c r="H23" s="7">
        <v>4.28</v>
      </c>
      <c r="I23" s="7">
        <v>0.69</v>
      </c>
      <c r="K23" s="7">
        <f t="shared" si="0"/>
        <v>2.8800000000000003</v>
      </c>
      <c r="L23" s="7">
        <f t="shared" si="1"/>
        <v>34.722222222222221</v>
      </c>
      <c r="M23" s="4">
        <f t="shared" si="2"/>
        <v>30</v>
      </c>
      <c r="N23" s="4">
        <f t="shared" si="3"/>
        <v>35</v>
      </c>
      <c r="O23" s="13">
        <f t="shared" si="4"/>
        <v>35</v>
      </c>
    </row>
    <row r="24" spans="1:15" x14ac:dyDescent="0.3">
      <c r="A24" s="6">
        <v>21</v>
      </c>
      <c r="B24" s="7" t="s">
        <v>50</v>
      </c>
      <c r="C24" s="7" t="s">
        <v>8</v>
      </c>
      <c r="D24" s="7" t="s">
        <v>51</v>
      </c>
      <c r="E24" s="7">
        <v>100</v>
      </c>
      <c r="F24" s="7">
        <v>47</v>
      </c>
      <c r="G24" s="7">
        <v>13.6</v>
      </c>
      <c r="H24" s="7">
        <v>2.2999999999999998</v>
      </c>
      <c r="I24" s="7">
        <v>0.1</v>
      </c>
      <c r="K24" s="7">
        <f t="shared" si="0"/>
        <v>4.5333333333333332</v>
      </c>
      <c r="L24" s="7">
        <f t="shared" si="1"/>
        <v>22.058823529411764</v>
      </c>
      <c r="M24" s="4">
        <f t="shared" si="2"/>
        <v>20</v>
      </c>
      <c r="N24" s="4">
        <f t="shared" si="3"/>
        <v>20</v>
      </c>
      <c r="O24" s="13">
        <f t="shared" si="4"/>
        <v>20</v>
      </c>
    </row>
    <row r="25" spans="1:15" x14ac:dyDescent="0.3">
      <c r="A25" s="6">
        <v>22</v>
      </c>
      <c r="B25" s="7" t="s">
        <v>52</v>
      </c>
      <c r="C25" s="7" t="s">
        <v>8</v>
      </c>
      <c r="D25" s="7" t="s">
        <v>53</v>
      </c>
      <c r="E25" s="7">
        <v>100</v>
      </c>
      <c r="F25" s="7">
        <v>22</v>
      </c>
      <c r="G25" s="7">
        <v>4.2</v>
      </c>
      <c r="H25" s="7">
        <v>2.7</v>
      </c>
      <c r="I25" s="7">
        <v>0.2</v>
      </c>
      <c r="K25" s="7">
        <f t="shared" si="0"/>
        <v>1.4000000000000001</v>
      </c>
      <c r="L25" s="7">
        <f t="shared" si="1"/>
        <v>71.428571428571416</v>
      </c>
      <c r="M25" s="4">
        <f t="shared" si="2"/>
        <v>70</v>
      </c>
      <c r="N25" s="4">
        <f t="shared" si="3"/>
        <v>70</v>
      </c>
      <c r="O25" s="13">
        <f t="shared" si="4"/>
        <v>70</v>
      </c>
    </row>
    <row r="26" spans="1:15" x14ac:dyDescent="0.3">
      <c r="A26" s="6">
        <v>23</v>
      </c>
      <c r="B26" s="7" t="s">
        <v>54</v>
      </c>
      <c r="C26" s="7" t="s">
        <v>8</v>
      </c>
      <c r="D26" s="7" t="s">
        <v>55</v>
      </c>
      <c r="E26" s="7">
        <v>100</v>
      </c>
      <c r="F26" s="7">
        <v>22</v>
      </c>
      <c r="G26" s="7">
        <v>4.1900000000000004</v>
      </c>
      <c r="H26" s="7">
        <v>3.03</v>
      </c>
      <c r="I26" s="7">
        <v>0.17</v>
      </c>
      <c r="K26" s="7">
        <f t="shared" si="0"/>
        <v>1.3966666666666667</v>
      </c>
      <c r="L26" s="7">
        <f t="shared" si="1"/>
        <v>71.599045346062056</v>
      </c>
      <c r="M26" s="4">
        <f t="shared" si="2"/>
        <v>70</v>
      </c>
      <c r="N26" s="4">
        <f t="shared" si="3"/>
        <v>70</v>
      </c>
      <c r="O26" s="13">
        <f t="shared" si="4"/>
        <v>70</v>
      </c>
    </row>
    <row r="27" spans="1:15" x14ac:dyDescent="0.3">
      <c r="A27" s="6">
        <v>24</v>
      </c>
      <c r="B27" s="7" t="s">
        <v>56</v>
      </c>
      <c r="C27" s="7" t="s">
        <v>8</v>
      </c>
      <c r="D27" s="7" t="s">
        <v>57</v>
      </c>
      <c r="E27" s="7">
        <v>100</v>
      </c>
      <c r="F27" s="7">
        <v>45</v>
      </c>
      <c r="G27" s="7">
        <v>7.34</v>
      </c>
      <c r="H27" s="7">
        <v>3.92</v>
      </c>
      <c r="I27" s="7">
        <v>0.44</v>
      </c>
      <c r="K27" s="7">
        <f t="shared" si="0"/>
        <v>2.4466666666666668</v>
      </c>
      <c r="L27" s="7">
        <f t="shared" si="1"/>
        <v>40.871934604904631</v>
      </c>
      <c r="M27" s="4">
        <f t="shared" si="2"/>
        <v>40</v>
      </c>
      <c r="N27" s="4">
        <f t="shared" si="3"/>
        <v>40</v>
      </c>
      <c r="O27" s="13">
        <f t="shared" si="4"/>
        <v>40</v>
      </c>
    </row>
    <row r="28" spans="1:15" x14ac:dyDescent="0.3">
      <c r="A28" s="6">
        <v>25</v>
      </c>
      <c r="B28" s="7" t="s">
        <v>58</v>
      </c>
      <c r="C28" s="7" t="s">
        <v>8</v>
      </c>
      <c r="D28" s="7" t="s">
        <v>59</v>
      </c>
      <c r="E28" s="7">
        <v>100</v>
      </c>
      <c r="F28" s="7">
        <v>39</v>
      </c>
      <c r="G28" s="7">
        <v>5.8</v>
      </c>
      <c r="H28" s="7">
        <v>3.44</v>
      </c>
      <c r="I28" s="7">
        <v>0.62</v>
      </c>
      <c r="K28" s="7">
        <f t="shared" si="0"/>
        <v>1.9333333333333333</v>
      </c>
      <c r="L28" s="7">
        <f t="shared" si="1"/>
        <v>51.724137931034484</v>
      </c>
      <c r="M28" s="4">
        <f t="shared" si="2"/>
        <v>50</v>
      </c>
      <c r="N28" s="4">
        <f t="shared" si="3"/>
        <v>50</v>
      </c>
      <c r="O28" s="13">
        <f t="shared" si="4"/>
        <v>50</v>
      </c>
    </row>
    <row r="29" spans="1:15" x14ac:dyDescent="0.3">
      <c r="A29" s="6">
        <v>26</v>
      </c>
      <c r="B29" s="7" t="s">
        <v>60</v>
      </c>
      <c r="C29" s="7" t="s">
        <v>8</v>
      </c>
      <c r="D29" s="7" t="s">
        <v>61</v>
      </c>
      <c r="E29" s="7">
        <v>100</v>
      </c>
      <c r="F29" s="7">
        <v>16</v>
      </c>
      <c r="G29" s="7">
        <v>3.63</v>
      </c>
      <c r="H29" s="7">
        <v>0.76</v>
      </c>
      <c r="I29" s="7">
        <v>0.02</v>
      </c>
      <c r="K29" s="7">
        <f t="shared" si="0"/>
        <v>1.21</v>
      </c>
      <c r="L29" s="7">
        <f t="shared" si="1"/>
        <v>82.644628099173559</v>
      </c>
      <c r="M29" s="4">
        <f t="shared" si="2"/>
        <v>80</v>
      </c>
      <c r="N29" s="4">
        <f t="shared" si="3"/>
        <v>85</v>
      </c>
      <c r="O29" s="13">
        <f t="shared" si="4"/>
        <v>85</v>
      </c>
    </row>
    <row r="30" spans="1:15" x14ac:dyDescent="0.3">
      <c r="A30" s="6">
        <v>27</v>
      </c>
      <c r="B30" s="7" t="s">
        <v>62</v>
      </c>
      <c r="C30" s="7" t="s">
        <v>8</v>
      </c>
      <c r="D30" s="7" t="s">
        <v>63</v>
      </c>
      <c r="E30" s="7">
        <v>100</v>
      </c>
      <c r="F30" s="7">
        <v>291</v>
      </c>
      <c r="G30" s="7">
        <v>75.53</v>
      </c>
      <c r="H30" s="7">
        <v>6.07</v>
      </c>
      <c r="I30" s="7">
        <v>0.47</v>
      </c>
      <c r="K30" s="7">
        <f t="shared" si="0"/>
        <v>25.176666666666666</v>
      </c>
      <c r="L30" s="7">
        <f t="shared" si="1"/>
        <v>3.9719316827750566</v>
      </c>
      <c r="M30" s="4">
        <f t="shared" si="2"/>
        <v>0</v>
      </c>
      <c r="N30" s="4">
        <f t="shared" si="3"/>
        <v>5</v>
      </c>
      <c r="O30" s="13">
        <f t="shared" si="4"/>
        <v>4</v>
      </c>
    </row>
    <row r="31" spans="1:15" x14ac:dyDescent="0.3">
      <c r="A31" s="6">
        <v>28</v>
      </c>
      <c r="B31" s="7" t="s">
        <v>64</v>
      </c>
      <c r="C31" s="7" t="s">
        <v>8</v>
      </c>
      <c r="D31" s="7" t="s">
        <v>65</v>
      </c>
      <c r="E31" s="7">
        <v>100</v>
      </c>
      <c r="F31" s="7">
        <v>20</v>
      </c>
      <c r="G31" s="7">
        <v>4.96</v>
      </c>
      <c r="H31" s="7">
        <v>0.48</v>
      </c>
      <c r="I31" s="7">
        <v>0.11</v>
      </c>
      <c r="K31" s="7">
        <f t="shared" si="0"/>
        <v>1.6533333333333333</v>
      </c>
      <c r="L31" s="7">
        <f t="shared" si="1"/>
        <v>60.483870967741936</v>
      </c>
      <c r="M31" s="4">
        <f t="shared" si="2"/>
        <v>60</v>
      </c>
      <c r="N31" s="4">
        <f t="shared" si="3"/>
        <v>60</v>
      </c>
      <c r="O31" s="13">
        <f t="shared" si="4"/>
        <v>60</v>
      </c>
    </row>
    <row r="32" spans="1:15" x14ac:dyDescent="0.3">
      <c r="A32" s="6">
        <v>29</v>
      </c>
      <c r="B32" s="7" t="s">
        <v>66</v>
      </c>
      <c r="C32" s="7" t="s">
        <v>8</v>
      </c>
      <c r="D32" s="7" t="s">
        <v>67</v>
      </c>
      <c r="E32" s="7">
        <v>100</v>
      </c>
      <c r="F32" s="7">
        <v>12</v>
      </c>
      <c r="G32" s="7">
        <v>2.88</v>
      </c>
      <c r="H32" s="7">
        <v>0.45</v>
      </c>
      <c r="I32" s="7">
        <v>0.05</v>
      </c>
      <c r="K32" s="7">
        <f t="shared" si="0"/>
        <v>0.96</v>
      </c>
      <c r="L32" s="7">
        <f t="shared" si="1"/>
        <v>104.16666666666667</v>
      </c>
      <c r="M32" s="4">
        <f t="shared" si="2"/>
        <v>100</v>
      </c>
      <c r="N32" s="4">
        <f t="shared" si="3"/>
        <v>100</v>
      </c>
      <c r="O32" s="13">
        <f t="shared" si="4"/>
        <v>100</v>
      </c>
    </row>
    <row r="33" spans="1:15" x14ac:dyDescent="0.3">
      <c r="A33" s="6">
        <v>30</v>
      </c>
      <c r="B33" s="7" t="s">
        <v>68</v>
      </c>
      <c r="C33" s="7" t="s">
        <v>8</v>
      </c>
      <c r="D33" s="7" t="s">
        <v>69</v>
      </c>
      <c r="E33" s="7">
        <v>100</v>
      </c>
      <c r="F33" s="7">
        <v>15</v>
      </c>
      <c r="G33" s="7">
        <v>3.64</v>
      </c>
      <c r="H33" s="7">
        <v>0.59</v>
      </c>
      <c r="I33" s="7">
        <v>0.05</v>
      </c>
      <c r="K33" s="7">
        <f t="shared" si="0"/>
        <v>1.2133333333333334</v>
      </c>
      <c r="L33" s="7">
        <f t="shared" si="1"/>
        <v>82.417582417582409</v>
      </c>
      <c r="M33" s="4">
        <f t="shared" si="2"/>
        <v>80</v>
      </c>
      <c r="N33" s="4">
        <f t="shared" si="3"/>
        <v>80</v>
      </c>
      <c r="O33" s="13">
        <f t="shared" si="4"/>
        <v>80</v>
      </c>
    </row>
    <row r="34" spans="1:15" x14ac:dyDescent="0.3">
      <c r="A34" s="6">
        <v>31</v>
      </c>
      <c r="B34" s="7" t="s">
        <v>70</v>
      </c>
      <c r="C34" s="7" t="s">
        <v>8</v>
      </c>
      <c r="D34" s="7" t="s">
        <v>71</v>
      </c>
      <c r="E34" s="7">
        <v>100</v>
      </c>
      <c r="F34" s="7">
        <v>21</v>
      </c>
      <c r="G34" s="7">
        <v>4.96</v>
      </c>
      <c r="H34" s="7">
        <v>0.88</v>
      </c>
      <c r="I34" s="7">
        <v>0.03</v>
      </c>
      <c r="K34" s="7">
        <f t="shared" si="0"/>
        <v>1.6533333333333333</v>
      </c>
      <c r="L34" s="7">
        <f t="shared" si="1"/>
        <v>60.483870967741936</v>
      </c>
      <c r="M34" s="4">
        <f t="shared" si="2"/>
        <v>60</v>
      </c>
      <c r="N34" s="4">
        <f t="shared" si="3"/>
        <v>60</v>
      </c>
      <c r="O34" s="13">
        <f t="shared" si="4"/>
        <v>60</v>
      </c>
    </row>
    <row r="35" spans="1:15" x14ac:dyDescent="0.3">
      <c r="A35" s="6">
        <v>32</v>
      </c>
      <c r="B35" s="7" t="s">
        <v>72</v>
      </c>
      <c r="C35" s="7" t="s">
        <v>8</v>
      </c>
      <c r="D35" s="7" t="s">
        <v>73</v>
      </c>
      <c r="E35" s="7">
        <v>100</v>
      </c>
      <c r="F35" s="7">
        <v>29</v>
      </c>
      <c r="G35" s="7">
        <v>7.51</v>
      </c>
      <c r="H35" s="7">
        <v>0.52</v>
      </c>
      <c r="I35" s="7">
        <v>0.06</v>
      </c>
      <c r="K35" s="7">
        <f t="shared" si="0"/>
        <v>2.5033333333333334</v>
      </c>
      <c r="L35" s="7">
        <f t="shared" si="1"/>
        <v>39.946737683089211</v>
      </c>
      <c r="M35" s="4">
        <f t="shared" si="2"/>
        <v>40</v>
      </c>
      <c r="N35" s="4">
        <f t="shared" si="3"/>
        <v>40</v>
      </c>
      <c r="O35" s="13">
        <f t="shared" si="4"/>
        <v>40</v>
      </c>
    </row>
    <row r="36" spans="1:15" x14ac:dyDescent="0.3">
      <c r="A36" s="6">
        <v>33</v>
      </c>
      <c r="B36" s="7" t="s">
        <v>74</v>
      </c>
      <c r="C36" s="7" t="s">
        <v>8</v>
      </c>
      <c r="D36" s="7" t="s">
        <v>75</v>
      </c>
      <c r="E36" s="7">
        <v>100</v>
      </c>
      <c r="F36" s="7">
        <v>20</v>
      </c>
      <c r="G36" s="7">
        <v>4.6500000000000004</v>
      </c>
      <c r="H36" s="7">
        <v>0.74</v>
      </c>
      <c r="I36" s="7">
        <v>0.06</v>
      </c>
      <c r="K36" s="7">
        <f t="shared" si="0"/>
        <v>1.55</v>
      </c>
      <c r="L36" s="7">
        <f t="shared" si="1"/>
        <v>64.516129032258064</v>
      </c>
      <c r="M36" s="4">
        <f t="shared" si="2"/>
        <v>60</v>
      </c>
      <c r="N36" s="4">
        <f t="shared" si="3"/>
        <v>65</v>
      </c>
      <c r="O36" s="13">
        <f t="shared" si="4"/>
        <v>65</v>
      </c>
    </row>
    <row r="37" spans="1:15" x14ac:dyDescent="0.3">
      <c r="A37" s="6">
        <v>34</v>
      </c>
      <c r="B37" s="7" t="s">
        <v>76</v>
      </c>
      <c r="C37" s="7" t="s">
        <v>8</v>
      </c>
      <c r="D37" s="7" t="s">
        <v>77</v>
      </c>
      <c r="E37" s="7">
        <v>100</v>
      </c>
      <c r="F37" s="7">
        <v>24</v>
      </c>
      <c r="G37" s="7">
        <v>5.8</v>
      </c>
      <c r="H37" s="7">
        <v>1.6</v>
      </c>
      <c r="I37" s="7">
        <v>0.5</v>
      </c>
      <c r="K37" s="7">
        <f t="shared" si="0"/>
        <v>1.9333333333333333</v>
      </c>
      <c r="L37" s="7">
        <f t="shared" si="1"/>
        <v>51.724137931034484</v>
      </c>
      <c r="M37" s="4">
        <f t="shared" si="2"/>
        <v>50</v>
      </c>
      <c r="N37" s="4">
        <f t="shared" si="3"/>
        <v>50</v>
      </c>
      <c r="O37" s="13">
        <f t="shared" si="4"/>
        <v>50</v>
      </c>
    </row>
    <row r="38" spans="1:15" x14ac:dyDescent="0.3">
      <c r="A38" s="6">
        <v>35</v>
      </c>
      <c r="B38" s="7" t="s">
        <v>78</v>
      </c>
      <c r="C38" s="7" t="s">
        <v>8</v>
      </c>
      <c r="D38" s="7" t="s">
        <v>79</v>
      </c>
      <c r="E38" s="7">
        <v>100</v>
      </c>
      <c r="F38" s="7">
        <v>32</v>
      </c>
      <c r="G38" s="7">
        <v>8.1999999999999993</v>
      </c>
      <c r="H38" s="7">
        <v>2.5</v>
      </c>
      <c r="I38" s="7">
        <v>0.4</v>
      </c>
      <c r="K38" s="7">
        <f t="shared" si="0"/>
        <v>2.7333333333333329</v>
      </c>
      <c r="L38" s="7">
        <f t="shared" si="1"/>
        <v>36.585365853658544</v>
      </c>
      <c r="M38" s="4">
        <f t="shared" si="2"/>
        <v>40</v>
      </c>
      <c r="N38" s="4">
        <f t="shared" si="3"/>
        <v>35</v>
      </c>
      <c r="O38" s="13">
        <f t="shared" si="4"/>
        <v>35</v>
      </c>
    </row>
    <row r="39" spans="1:15" x14ac:dyDescent="0.3">
      <c r="A39" s="6">
        <v>36</v>
      </c>
      <c r="B39" s="7" t="s">
        <v>80</v>
      </c>
      <c r="C39" s="7" t="s">
        <v>8</v>
      </c>
      <c r="D39" s="7" t="s">
        <v>81</v>
      </c>
      <c r="E39" s="7">
        <v>100</v>
      </c>
      <c r="F39" s="7">
        <v>237</v>
      </c>
      <c r="G39" s="7">
        <v>53.9</v>
      </c>
      <c r="H39" s="7">
        <v>20.5</v>
      </c>
      <c r="I39" s="7">
        <v>3.9</v>
      </c>
      <c r="K39" s="7">
        <f t="shared" si="0"/>
        <v>17.966666666666665</v>
      </c>
      <c r="L39" s="7">
        <f t="shared" si="1"/>
        <v>5.5658627087198518</v>
      </c>
      <c r="M39" s="4">
        <f t="shared" si="2"/>
        <v>10</v>
      </c>
      <c r="N39" s="4">
        <f t="shared" si="3"/>
        <v>5</v>
      </c>
      <c r="O39" s="13">
        <f t="shared" si="4"/>
        <v>6</v>
      </c>
    </row>
    <row r="40" spans="1:15" x14ac:dyDescent="0.3">
      <c r="A40" s="6">
        <v>37</v>
      </c>
      <c r="B40" s="7" t="s">
        <v>82</v>
      </c>
      <c r="C40" s="7" t="s">
        <v>8</v>
      </c>
      <c r="D40" s="7" t="s">
        <v>83</v>
      </c>
      <c r="E40" s="7">
        <v>100</v>
      </c>
      <c r="F40" s="7">
        <v>230</v>
      </c>
      <c r="G40" s="7">
        <v>76.400000000000006</v>
      </c>
      <c r="H40" s="7">
        <v>5.6</v>
      </c>
      <c r="I40" s="7">
        <v>2.8</v>
      </c>
      <c r="K40" s="7">
        <f t="shared" si="0"/>
        <v>25.466666666666669</v>
      </c>
      <c r="L40" s="7">
        <f t="shared" si="1"/>
        <v>3.9267015706806281</v>
      </c>
      <c r="M40" s="4">
        <f t="shared" si="2"/>
        <v>0</v>
      </c>
      <c r="N40" s="4">
        <f t="shared" si="3"/>
        <v>5</v>
      </c>
      <c r="O40" s="13">
        <f t="shared" si="4"/>
        <v>4</v>
      </c>
    </row>
    <row r="41" spans="1:15" x14ac:dyDescent="0.3">
      <c r="A41" s="6">
        <v>38</v>
      </c>
      <c r="B41" s="7" t="s">
        <v>84</v>
      </c>
      <c r="C41" s="7" t="s">
        <v>8</v>
      </c>
      <c r="D41" s="7" t="s">
        <v>85</v>
      </c>
      <c r="E41" s="7">
        <v>100</v>
      </c>
      <c r="F41" s="7">
        <v>32</v>
      </c>
      <c r="G41" s="7">
        <v>3.29</v>
      </c>
      <c r="H41" s="7">
        <v>3.47</v>
      </c>
      <c r="I41" s="7">
        <v>1.38</v>
      </c>
      <c r="K41" s="7">
        <f t="shared" si="0"/>
        <v>1.0966666666666667</v>
      </c>
      <c r="L41" s="7">
        <f t="shared" si="1"/>
        <v>91.1854103343465</v>
      </c>
      <c r="M41" s="4">
        <f t="shared" si="2"/>
        <v>90</v>
      </c>
      <c r="N41" s="4">
        <f t="shared" si="3"/>
        <v>90</v>
      </c>
      <c r="O41" s="13">
        <f t="shared" si="4"/>
        <v>90</v>
      </c>
    </row>
    <row r="42" spans="1:15" x14ac:dyDescent="0.3">
      <c r="A42" s="6">
        <v>39</v>
      </c>
      <c r="B42" s="7" t="s">
        <v>86</v>
      </c>
      <c r="C42" s="7" t="s">
        <v>8</v>
      </c>
      <c r="D42" s="7" t="s">
        <v>87</v>
      </c>
      <c r="E42" s="7">
        <v>100</v>
      </c>
      <c r="F42" s="7">
        <v>23</v>
      </c>
      <c r="G42" s="7">
        <v>6.41</v>
      </c>
      <c r="H42" s="7">
        <v>1.72</v>
      </c>
      <c r="I42" s="7">
        <v>0.13</v>
      </c>
      <c r="K42" s="7">
        <f t="shared" si="0"/>
        <v>2.1366666666666667</v>
      </c>
      <c r="L42" s="7">
        <f t="shared" si="1"/>
        <v>46.801872074882994</v>
      </c>
      <c r="M42" s="4">
        <f t="shared" si="2"/>
        <v>50</v>
      </c>
      <c r="N42" s="4">
        <f t="shared" si="3"/>
        <v>45</v>
      </c>
      <c r="O42" s="13">
        <f t="shared" si="4"/>
        <v>45</v>
      </c>
    </row>
    <row r="43" spans="1:15" x14ac:dyDescent="0.3">
      <c r="A43" s="6">
        <v>40</v>
      </c>
      <c r="B43" s="7" t="s">
        <v>88</v>
      </c>
      <c r="C43" s="7" t="s">
        <v>8</v>
      </c>
      <c r="D43" s="7" t="s">
        <v>89</v>
      </c>
      <c r="E43" s="7">
        <v>100</v>
      </c>
      <c r="F43" s="7">
        <v>25</v>
      </c>
      <c r="G43" s="7">
        <v>6.84</v>
      </c>
      <c r="H43" s="7">
        <v>1.68</v>
      </c>
      <c r="I43" s="7">
        <v>0.26</v>
      </c>
      <c r="K43" s="7">
        <f t="shared" si="0"/>
        <v>2.2799999999999998</v>
      </c>
      <c r="L43" s="7">
        <f t="shared" si="1"/>
        <v>43.859649122807021</v>
      </c>
      <c r="M43" s="4">
        <f t="shared" si="2"/>
        <v>40</v>
      </c>
      <c r="N43" s="4">
        <f t="shared" si="3"/>
        <v>45</v>
      </c>
      <c r="O43" s="13">
        <f t="shared" si="4"/>
        <v>45</v>
      </c>
    </row>
    <row r="44" spans="1:15" x14ac:dyDescent="0.3">
      <c r="A44" s="6">
        <v>41</v>
      </c>
      <c r="B44" s="7" t="s">
        <v>90</v>
      </c>
      <c r="C44" s="7" t="s">
        <v>8</v>
      </c>
      <c r="D44" s="7" t="s">
        <v>91</v>
      </c>
      <c r="E44" s="7">
        <v>100</v>
      </c>
      <c r="F44" s="7">
        <v>243</v>
      </c>
      <c r="G44" s="7">
        <v>67.510000000000005</v>
      </c>
      <c r="H44" s="7">
        <v>17.95</v>
      </c>
      <c r="I44" s="7">
        <v>1.7</v>
      </c>
      <c r="K44" s="7">
        <f t="shared" si="0"/>
        <v>22.503333333333334</v>
      </c>
      <c r="L44" s="7">
        <f t="shared" si="1"/>
        <v>4.4437861057621095</v>
      </c>
      <c r="M44" s="4">
        <f t="shared" si="2"/>
        <v>0</v>
      </c>
      <c r="N44" s="4">
        <f t="shared" si="3"/>
        <v>5</v>
      </c>
      <c r="O44" s="13">
        <f t="shared" si="4"/>
        <v>4</v>
      </c>
    </row>
    <row r="45" spans="1:15" x14ac:dyDescent="0.3">
      <c r="A45" s="6">
        <v>42</v>
      </c>
      <c r="B45" s="7" t="s">
        <v>92</v>
      </c>
      <c r="C45" s="7" t="s">
        <v>8</v>
      </c>
      <c r="D45" s="7" t="s">
        <v>93</v>
      </c>
      <c r="E45" s="7">
        <v>100</v>
      </c>
      <c r="F45" s="7">
        <v>20</v>
      </c>
      <c r="G45" s="7">
        <v>5.43</v>
      </c>
      <c r="H45" s="7">
        <v>1.58</v>
      </c>
      <c r="I45" s="7">
        <v>0.16</v>
      </c>
      <c r="K45" s="7">
        <f t="shared" si="0"/>
        <v>1.8099999999999998</v>
      </c>
      <c r="L45" s="7">
        <f t="shared" si="1"/>
        <v>55.248618784530393</v>
      </c>
      <c r="M45" s="4">
        <f t="shared" si="2"/>
        <v>60</v>
      </c>
      <c r="N45" s="4">
        <f t="shared" si="3"/>
        <v>55</v>
      </c>
      <c r="O45" s="13">
        <f t="shared" si="4"/>
        <v>55</v>
      </c>
    </row>
    <row r="46" spans="1:15" x14ac:dyDescent="0.3">
      <c r="A46" s="6">
        <v>43</v>
      </c>
      <c r="B46" s="7" t="s">
        <v>94</v>
      </c>
      <c r="C46" s="7" t="s">
        <v>8</v>
      </c>
      <c r="D46" s="7" t="s">
        <v>95</v>
      </c>
      <c r="E46" s="7">
        <v>100</v>
      </c>
      <c r="F46" s="7">
        <v>23</v>
      </c>
      <c r="G46" s="7">
        <v>6.2</v>
      </c>
      <c r="H46" s="7">
        <v>2.1</v>
      </c>
      <c r="I46" s="7">
        <v>0.1</v>
      </c>
      <c r="K46" s="7">
        <f t="shared" si="0"/>
        <v>2.0666666666666669</v>
      </c>
      <c r="L46" s="7">
        <f t="shared" si="1"/>
        <v>48.387096774193544</v>
      </c>
      <c r="M46" s="4">
        <f t="shared" si="2"/>
        <v>50</v>
      </c>
      <c r="N46" s="4">
        <f t="shared" si="3"/>
        <v>50</v>
      </c>
      <c r="O46" s="13">
        <f t="shared" si="4"/>
        <v>50</v>
      </c>
    </row>
    <row r="47" spans="1:15" x14ac:dyDescent="0.3">
      <c r="A47" s="6">
        <v>44</v>
      </c>
      <c r="B47" s="7" t="s">
        <v>96</v>
      </c>
      <c r="C47" s="7" t="s">
        <v>8</v>
      </c>
      <c r="D47" s="7" t="s">
        <v>97</v>
      </c>
      <c r="E47" s="7">
        <v>100</v>
      </c>
      <c r="F47" s="7">
        <v>21</v>
      </c>
      <c r="G47" s="7">
        <v>3.8</v>
      </c>
      <c r="H47" s="7">
        <v>2.9</v>
      </c>
      <c r="I47" s="7">
        <v>0.17</v>
      </c>
      <c r="K47" s="7">
        <f t="shared" si="0"/>
        <v>1.2666666666666666</v>
      </c>
      <c r="L47" s="7">
        <f t="shared" si="1"/>
        <v>78.94736842105263</v>
      </c>
      <c r="M47" s="4">
        <f t="shared" si="2"/>
        <v>80</v>
      </c>
      <c r="N47" s="4">
        <f t="shared" si="3"/>
        <v>80</v>
      </c>
      <c r="O47" s="13">
        <f t="shared" si="4"/>
        <v>80</v>
      </c>
    </row>
    <row r="48" spans="1:15" x14ac:dyDescent="0.3">
      <c r="A48" s="6">
        <v>45</v>
      </c>
      <c r="B48" s="7" t="s">
        <v>98</v>
      </c>
      <c r="C48" s="7" t="s">
        <v>8</v>
      </c>
      <c r="D48" s="7" t="s">
        <v>99</v>
      </c>
      <c r="E48" s="7">
        <v>100</v>
      </c>
      <c r="F48" s="7">
        <v>229</v>
      </c>
      <c r="G48" s="7">
        <v>54.2</v>
      </c>
      <c r="H48" s="7">
        <v>25.8</v>
      </c>
      <c r="I48" s="7">
        <v>0.6</v>
      </c>
      <c r="K48" s="7">
        <f t="shared" si="0"/>
        <v>18.066666666666666</v>
      </c>
      <c r="L48" s="7">
        <f t="shared" si="1"/>
        <v>5.5350553505535052</v>
      </c>
      <c r="M48" s="4">
        <f t="shared" si="2"/>
        <v>10</v>
      </c>
      <c r="N48" s="4">
        <f t="shared" si="3"/>
        <v>5</v>
      </c>
      <c r="O48" s="13">
        <f t="shared" si="4"/>
        <v>6</v>
      </c>
    </row>
    <row r="49" spans="1:15" x14ac:dyDescent="0.3">
      <c r="A49" s="6">
        <v>46</v>
      </c>
      <c r="B49" s="7" t="s">
        <v>100</v>
      </c>
      <c r="C49" s="7" t="s">
        <v>8</v>
      </c>
      <c r="D49" s="7" t="s">
        <v>101</v>
      </c>
      <c r="E49" s="7">
        <v>100</v>
      </c>
      <c r="F49" s="7">
        <v>240</v>
      </c>
      <c r="G49" s="7">
        <v>56.58</v>
      </c>
      <c r="H49" s="7">
        <v>27.85</v>
      </c>
      <c r="I49" s="7">
        <v>0.34</v>
      </c>
      <c r="K49" s="7">
        <f t="shared" si="0"/>
        <v>18.86</v>
      </c>
      <c r="L49" s="7">
        <f t="shared" si="1"/>
        <v>5.3022269353128317</v>
      </c>
      <c r="M49" s="4">
        <f t="shared" si="2"/>
        <v>10</v>
      </c>
      <c r="N49" s="4">
        <f t="shared" si="3"/>
        <v>5</v>
      </c>
      <c r="O49" s="13">
        <f t="shared" si="4"/>
        <v>5</v>
      </c>
    </row>
    <row r="50" spans="1:15" x14ac:dyDescent="0.3">
      <c r="A50" s="6">
        <v>47</v>
      </c>
      <c r="B50" s="7" t="s">
        <v>102</v>
      </c>
      <c r="C50" s="7" t="s">
        <v>8</v>
      </c>
      <c r="D50" s="7" t="s">
        <v>103</v>
      </c>
      <c r="E50" s="7">
        <v>100</v>
      </c>
      <c r="F50" s="7">
        <v>20</v>
      </c>
      <c r="G50" s="7">
        <v>3.55</v>
      </c>
      <c r="H50" s="7">
        <v>2.74</v>
      </c>
      <c r="I50" s="7">
        <v>0.24</v>
      </c>
      <c r="K50" s="7">
        <f t="shared" si="0"/>
        <v>1.1833333333333333</v>
      </c>
      <c r="L50" s="7">
        <f t="shared" si="1"/>
        <v>84.507042253521121</v>
      </c>
      <c r="M50" s="4">
        <f t="shared" si="2"/>
        <v>80</v>
      </c>
      <c r="N50" s="4">
        <f t="shared" si="3"/>
        <v>85</v>
      </c>
      <c r="O50" s="13">
        <f t="shared" si="4"/>
        <v>85</v>
      </c>
    </row>
    <row r="51" spans="1:15" x14ac:dyDescent="0.3">
      <c r="A51" s="6">
        <v>48</v>
      </c>
      <c r="B51" s="7" t="s">
        <v>104</v>
      </c>
      <c r="C51" s="7" t="s">
        <v>8</v>
      </c>
      <c r="D51" s="7" t="s">
        <v>105</v>
      </c>
      <c r="E51" s="7">
        <v>100</v>
      </c>
      <c r="F51" s="7">
        <v>32</v>
      </c>
      <c r="G51" s="7">
        <v>5.6</v>
      </c>
      <c r="H51" s="7">
        <v>4.5999999999999996</v>
      </c>
      <c r="I51" s="7">
        <v>0.2</v>
      </c>
      <c r="K51" s="7">
        <f t="shared" si="0"/>
        <v>1.8666666666666665</v>
      </c>
      <c r="L51" s="7">
        <f t="shared" si="1"/>
        <v>53.571428571428577</v>
      </c>
      <c r="M51" s="4">
        <f t="shared" si="2"/>
        <v>50</v>
      </c>
      <c r="N51" s="4">
        <f t="shared" si="3"/>
        <v>55</v>
      </c>
      <c r="O51" s="13">
        <f t="shared" si="4"/>
        <v>55</v>
      </c>
    </row>
    <row r="52" spans="1:15" x14ac:dyDescent="0.3">
      <c r="A52" s="6">
        <v>49</v>
      </c>
      <c r="B52" s="7" t="s">
        <v>106</v>
      </c>
      <c r="C52" s="7" t="s">
        <v>8</v>
      </c>
      <c r="D52" s="7" t="s">
        <v>107</v>
      </c>
      <c r="E52" s="7">
        <v>100</v>
      </c>
      <c r="F52" s="7">
        <v>23</v>
      </c>
      <c r="G52" s="7">
        <v>6.42</v>
      </c>
      <c r="H52" s="7">
        <v>1.71</v>
      </c>
      <c r="I52" s="7">
        <v>0.19</v>
      </c>
      <c r="K52" s="7">
        <f t="shared" si="0"/>
        <v>2.14</v>
      </c>
      <c r="L52" s="7">
        <f t="shared" si="1"/>
        <v>46.728971962616818</v>
      </c>
      <c r="M52" s="4">
        <f t="shared" si="2"/>
        <v>50</v>
      </c>
      <c r="N52" s="4">
        <f t="shared" si="3"/>
        <v>45</v>
      </c>
      <c r="O52" s="13">
        <f t="shared" si="4"/>
        <v>45</v>
      </c>
    </row>
    <row r="53" spans="1:15" x14ac:dyDescent="0.3">
      <c r="A53" s="6">
        <v>50</v>
      </c>
      <c r="B53" s="7" t="s">
        <v>108</v>
      </c>
      <c r="C53" s="7" t="s">
        <v>8</v>
      </c>
      <c r="D53" s="7" t="s">
        <v>109</v>
      </c>
      <c r="E53" s="7">
        <v>100</v>
      </c>
      <c r="F53" s="7">
        <v>19</v>
      </c>
      <c r="G53" s="7">
        <v>3.8</v>
      </c>
      <c r="H53" s="7">
        <v>2.6</v>
      </c>
      <c r="I53" s="7">
        <v>0.1</v>
      </c>
      <c r="K53" s="7">
        <f t="shared" si="0"/>
        <v>1.2666666666666666</v>
      </c>
      <c r="L53" s="7">
        <f t="shared" si="1"/>
        <v>78.94736842105263</v>
      </c>
      <c r="M53" s="4">
        <f t="shared" si="2"/>
        <v>80</v>
      </c>
      <c r="N53" s="4">
        <f t="shared" si="3"/>
        <v>80</v>
      </c>
      <c r="O53" s="13">
        <f t="shared" si="4"/>
        <v>80</v>
      </c>
    </row>
    <row r="54" spans="1:15" x14ac:dyDescent="0.3">
      <c r="A54" s="6">
        <v>51</v>
      </c>
      <c r="B54" s="7" t="s">
        <v>110</v>
      </c>
      <c r="C54" s="7" t="s">
        <v>8</v>
      </c>
      <c r="D54" s="7" t="s">
        <v>111</v>
      </c>
      <c r="E54" s="7">
        <v>100</v>
      </c>
      <c r="F54" s="7">
        <v>71</v>
      </c>
      <c r="G54" s="7">
        <v>15.34</v>
      </c>
      <c r="H54" s="7">
        <v>3.12</v>
      </c>
      <c r="I54" s="7">
        <v>2.73</v>
      </c>
      <c r="K54" s="7">
        <f t="shared" si="0"/>
        <v>5.1133333333333333</v>
      </c>
      <c r="L54" s="7">
        <f t="shared" si="1"/>
        <v>19.556714471968711</v>
      </c>
      <c r="M54" s="4">
        <f t="shared" si="2"/>
        <v>20</v>
      </c>
      <c r="N54" s="4">
        <f t="shared" si="3"/>
        <v>20</v>
      </c>
      <c r="O54" s="13">
        <f t="shared" si="4"/>
        <v>20</v>
      </c>
    </row>
    <row r="55" spans="1:15" x14ac:dyDescent="0.3">
      <c r="A55" s="6">
        <v>52</v>
      </c>
      <c r="B55" s="7" t="s">
        <v>112</v>
      </c>
      <c r="C55" s="7" t="s">
        <v>8</v>
      </c>
      <c r="D55" s="7" t="s">
        <v>113</v>
      </c>
      <c r="E55" s="7">
        <v>100</v>
      </c>
      <c r="F55" s="7">
        <v>263</v>
      </c>
      <c r="G55" s="7">
        <v>57.47</v>
      </c>
      <c r="H55" s="7">
        <v>13.88</v>
      </c>
      <c r="I55" s="7">
        <v>8.7100000000000009</v>
      </c>
      <c r="K55" s="7">
        <f t="shared" si="0"/>
        <v>19.156666666666666</v>
      </c>
      <c r="L55" s="7">
        <f t="shared" si="1"/>
        <v>5.2201148425265353</v>
      </c>
      <c r="M55" s="4">
        <f t="shared" si="2"/>
        <v>10</v>
      </c>
      <c r="N55" s="4">
        <f t="shared" si="3"/>
        <v>5</v>
      </c>
      <c r="O55" s="13">
        <f t="shared" si="4"/>
        <v>5</v>
      </c>
    </row>
    <row r="56" spans="1:15" x14ac:dyDescent="0.3">
      <c r="A56" s="6">
        <v>53</v>
      </c>
      <c r="B56" s="7" t="s">
        <v>114</v>
      </c>
      <c r="C56" s="7" t="s">
        <v>8</v>
      </c>
      <c r="D56" s="7" t="s">
        <v>115</v>
      </c>
      <c r="E56" s="7">
        <v>100</v>
      </c>
      <c r="F56" s="7">
        <v>27</v>
      </c>
      <c r="G56" s="7">
        <v>7.78</v>
      </c>
      <c r="H56" s="7">
        <v>1.83</v>
      </c>
      <c r="I56" s="7">
        <v>0.13</v>
      </c>
      <c r="K56" s="7">
        <f t="shared" si="0"/>
        <v>2.5933333333333333</v>
      </c>
      <c r="L56" s="7">
        <f t="shared" si="1"/>
        <v>38.560411311053983</v>
      </c>
      <c r="M56" s="4">
        <f t="shared" si="2"/>
        <v>40</v>
      </c>
      <c r="N56" s="4">
        <f t="shared" si="3"/>
        <v>40</v>
      </c>
      <c r="O56" s="13">
        <f t="shared" si="4"/>
        <v>40</v>
      </c>
    </row>
    <row r="57" spans="1:15" x14ac:dyDescent="0.3">
      <c r="A57" s="6">
        <v>54</v>
      </c>
      <c r="B57" s="7" t="s">
        <v>116</v>
      </c>
      <c r="C57" s="7" t="s">
        <v>8</v>
      </c>
      <c r="D57" s="7" t="s">
        <v>117</v>
      </c>
      <c r="E57" s="7">
        <v>100</v>
      </c>
      <c r="F57" s="7">
        <v>36</v>
      </c>
      <c r="G57" s="7">
        <v>6.9</v>
      </c>
      <c r="H57" s="7">
        <v>2.2999999999999998</v>
      </c>
      <c r="I57" s="7">
        <v>1.3</v>
      </c>
      <c r="K57" s="7">
        <f t="shared" si="0"/>
        <v>2.3000000000000003</v>
      </c>
      <c r="L57" s="7">
        <f t="shared" si="1"/>
        <v>43.478260869565212</v>
      </c>
      <c r="M57" s="4">
        <f t="shared" si="2"/>
        <v>40</v>
      </c>
      <c r="N57" s="4">
        <f t="shared" si="3"/>
        <v>45</v>
      </c>
      <c r="O57" s="13">
        <f t="shared" si="4"/>
        <v>45</v>
      </c>
    </row>
    <row r="58" spans="1:15" x14ac:dyDescent="0.3">
      <c r="A58" s="6">
        <v>55</v>
      </c>
      <c r="B58" s="7" t="s">
        <v>118</v>
      </c>
      <c r="C58" s="7" t="s">
        <v>8</v>
      </c>
      <c r="D58" s="7" t="s">
        <v>119</v>
      </c>
      <c r="E58" s="7">
        <v>100</v>
      </c>
      <c r="F58" s="7">
        <v>15</v>
      </c>
      <c r="G58" s="7">
        <v>4.4000000000000004</v>
      </c>
      <c r="H58" s="7">
        <v>1</v>
      </c>
      <c r="I58" s="7">
        <v>0.1</v>
      </c>
      <c r="K58" s="7">
        <f t="shared" si="0"/>
        <v>1.4666666666666668</v>
      </c>
      <c r="L58" s="7">
        <f t="shared" si="1"/>
        <v>68.181818181818173</v>
      </c>
      <c r="M58" s="4">
        <f t="shared" si="2"/>
        <v>70</v>
      </c>
      <c r="N58" s="4">
        <f t="shared" si="3"/>
        <v>70</v>
      </c>
      <c r="O58" s="13">
        <f t="shared" si="4"/>
        <v>70</v>
      </c>
    </row>
    <row r="59" spans="1:15" x14ac:dyDescent="0.3">
      <c r="A59" s="6">
        <v>56</v>
      </c>
      <c r="B59" s="7" t="s">
        <v>120</v>
      </c>
      <c r="C59" s="7" t="s">
        <v>8</v>
      </c>
      <c r="D59" s="7" t="s">
        <v>121</v>
      </c>
      <c r="E59" s="7">
        <v>100</v>
      </c>
      <c r="F59" s="7">
        <v>23</v>
      </c>
      <c r="G59" s="7">
        <v>4.5999999999999996</v>
      </c>
      <c r="H59" s="7">
        <v>1.4</v>
      </c>
      <c r="I59" s="7">
        <v>0.8</v>
      </c>
      <c r="K59" s="7">
        <f t="shared" si="0"/>
        <v>1.5333333333333332</v>
      </c>
      <c r="L59" s="7">
        <f t="shared" si="1"/>
        <v>65.217391304347828</v>
      </c>
      <c r="M59" s="4">
        <f t="shared" si="2"/>
        <v>70</v>
      </c>
      <c r="N59" s="4">
        <f t="shared" si="3"/>
        <v>65</v>
      </c>
      <c r="O59" s="13">
        <f t="shared" si="4"/>
        <v>65</v>
      </c>
    </row>
    <row r="60" spans="1:15" x14ac:dyDescent="0.3">
      <c r="A60" s="6">
        <v>57</v>
      </c>
      <c r="B60" s="7" t="s">
        <v>122</v>
      </c>
      <c r="C60" s="7" t="s">
        <v>8</v>
      </c>
      <c r="D60" s="7" t="s">
        <v>123</v>
      </c>
      <c r="E60" s="7">
        <v>100</v>
      </c>
      <c r="F60" s="7">
        <v>64</v>
      </c>
      <c r="G60" s="7">
        <v>14.8</v>
      </c>
      <c r="H60" s="7">
        <v>3.7</v>
      </c>
      <c r="I60" s="7">
        <v>1.8</v>
      </c>
      <c r="K60" s="7">
        <f t="shared" si="0"/>
        <v>4.9333333333333336</v>
      </c>
      <c r="L60" s="7">
        <f t="shared" si="1"/>
        <v>20.27027027027027</v>
      </c>
      <c r="M60" s="4">
        <f t="shared" si="2"/>
        <v>20</v>
      </c>
      <c r="N60" s="4">
        <f t="shared" si="3"/>
        <v>20</v>
      </c>
      <c r="O60" s="13">
        <f t="shared" si="4"/>
        <v>20</v>
      </c>
    </row>
    <row r="61" spans="1:15" x14ac:dyDescent="0.3">
      <c r="A61" s="6">
        <v>58</v>
      </c>
      <c r="B61" s="7" t="s">
        <v>124</v>
      </c>
      <c r="C61" s="7" t="s">
        <v>8</v>
      </c>
      <c r="D61" s="7" t="s">
        <v>125</v>
      </c>
      <c r="E61" s="7">
        <v>100</v>
      </c>
      <c r="F61" s="7">
        <v>18</v>
      </c>
      <c r="G61" s="7">
        <v>5.4</v>
      </c>
      <c r="H61" s="7">
        <v>1.1000000000000001</v>
      </c>
      <c r="I61" s="7">
        <v>0.1</v>
      </c>
      <c r="K61" s="7">
        <f t="shared" si="0"/>
        <v>1.8</v>
      </c>
      <c r="L61" s="7">
        <f t="shared" si="1"/>
        <v>55.555555555555557</v>
      </c>
      <c r="M61" s="4">
        <f t="shared" si="2"/>
        <v>60</v>
      </c>
      <c r="N61" s="4">
        <f t="shared" si="3"/>
        <v>55</v>
      </c>
      <c r="O61" s="13">
        <f t="shared" si="4"/>
        <v>55</v>
      </c>
    </row>
    <row r="62" spans="1:15" x14ac:dyDescent="0.3">
      <c r="A62" s="6">
        <v>59</v>
      </c>
      <c r="B62" s="7" t="s">
        <v>126</v>
      </c>
      <c r="C62" s="7" t="s">
        <v>8</v>
      </c>
      <c r="D62" s="7" t="s">
        <v>127</v>
      </c>
      <c r="E62" s="7">
        <v>100</v>
      </c>
      <c r="F62" s="7">
        <v>18</v>
      </c>
      <c r="G62" s="7">
        <v>5.51</v>
      </c>
      <c r="H62" s="7">
        <v>0.99</v>
      </c>
      <c r="I62" s="7">
        <v>0.12</v>
      </c>
      <c r="K62" s="7">
        <f t="shared" si="0"/>
        <v>1.8366666666666667</v>
      </c>
      <c r="L62" s="7">
        <f t="shared" si="1"/>
        <v>54.446460980036299</v>
      </c>
      <c r="M62" s="4">
        <f t="shared" si="2"/>
        <v>50</v>
      </c>
      <c r="N62" s="4">
        <f t="shared" si="3"/>
        <v>55</v>
      </c>
      <c r="O62" s="13">
        <f t="shared" si="4"/>
        <v>55</v>
      </c>
    </row>
    <row r="63" spans="1:15" x14ac:dyDescent="0.3">
      <c r="A63" s="6">
        <v>60</v>
      </c>
      <c r="B63" s="7" t="s">
        <v>128</v>
      </c>
      <c r="C63" s="7" t="s">
        <v>8</v>
      </c>
      <c r="D63" s="7" t="s">
        <v>129</v>
      </c>
      <c r="E63" s="7">
        <v>100</v>
      </c>
      <c r="F63" s="7">
        <v>21</v>
      </c>
      <c r="G63" s="7">
        <v>6</v>
      </c>
      <c r="H63" s="7">
        <v>1.2</v>
      </c>
      <c r="I63" s="7">
        <v>0.2</v>
      </c>
      <c r="K63" s="7">
        <f t="shared" si="0"/>
        <v>2</v>
      </c>
      <c r="L63" s="7">
        <f t="shared" si="1"/>
        <v>50</v>
      </c>
      <c r="M63" s="4">
        <f t="shared" si="2"/>
        <v>50</v>
      </c>
      <c r="N63" s="4">
        <f t="shared" si="3"/>
        <v>50</v>
      </c>
      <c r="O63" s="13">
        <f t="shared" si="4"/>
        <v>50</v>
      </c>
    </row>
    <row r="64" spans="1:15" x14ac:dyDescent="0.3">
      <c r="A64" s="6">
        <v>61</v>
      </c>
      <c r="B64" s="7" t="s">
        <v>130</v>
      </c>
      <c r="C64" s="7" t="s">
        <v>8</v>
      </c>
      <c r="D64" s="7" t="s">
        <v>131</v>
      </c>
      <c r="E64" s="7">
        <v>100</v>
      </c>
      <c r="F64" s="7">
        <v>25</v>
      </c>
      <c r="G64" s="7">
        <v>7.01</v>
      </c>
      <c r="H64" s="7">
        <v>1.53</v>
      </c>
      <c r="I64" s="7">
        <v>0.3</v>
      </c>
      <c r="K64" s="7">
        <f t="shared" si="0"/>
        <v>2.3366666666666664</v>
      </c>
      <c r="L64" s="7">
        <f t="shared" si="1"/>
        <v>42.796005706134096</v>
      </c>
      <c r="M64" s="4">
        <f t="shared" si="2"/>
        <v>40</v>
      </c>
      <c r="N64" s="4">
        <f t="shared" si="3"/>
        <v>45</v>
      </c>
      <c r="O64" s="13">
        <f t="shared" si="4"/>
        <v>45</v>
      </c>
    </row>
    <row r="65" spans="1:15" x14ac:dyDescent="0.3">
      <c r="A65" s="6">
        <v>62</v>
      </c>
      <c r="B65" s="7" t="s">
        <v>132</v>
      </c>
      <c r="C65" s="7" t="s">
        <v>8</v>
      </c>
      <c r="D65" s="7" t="s">
        <v>133</v>
      </c>
      <c r="E65" s="7">
        <v>100</v>
      </c>
      <c r="F65" s="7">
        <v>41</v>
      </c>
      <c r="G65" s="7">
        <v>8.49</v>
      </c>
      <c r="H65" s="7">
        <v>5.07</v>
      </c>
      <c r="I65" s="7">
        <v>0.32</v>
      </c>
      <c r="K65" s="7">
        <f t="shared" si="0"/>
        <v>2.83</v>
      </c>
      <c r="L65" s="7">
        <f t="shared" si="1"/>
        <v>35.335689045936398</v>
      </c>
      <c r="M65" s="4">
        <f t="shared" si="2"/>
        <v>40</v>
      </c>
      <c r="N65" s="4">
        <f t="shared" si="3"/>
        <v>35</v>
      </c>
      <c r="O65" s="13">
        <f t="shared" si="4"/>
        <v>35</v>
      </c>
    </row>
    <row r="66" spans="1:15" x14ac:dyDescent="0.3">
      <c r="A66" s="6">
        <v>63</v>
      </c>
      <c r="B66" s="7" t="s">
        <v>134</v>
      </c>
      <c r="C66" s="7" t="s">
        <v>8</v>
      </c>
      <c r="D66" s="7" t="s">
        <v>135</v>
      </c>
      <c r="E66" s="7">
        <v>100</v>
      </c>
      <c r="F66" s="7">
        <v>263</v>
      </c>
      <c r="G66" s="7">
        <v>37.799999999999997</v>
      </c>
      <c r="H66" s="7">
        <v>35.43</v>
      </c>
      <c r="I66" s="7">
        <v>5.3</v>
      </c>
      <c r="K66" s="7">
        <f t="shared" si="0"/>
        <v>12.6</v>
      </c>
      <c r="L66" s="7">
        <f t="shared" si="1"/>
        <v>7.9365079365079367</v>
      </c>
      <c r="M66" s="4">
        <f t="shared" si="2"/>
        <v>10</v>
      </c>
      <c r="N66" s="4">
        <f t="shared" si="3"/>
        <v>10</v>
      </c>
      <c r="O66" s="13">
        <f t="shared" si="4"/>
        <v>8</v>
      </c>
    </row>
    <row r="67" spans="1:15" x14ac:dyDescent="0.3">
      <c r="A67" s="6">
        <v>64</v>
      </c>
      <c r="B67" s="7" t="s">
        <v>136</v>
      </c>
      <c r="C67" s="7" t="s">
        <v>8</v>
      </c>
      <c r="D67" s="7" t="s">
        <v>137</v>
      </c>
      <c r="E67" s="7">
        <v>100</v>
      </c>
      <c r="F67" s="7">
        <v>38</v>
      </c>
      <c r="G67" s="7">
        <v>6.66</v>
      </c>
      <c r="H67" s="7">
        <v>4.41</v>
      </c>
      <c r="I67" s="7">
        <v>0.76</v>
      </c>
      <c r="K67" s="7">
        <f t="shared" si="0"/>
        <v>2.2200000000000002</v>
      </c>
      <c r="L67" s="7">
        <f t="shared" si="1"/>
        <v>45.045045045045043</v>
      </c>
      <c r="M67" s="4">
        <f t="shared" si="2"/>
        <v>50</v>
      </c>
      <c r="N67" s="4">
        <f t="shared" si="3"/>
        <v>45</v>
      </c>
      <c r="O67" s="13">
        <f t="shared" si="4"/>
        <v>45</v>
      </c>
    </row>
    <row r="68" spans="1:15" x14ac:dyDescent="0.3">
      <c r="A68" s="6">
        <v>65</v>
      </c>
      <c r="B68" s="7" t="s">
        <v>138</v>
      </c>
      <c r="C68" s="7" t="s">
        <v>8</v>
      </c>
      <c r="D68" s="7" t="s">
        <v>139</v>
      </c>
      <c r="E68" s="7">
        <v>100</v>
      </c>
      <c r="F68" s="7">
        <v>47</v>
      </c>
      <c r="G68" s="7">
        <v>8.9</v>
      </c>
      <c r="H68" s="7">
        <v>5.16</v>
      </c>
      <c r="I68" s="7">
        <v>0.85</v>
      </c>
      <c r="K68" s="7">
        <f t="shared" ref="K68:K131" si="5">G68 / 3</f>
        <v>2.9666666666666668</v>
      </c>
      <c r="L68" s="7">
        <f t="shared" ref="L68:L131" si="6">100/K68</f>
        <v>33.707865168539321</v>
      </c>
      <c r="M68" s="4">
        <f t="shared" ref="M68:M131" si="7">IF(L68&lt;100,ROUND(L68,-1),IF(L68&gt;=100,ROUND(L68,-1)))</f>
        <v>30</v>
      </c>
      <c r="N68" s="4">
        <f t="shared" ref="N68:N131" si="8">IF(L68&lt;100, FLOOR(L68 + 5/2, 5),IF(L68&gt;=100, FLOOR(L68 + 10/2, 10)))</f>
        <v>35</v>
      </c>
      <c r="O68" s="13">
        <f t="shared" ref="O68:O131" si="9">IF(L68&lt;=10,ROUND(L68,0), IF(L68&lt;100, FLOOR(L68 + 5/2, 5),IF(L68&gt;=100, FLOOR(L68 + 10/2, 10))))</f>
        <v>35</v>
      </c>
    </row>
    <row r="69" spans="1:15" x14ac:dyDescent="0.3">
      <c r="A69" s="6">
        <v>66</v>
      </c>
      <c r="B69" s="7" t="s">
        <v>140</v>
      </c>
      <c r="C69" s="7" t="s">
        <v>8</v>
      </c>
      <c r="D69" s="7" t="s">
        <v>141</v>
      </c>
      <c r="E69" s="7">
        <v>100</v>
      </c>
      <c r="F69" s="7">
        <v>91</v>
      </c>
      <c r="G69" s="7">
        <v>31.49</v>
      </c>
      <c r="H69" s="7">
        <v>2.39</v>
      </c>
      <c r="I69" s="7">
        <v>0.63</v>
      </c>
      <c r="K69" s="7">
        <f t="shared" si="5"/>
        <v>10.496666666666666</v>
      </c>
      <c r="L69" s="7">
        <f t="shared" si="6"/>
        <v>9.5268339155287389</v>
      </c>
      <c r="M69" s="4">
        <f t="shared" si="7"/>
        <v>10</v>
      </c>
      <c r="N69" s="4">
        <f t="shared" si="8"/>
        <v>10</v>
      </c>
      <c r="O69" s="13">
        <f t="shared" si="9"/>
        <v>10</v>
      </c>
    </row>
    <row r="70" spans="1:15" x14ac:dyDescent="0.3">
      <c r="A70" s="6">
        <v>67</v>
      </c>
      <c r="B70" s="7" t="s">
        <v>142</v>
      </c>
      <c r="C70" s="7" t="s">
        <v>8</v>
      </c>
      <c r="D70" s="7" t="s">
        <v>143</v>
      </c>
      <c r="E70" s="7">
        <v>100</v>
      </c>
      <c r="F70" s="7">
        <v>81</v>
      </c>
      <c r="G70" s="7">
        <v>23.7</v>
      </c>
      <c r="H70" s="7">
        <v>2.9</v>
      </c>
      <c r="I70" s="7">
        <v>0.5</v>
      </c>
      <c r="K70" s="7">
        <f t="shared" si="5"/>
        <v>7.8999999999999995</v>
      </c>
      <c r="L70" s="7">
        <f t="shared" si="6"/>
        <v>12.658227848101268</v>
      </c>
      <c r="M70" s="4">
        <f t="shared" si="7"/>
        <v>10</v>
      </c>
      <c r="N70" s="4">
        <f t="shared" si="8"/>
        <v>15</v>
      </c>
      <c r="O70" s="13">
        <f t="shared" si="9"/>
        <v>15</v>
      </c>
    </row>
    <row r="71" spans="1:15" x14ac:dyDescent="0.3">
      <c r="A71" s="6">
        <v>68</v>
      </c>
      <c r="B71" s="7" t="s">
        <v>144</v>
      </c>
      <c r="C71" s="7" t="s">
        <v>8</v>
      </c>
      <c r="D71" s="7" t="s">
        <v>145</v>
      </c>
      <c r="E71" s="7">
        <v>100</v>
      </c>
      <c r="F71" s="7">
        <v>33</v>
      </c>
      <c r="G71" s="7">
        <v>6.3</v>
      </c>
      <c r="H71" s="7">
        <v>3.7</v>
      </c>
      <c r="I71" s="7">
        <v>0.5</v>
      </c>
      <c r="K71" s="7">
        <f t="shared" si="5"/>
        <v>2.1</v>
      </c>
      <c r="L71" s="7">
        <f t="shared" si="6"/>
        <v>47.61904761904762</v>
      </c>
      <c r="M71" s="4">
        <f t="shared" si="7"/>
        <v>50</v>
      </c>
      <c r="N71" s="4">
        <f t="shared" si="8"/>
        <v>50</v>
      </c>
      <c r="O71" s="13">
        <f t="shared" si="9"/>
        <v>50</v>
      </c>
    </row>
    <row r="72" spans="1:15" x14ac:dyDescent="0.3">
      <c r="A72" s="6">
        <v>69</v>
      </c>
      <c r="B72" s="7" t="s">
        <v>146</v>
      </c>
      <c r="C72" s="7" t="s">
        <v>8</v>
      </c>
      <c r="D72" s="7" t="s">
        <v>147</v>
      </c>
      <c r="E72" s="7">
        <v>100</v>
      </c>
      <c r="F72" s="7">
        <v>19</v>
      </c>
      <c r="G72" s="7">
        <v>5.6</v>
      </c>
      <c r="H72" s="7">
        <v>0.9</v>
      </c>
      <c r="I72" s="7">
        <v>0.2</v>
      </c>
      <c r="K72" s="7">
        <f t="shared" si="5"/>
        <v>1.8666666666666665</v>
      </c>
      <c r="L72" s="7">
        <f t="shared" si="6"/>
        <v>53.571428571428577</v>
      </c>
      <c r="M72" s="4">
        <f t="shared" si="7"/>
        <v>50</v>
      </c>
      <c r="N72" s="4">
        <f t="shared" si="8"/>
        <v>55</v>
      </c>
      <c r="O72" s="13">
        <f t="shared" si="9"/>
        <v>55</v>
      </c>
    </row>
    <row r="73" spans="1:15" x14ac:dyDescent="0.3">
      <c r="A73" s="6">
        <v>70</v>
      </c>
      <c r="B73" s="7" t="s">
        <v>148</v>
      </c>
      <c r="C73" s="7" t="s">
        <v>8</v>
      </c>
      <c r="D73" s="7" t="s">
        <v>149</v>
      </c>
      <c r="E73" s="7">
        <v>100</v>
      </c>
      <c r="F73" s="7">
        <v>34</v>
      </c>
      <c r="G73" s="7">
        <v>9.4</v>
      </c>
      <c r="H73" s="7">
        <v>1.8</v>
      </c>
      <c r="I73" s="7">
        <v>0.5</v>
      </c>
      <c r="K73" s="7">
        <f t="shared" si="5"/>
        <v>3.1333333333333333</v>
      </c>
      <c r="L73" s="7">
        <f t="shared" si="6"/>
        <v>31.914893617021278</v>
      </c>
      <c r="M73" s="4">
        <f t="shared" si="7"/>
        <v>30</v>
      </c>
      <c r="N73" s="4">
        <f t="shared" si="8"/>
        <v>30</v>
      </c>
      <c r="O73" s="13">
        <f t="shared" si="9"/>
        <v>30</v>
      </c>
    </row>
    <row r="74" spans="1:15" x14ac:dyDescent="0.3">
      <c r="A74" s="6">
        <v>71</v>
      </c>
      <c r="B74" s="7" t="s">
        <v>150</v>
      </c>
      <c r="C74" s="7" t="s">
        <v>8</v>
      </c>
      <c r="D74" s="7" t="s">
        <v>151</v>
      </c>
      <c r="E74" s="7">
        <v>100</v>
      </c>
      <c r="F74" s="7">
        <v>29</v>
      </c>
      <c r="G74" s="7">
        <v>7.4</v>
      </c>
      <c r="H74" s="7">
        <v>1.8</v>
      </c>
      <c r="I74" s="7">
        <v>0.5</v>
      </c>
      <c r="K74" s="7">
        <f t="shared" si="5"/>
        <v>2.4666666666666668</v>
      </c>
      <c r="L74" s="7">
        <f t="shared" si="6"/>
        <v>40.54054054054054</v>
      </c>
      <c r="M74" s="4">
        <f t="shared" si="7"/>
        <v>40</v>
      </c>
      <c r="N74" s="4">
        <f t="shared" si="8"/>
        <v>40</v>
      </c>
      <c r="O74" s="13">
        <f t="shared" si="9"/>
        <v>40</v>
      </c>
    </row>
    <row r="75" spans="1:15" x14ac:dyDescent="0.3">
      <c r="A75" s="6">
        <v>72</v>
      </c>
      <c r="B75" s="7" t="s">
        <v>152</v>
      </c>
      <c r="C75" s="7" t="s">
        <v>8</v>
      </c>
      <c r="D75" s="7" t="s">
        <v>153</v>
      </c>
      <c r="E75" s="7">
        <v>100</v>
      </c>
      <c r="F75" s="7">
        <v>29</v>
      </c>
      <c r="G75" s="7">
        <v>5.77</v>
      </c>
      <c r="H75" s="7">
        <v>3.04</v>
      </c>
      <c r="I75" s="7">
        <v>0.49</v>
      </c>
      <c r="K75" s="7">
        <f t="shared" si="5"/>
        <v>1.9233333333333331</v>
      </c>
      <c r="L75" s="7">
        <f t="shared" si="6"/>
        <v>51.993067590987877</v>
      </c>
      <c r="M75" s="4">
        <f t="shared" si="7"/>
        <v>50</v>
      </c>
      <c r="N75" s="4">
        <f t="shared" si="8"/>
        <v>50</v>
      </c>
      <c r="O75" s="13">
        <f t="shared" si="9"/>
        <v>50</v>
      </c>
    </row>
    <row r="76" spans="1:15" x14ac:dyDescent="0.3">
      <c r="A76" s="6">
        <v>73</v>
      </c>
      <c r="B76" s="7" t="s">
        <v>154</v>
      </c>
      <c r="C76" s="7" t="s">
        <v>8</v>
      </c>
      <c r="D76" s="7" t="s">
        <v>155</v>
      </c>
      <c r="E76" s="7">
        <v>100</v>
      </c>
      <c r="F76" s="7">
        <v>32</v>
      </c>
      <c r="G76" s="7">
        <v>6.09</v>
      </c>
      <c r="H76" s="7">
        <v>3.28</v>
      </c>
      <c r="I76" s="7">
        <v>0.64</v>
      </c>
      <c r="K76" s="7">
        <f t="shared" si="5"/>
        <v>2.0299999999999998</v>
      </c>
      <c r="L76" s="7">
        <f t="shared" si="6"/>
        <v>49.26108374384237</v>
      </c>
      <c r="M76" s="4">
        <f t="shared" si="7"/>
        <v>50</v>
      </c>
      <c r="N76" s="4">
        <f t="shared" si="8"/>
        <v>50</v>
      </c>
      <c r="O76" s="13">
        <f t="shared" si="9"/>
        <v>50</v>
      </c>
    </row>
    <row r="77" spans="1:15" x14ac:dyDescent="0.3">
      <c r="A77" s="6">
        <v>74</v>
      </c>
      <c r="B77" s="7" t="s">
        <v>156</v>
      </c>
      <c r="C77" s="7" t="s">
        <v>8</v>
      </c>
      <c r="D77" s="7" t="s">
        <v>157</v>
      </c>
      <c r="E77" s="7">
        <v>100</v>
      </c>
      <c r="F77" s="7">
        <v>233</v>
      </c>
      <c r="G77" s="7">
        <v>71.099999999999994</v>
      </c>
      <c r="H77" s="7">
        <v>5.0999999999999996</v>
      </c>
      <c r="I77" s="7">
        <v>4.9000000000000004</v>
      </c>
      <c r="K77" s="7">
        <f t="shared" si="5"/>
        <v>23.7</v>
      </c>
      <c r="L77" s="7">
        <f t="shared" si="6"/>
        <v>4.2194092827004219</v>
      </c>
      <c r="M77" s="4">
        <f t="shared" si="7"/>
        <v>0</v>
      </c>
      <c r="N77" s="4">
        <f t="shared" si="8"/>
        <v>5</v>
      </c>
      <c r="O77" s="13">
        <f t="shared" si="9"/>
        <v>4</v>
      </c>
    </row>
    <row r="78" spans="1:15" x14ac:dyDescent="0.3">
      <c r="A78" s="6">
        <v>75</v>
      </c>
      <c r="B78" s="7" t="s">
        <v>158</v>
      </c>
      <c r="C78" s="7" t="s">
        <v>8</v>
      </c>
      <c r="D78" s="7" t="s">
        <v>159</v>
      </c>
      <c r="E78" s="7">
        <v>100</v>
      </c>
      <c r="F78" s="7">
        <v>237</v>
      </c>
      <c r="G78" s="7">
        <v>69.2</v>
      </c>
      <c r="H78" s="7">
        <v>8</v>
      </c>
      <c r="I78" s="7">
        <v>4.7</v>
      </c>
      <c r="K78" s="7">
        <f t="shared" si="5"/>
        <v>23.066666666666666</v>
      </c>
      <c r="L78" s="7">
        <f t="shared" si="6"/>
        <v>4.3352601156069364</v>
      </c>
      <c r="M78" s="4">
        <f t="shared" si="7"/>
        <v>0</v>
      </c>
      <c r="N78" s="4">
        <f t="shared" si="8"/>
        <v>5</v>
      </c>
      <c r="O78" s="13">
        <f t="shared" si="9"/>
        <v>4</v>
      </c>
    </row>
    <row r="79" spans="1:15" x14ac:dyDescent="0.3">
      <c r="A79" s="6">
        <v>76</v>
      </c>
      <c r="B79" s="7" t="s">
        <v>160</v>
      </c>
      <c r="C79" s="7" t="s">
        <v>8</v>
      </c>
      <c r="D79" s="7" t="s">
        <v>161</v>
      </c>
      <c r="E79" s="7">
        <v>100</v>
      </c>
      <c r="F79" s="7">
        <v>17</v>
      </c>
      <c r="G79" s="7">
        <v>3.1</v>
      </c>
      <c r="H79" s="7">
        <v>2.2000000000000002</v>
      </c>
      <c r="I79" s="7">
        <v>0.1</v>
      </c>
      <c r="K79" s="7">
        <f t="shared" si="5"/>
        <v>1.0333333333333334</v>
      </c>
      <c r="L79" s="7">
        <f t="shared" si="6"/>
        <v>96.774193548387089</v>
      </c>
      <c r="M79" s="4">
        <f t="shared" si="7"/>
        <v>100</v>
      </c>
      <c r="N79" s="4">
        <f t="shared" si="8"/>
        <v>95</v>
      </c>
      <c r="O79" s="13">
        <f t="shared" si="9"/>
        <v>95</v>
      </c>
    </row>
    <row r="80" spans="1:15" x14ac:dyDescent="0.3">
      <c r="A80" s="6">
        <v>77</v>
      </c>
      <c r="B80" s="7" t="s">
        <v>162</v>
      </c>
      <c r="C80" s="7" t="s">
        <v>8</v>
      </c>
      <c r="D80" s="7" t="s">
        <v>163</v>
      </c>
      <c r="E80" s="7">
        <v>100</v>
      </c>
      <c r="F80" s="7">
        <v>21</v>
      </c>
      <c r="G80" s="7">
        <v>4.0999999999999996</v>
      </c>
      <c r="H80" s="7">
        <v>2.2000000000000002</v>
      </c>
      <c r="I80" s="7">
        <v>0.1</v>
      </c>
      <c r="K80" s="7">
        <f t="shared" si="5"/>
        <v>1.3666666666666665</v>
      </c>
      <c r="L80" s="7">
        <f t="shared" si="6"/>
        <v>73.170731707317088</v>
      </c>
      <c r="M80" s="4">
        <f t="shared" si="7"/>
        <v>70</v>
      </c>
      <c r="N80" s="4">
        <f t="shared" si="8"/>
        <v>75</v>
      </c>
      <c r="O80" s="13">
        <f t="shared" si="9"/>
        <v>75</v>
      </c>
    </row>
    <row r="81" spans="1:15" x14ac:dyDescent="0.3">
      <c r="A81" s="6">
        <v>78</v>
      </c>
      <c r="B81" s="7" t="s">
        <v>164</v>
      </c>
      <c r="C81" s="7" t="s">
        <v>8</v>
      </c>
      <c r="D81" s="7" t="s">
        <v>165</v>
      </c>
      <c r="E81" s="7">
        <v>100</v>
      </c>
      <c r="F81" s="7">
        <v>69</v>
      </c>
      <c r="G81" s="7">
        <v>19.18</v>
      </c>
      <c r="H81" s="7">
        <v>5.0599999999999996</v>
      </c>
      <c r="I81" s="7">
        <v>0.51</v>
      </c>
      <c r="K81" s="7">
        <f t="shared" si="5"/>
        <v>6.3933333333333335</v>
      </c>
      <c r="L81" s="7">
        <f t="shared" si="6"/>
        <v>15.641293013555787</v>
      </c>
      <c r="M81" s="4">
        <f t="shared" si="7"/>
        <v>20</v>
      </c>
      <c r="N81" s="4">
        <f t="shared" si="8"/>
        <v>15</v>
      </c>
      <c r="O81" s="13">
        <f t="shared" si="9"/>
        <v>15</v>
      </c>
    </row>
    <row r="82" spans="1:15" x14ac:dyDescent="0.3">
      <c r="A82" s="6">
        <v>79</v>
      </c>
      <c r="B82" s="7" t="s">
        <v>166</v>
      </c>
      <c r="C82" s="7" t="s">
        <v>8</v>
      </c>
      <c r="D82" s="7" t="s">
        <v>167</v>
      </c>
      <c r="E82" s="7">
        <v>100</v>
      </c>
      <c r="F82" s="7">
        <v>231</v>
      </c>
      <c r="G82" s="7">
        <v>63.3</v>
      </c>
      <c r="H82" s="7">
        <v>18.25</v>
      </c>
      <c r="I82" s="7">
        <v>1.4</v>
      </c>
      <c r="K82" s="7">
        <f t="shared" si="5"/>
        <v>21.099999999999998</v>
      </c>
      <c r="L82" s="7">
        <f t="shared" si="6"/>
        <v>4.7393364928909953</v>
      </c>
      <c r="M82" s="4">
        <f t="shared" si="7"/>
        <v>0</v>
      </c>
      <c r="N82" s="4">
        <f t="shared" si="8"/>
        <v>5</v>
      </c>
      <c r="O82" s="13">
        <f t="shared" si="9"/>
        <v>5</v>
      </c>
    </row>
    <row r="83" spans="1:15" x14ac:dyDescent="0.3">
      <c r="A83" s="6">
        <v>80</v>
      </c>
      <c r="B83" s="7" t="s">
        <v>168</v>
      </c>
      <c r="C83" s="7" t="s">
        <v>8</v>
      </c>
      <c r="D83" s="7" t="s">
        <v>169</v>
      </c>
      <c r="E83" s="7">
        <v>100</v>
      </c>
      <c r="F83" s="7">
        <v>50</v>
      </c>
      <c r="G83" s="7">
        <v>13.15</v>
      </c>
      <c r="H83" s="7">
        <v>3.93</v>
      </c>
      <c r="I83" s="7">
        <v>0.51</v>
      </c>
      <c r="K83" s="7">
        <f t="shared" si="5"/>
        <v>4.3833333333333337</v>
      </c>
      <c r="L83" s="7">
        <f t="shared" si="6"/>
        <v>22.813688212927755</v>
      </c>
      <c r="M83" s="4">
        <f t="shared" si="7"/>
        <v>20</v>
      </c>
      <c r="N83" s="4">
        <f t="shared" si="8"/>
        <v>25</v>
      </c>
      <c r="O83" s="13">
        <f t="shared" si="9"/>
        <v>25</v>
      </c>
    </row>
    <row r="84" spans="1:15" x14ac:dyDescent="0.3">
      <c r="A84" s="6">
        <v>81</v>
      </c>
      <c r="B84" s="7" t="s">
        <v>170</v>
      </c>
      <c r="C84" s="7" t="s">
        <v>8</v>
      </c>
      <c r="D84" s="7" t="s">
        <v>171</v>
      </c>
      <c r="E84" s="7">
        <v>100</v>
      </c>
      <c r="F84" s="7">
        <v>49</v>
      </c>
      <c r="G84" s="7">
        <v>7.05</v>
      </c>
      <c r="H84" s="7">
        <v>6.27</v>
      </c>
      <c r="I84" s="7">
        <v>1.08</v>
      </c>
      <c r="K84" s="7">
        <f t="shared" si="5"/>
        <v>2.35</v>
      </c>
      <c r="L84" s="7">
        <f t="shared" si="6"/>
        <v>42.553191489361701</v>
      </c>
      <c r="M84" s="4">
        <f t="shared" si="7"/>
        <v>40</v>
      </c>
      <c r="N84" s="4">
        <f t="shared" si="8"/>
        <v>45</v>
      </c>
      <c r="O84" s="13">
        <f t="shared" si="9"/>
        <v>45</v>
      </c>
    </row>
    <row r="85" spans="1:15" x14ac:dyDescent="0.3">
      <c r="A85" s="6">
        <v>82</v>
      </c>
      <c r="B85" s="7" t="s">
        <v>172</v>
      </c>
      <c r="C85" s="7" t="s">
        <v>8</v>
      </c>
      <c r="D85" s="7" t="s">
        <v>173</v>
      </c>
      <c r="E85" s="7">
        <v>100</v>
      </c>
      <c r="F85" s="7">
        <v>55</v>
      </c>
      <c r="G85" s="7">
        <v>7.77</v>
      </c>
      <c r="H85" s="7">
        <v>6.33</v>
      </c>
      <c r="I85" s="7">
        <v>1.57</v>
      </c>
      <c r="K85" s="7">
        <f t="shared" si="5"/>
        <v>2.59</v>
      </c>
      <c r="L85" s="7">
        <f t="shared" si="6"/>
        <v>38.610038610038615</v>
      </c>
      <c r="M85" s="4">
        <f t="shared" si="7"/>
        <v>40</v>
      </c>
      <c r="N85" s="4">
        <f t="shared" si="8"/>
        <v>40</v>
      </c>
      <c r="O85" s="13">
        <f t="shared" si="9"/>
        <v>40</v>
      </c>
    </row>
    <row r="86" spans="1:15" x14ac:dyDescent="0.3">
      <c r="A86" s="6">
        <v>83</v>
      </c>
      <c r="B86" s="7" t="s">
        <v>174</v>
      </c>
      <c r="C86" s="7" t="s">
        <v>8</v>
      </c>
      <c r="D86" s="7" t="s">
        <v>175</v>
      </c>
      <c r="E86" s="7">
        <v>100</v>
      </c>
      <c r="F86" s="7">
        <v>27</v>
      </c>
      <c r="G86" s="7">
        <v>6.5</v>
      </c>
      <c r="H86" s="7">
        <v>1.4</v>
      </c>
      <c r="I86" s="7">
        <v>0</v>
      </c>
      <c r="K86" s="7">
        <f t="shared" si="5"/>
        <v>2.1666666666666665</v>
      </c>
      <c r="L86" s="7">
        <f t="shared" si="6"/>
        <v>46.15384615384616</v>
      </c>
      <c r="M86" s="4">
        <f t="shared" si="7"/>
        <v>50</v>
      </c>
      <c r="N86" s="4">
        <f t="shared" si="8"/>
        <v>45</v>
      </c>
      <c r="O86" s="13">
        <f t="shared" si="9"/>
        <v>45</v>
      </c>
    </row>
    <row r="87" spans="1:15" x14ac:dyDescent="0.3">
      <c r="A87" s="6">
        <v>84</v>
      </c>
      <c r="B87" s="7" t="s">
        <v>176</v>
      </c>
      <c r="C87" s="7" t="s">
        <v>8</v>
      </c>
      <c r="D87" s="7" t="s">
        <v>177</v>
      </c>
      <c r="E87" s="7">
        <v>100</v>
      </c>
      <c r="F87" s="7">
        <v>292</v>
      </c>
      <c r="G87" s="7">
        <v>73.5</v>
      </c>
      <c r="H87" s="7">
        <v>11.6</v>
      </c>
      <c r="I87" s="7">
        <v>0.2</v>
      </c>
      <c r="K87" s="7">
        <f t="shared" si="5"/>
        <v>24.5</v>
      </c>
      <c r="L87" s="7">
        <f t="shared" si="6"/>
        <v>4.0816326530612246</v>
      </c>
      <c r="M87" s="4">
        <f t="shared" si="7"/>
        <v>0</v>
      </c>
      <c r="N87" s="4">
        <f t="shared" si="8"/>
        <v>5</v>
      </c>
      <c r="O87" s="13">
        <f t="shared" si="9"/>
        <v>4</v>
      </c>
    </row>
    <row r="88" spans="1:15" x14ac:dyDescent="0.3">
      <c r="A88" s="6">
        <v>85</v>
      </c>
      <c r="B88" s="7" t="s">
        <v>178</v>
      </c>
      <c r="C88" s="7" t="s">
        <v>8</v>
      </c>
      <c r="D88" s="7" t="s">
        <v>179</v>
      </c>
      <c r="E88" s="7">
        <v>100</v>
      </c>
      <c r="F88" s="7">
        <v>23</v>
      </c>
      <c r="G88" s="7">
        <v>5.7</v>
      </c>
      <c r="H88" s="7">
        <v>1</v>
      </c>
      <c r="I88" s="7">
        <v>0</v>
      </c>
      <c r="K88" s="7">
        <f t="shared" si="5"/>
        <v>1.9000000000000001</v>
      </c>
      <c r="L88" s="7">
        <f t="shared" si="6"/>
        <v>52.631578947368418</v>
      </c>
      <c r="M88" s="4">
        <f t="shared" si="7"/>
        <v>50</v>
      </c>
      <c r="N88" s="4">
        <f t="shared" si="8"/>
        <v>55</v>
      </c>
      <c r="O88" s="13">
        <f t="shared" si="9"/>
        <v>55</v>
      </c>
    </row>
    <row r="89" spans="1:15" x14ac:dyDescent="0.3">
      <c r="A89" s="6">
        <v>86</v>
      </c>
      <c r="B89" s="7" t="s">
        <v>180</v>
      </c>
      <c r="C89" s="7" t="s">
        <v>8</v>
      </c>
      <c r="D89" s="7" t="s">
        <v>181</v>
      </c>
      <c r="E89" s="7">
        <v>100</v>
      </c>
      <c r="F89" s="7">
        <v>16</v>
      </c>
      <c r="G89" s="7">
        <v>3.28</v>
      </c>
      <c r="H89" s="7">
        <v>1.78</v>
      </c>
      <c r="I89" s="7">
        <v>0.2</v>
      </c>
      <c r="K89" s="7">
        <f t="shared" si="5"/>
        <v>1.0933333333333333</v>
      </c>
      <c r="L89" s="7">
        <f t="shared" si="6"/>
        <v>91.463414634146346</v>
      </c>
      <c r="M89" s="4">
        <f t="shared" si="7"/>
        <v>90</v>
      </c>
      <c r="N89" s="4">
        <f t="shared" si="8"/>
        <v>90</v>
      </c>
      <c r="O89" s="13">
        <f t="shared" si="9"/>
        <v>90</v>
      </c>
    </row>
    <row r="90" spans="1:15" x14ac:dyDescent="0.3">
      <c r="A90" s="6">
        <v>87</v>
      </c>
      <c r="B90" s="7" t="s">
        <v>182</v>
      </c>
      <c r="C90" s="7" t="s">
        <v>8</v>
      </c>
      <c r="D90" s="7" t="s">
        <v>183</v>
      </c>
      <c r="E90" s="7">
        <v>100</v>
      </c>
      <c r="F90" s="7">
        <v>18</v>
      </c>
      <c r="G90" s="7">
        <v>3.95</v>
      </c>
      <c r="H90" s="7">
        <v>1.79</v>
      </c>
      <c r="I90" s="7">
        <v>0.2</v>
      </c>
      <c r="K90" s="7">
        <f t="shared" si="5"/>
        <v>1.3166666666666667</v>
      </c>
      <c r="L90" s="7">
        <f t="shared" si="6"/>
        <v>75.949367088607602</v>
      </c>
      <c r="M90" s="4">
        <f t="shared" si="7"/>
        <v>80</v>
      </c>
      <c r="N90" s="4">
        <f t="shared" si="8"/>
        <v>75</v>
      </c>
      <c r="O90" s="13">
        <f t="shared" si="9"/>
        <v>75</v>
      </c>
    </row>
    <row r="91" spans="1:15" x14ac:dyDescent="0.3">
      <c r="A91" s="6">
        <v>88</v>
      </c>
      <c r="B91" s="7" t="s">
        <v>184</v>
      </c>
      <c r="C91" s="7" t="s">
        <v>8</v>
      </c>
      <c r="D91" s="7" t="s">
        <v>185</v>
      </c>
      <c r="E91" s="7">
        <v>100</v>
      </c>
      <c r="F91" s="7">
        <v>32</v>
      </c>
      <c r="G91" s="7">
        <v>7.07</v>
      </c>
      <c r="H91" s="7">
        <v>3.26</v>
      </c>
      <c r="I91" s="7">
        <v>0.4</v>
      </c>
      <c r="K91" s="7">
        <f t="shared" si="5"/>
        <v>2.3566666666666669</v>
      </c>
      <c r="L91" s="7">
        <f t="shared" si="6"/>
        <v>42.432814710042429</v>
      </c>
      <c r="M91" s="4">
        <f t="shared" si="7"/>
        <v>40</v>
      </c>
      <c r="N91" s="4">
        <f t="shared" si="8"/>
        <v>40</v>
      </c>
      <c r="O91" s="13">
        <f t="shared" si="9"/>
        <v>40</v>
      </c>
    </row>
    <row r="92" spans="1:15" x14ac:dyDescent="0.3">
      <c r="A92" s="6">
        <v>89</v>
      </c>
      <c r="B92" s="7" t="s">
        <v>186</v>
      </c>
      <c r="C92" s="7" t="s">
        <v>8</v>
      </c>
      <c r="D92" s="7" t="s">
        <v>187</v>
      </c>
      <c r="E92" s="7">
        <v>100</v>
      </c>
      <c r="F92" s="7">
        <v>88</v>
      </c>
      <c r="G92" s="7">
        <v>11.9</v>
      </c>
      <c r="H92" s="7">
        <v>4.0999999999999996</v>
      </c>
      <c r="I92" s="7">
        <v>2.7</v>
      </c>
      <c r="K92" s="7">
        <f t="shared" si="5"/>
        <v>3.9666666666666668</v>
      </c>
      <c r="L92" s="7">
        <f t="shared" si="6"/>
        <v>25.210084033613445</v>
      </c>
      <c r="M92" s="4">
        <f t="shared" si="7"/>
        <v>30</v>
      </c>
      <c r="N92" s="4">
        <f t="shared" si="8"/>
        <v>25</v>
      </c>
      <c r="O92" s="13">
        <f t="shared" si="9"/>
        <v>25</v>
      </c>
    </row>
    <row r="93" spans="1:15" x14ac:dyDescent="0.3">
      <c r="A93" s="6">
        <v>90</v>
      </c>
      <c r="B93" s="7" t="s">
        <v>188</v>
      </c>
      <c r="C93" s="7" t="s">
        <v>8</v>
      </c>
      <c r="D93" s="7" t="s">
        <v>189</v>
      </c>
      <c r="E93" s="7">
        <v>100</v>
      </c>
      <c r="F93" s="7">
        <v>38</v>
      </c>
      <c r="G93" s="7">
        <v>7.54</v>
      </c>
      <c r="H93" s="7">
        <v>1.43</v>
      </c>
      <c r="I93" s="7">
        <v>0.19</v>
      </c>
      <c r="K93" s="7">
        <f t="shared" si="5"/>
        <v>2.5133333333333332</v>
      </c>
      <c r="L93" s="7">
        <f t="shared" si="6"/>
        <v>39.787798408488065</v>
      </c>
      <c r="M93" s="4">
        <f t="shared" si="7"/>
        <v>40</v>
      </c>
      <c r="N93" s="4">
        <f t="shared" si="8"/>
        <v>40</v>
      </c>
      <c r="O93" s="13">
        <f t="shared" si="9"/>
        <v>40</v>
      </c>
    </row>
    <row r="94" spans="1:15" x14ac:dyDescent="0.3">
      <c r="A94" s="6">
        <v>91</v>
      </c>
      <c r="B94" s="7" t="s">
        <v>190</v>
      </c>
      <c r="C94" s="7" t="s">
        <v>8</v>
      </c>
      <c r="D94" s="7" t="s">
        <v>191</v>
      </c>
      <c r="E94" s="7">
        <v>100</v>
      </c>
      <c r="F94" s="7">
        <v>7</v>
      </c>
      <c r="G94" s="7">
        <v>1.27</v>
      </c>
      <c r="H94" s="7">
        <v>0.34</v>
      </c>
      <c r="I94" s="7">
        <v>7.0000000000000007E-2</v>
      </c>
      <c r="K94" s="7">
        <f t="shared" si="5"/>
        <v>0.42333333333333334</v>
      </c>
      <c r="L94" s="7">
        <f t="shared" si="6"/>
        <v>236.22047244094489</v>
      </c>
      <c r="M94" s="4">
        <f t="shared" si="7"/>
        <v>240</v>
      </c>
      <c r="N94" s="4">
        <f t="shared" si="8"/>
        <v>240</v>
      </c>
      <c r="O94" s="13">
        <f t="shared" si="9"/>
        <v>240</v>
      </c>
    </row>
    <row r="95" spans="1:15" x14ac:dyDescent="0.3">
      <c r="A95" s="6">
        <v>92</v>
      </c>
      <c r="B95" s="7" t="s">
        <v>192</v>
      </c>
      <c r="C95" s="7" t="s">
        <v>8</v>
      </c>
      <c r="D95" s="7" t="s">
        <v>193</v>
      </c>
      <c r="E95" s="7">
        <v>100</v>
      </c>
      <c r="F95" s="7">
        <v>8</v>
      </c>
      <c r="G95" s="7">
        <v>1.77</v>
      </c>
      <c r="H95" s="7">
        <v>0.33</v>
      </c>
      <c r="I95" s="7">
        <v>0.01</v>
      </c>
      <c r="K95" s="7">
        <f t="shared" si="5"/>
        <v>0.59</v>
      </c>
      <c r="L95" s="7">
        <f t="shared" si="6"/>
        <v>169.49152542372883</v>
      </c>
      <c r="M95" s="4">
        <f t="shared" si="7"/>
        <v>170</v>
      </c>
      <c r="N95" s="4">
        <f t="shared" si="8"/>
        <v>170</v>
      </c>
      <c r="O95" s="13">
        <f t="shared" si="9"/>
        <v>170</v>
      </c>
    </row>
    <row r="96" spans="1:15" x14ac:dyDescent="0.3">
      <c r="A96" s="6">
        <v>93</v>
      </c>
      <c r="B96" s="7" t="s">
        <v>194</v>
      </c>
      <c r="C96" s="7" t="s">
        <v>8</v>
      </c>
      <c r="D96" s="7" t="s">
        <v>195</v>
      </c>
      <c r="E96" s="7">
        <v>100</v>
      </c>
      <c r="F96" s="7">
        <v>25</v>
      </c>
      <c r="G96" s="7">
        <v>4.4000000000000004</v>
      </c>
      <c r="H96" s="7">
        <v>1.4</v>
      </c>
      <c r="I96" s="7">
        <v>0.2</v>
      </c>
      <c r="K96" s="7">
        <f t="shared" si="5"/>
        <v>1.4666666666666668</v>
      </c>
      <c r="L96" s="7">
        <f t="shared" si="6"/>
        <v>68.181818181818173</v>
      </c>
      <c r="M96" s="4">
        <f t="shared" si="7"/>
        <v>70</v>
      </c>
      <c r="N96" s="4">
        <f t="shared" si="8"/>
        <v>70</v>
      </c>
      <c r="O96" s="13">
        <f t="shared" si="9"/>
        <v>70</v>
      </c>
    </row>
    <row r="97" spans="1:15" x14ac:dyDescent="0.3">
      <c r="A97" s="6">
        <v>94</v>
      </c>
      <c r="B97" s="7" t="s">
        <v>196</v>
      </c>
      <c r="C97" s="7" t="s">
        <v>8</v>
      </c>
      <c r="D97" s="7" t="s">
        <v>197</v>
      </c>
      <c r="E97" s="7">
        <v>100</v>
      </c>
      <c r="F97" s="7">
        <v>39</v>
      </c>
      <c r="G97" s="7">
        <v>5.95</v>
      </c>
      <c r="H97" s="7">
        <v>2.2200000000000002</v>
      </c>
      <c r="I97" s="7">
        <v>0.67</v>
      </c>
      <c r="K97" s="7">
        <f t="shared" si="5"/>
        <v>1.9833333333333334</v>
      </c>
      <c r="L97" s="7">
        <f t="shared" si="6"/>
        <v>50.420168067226889</v>
      </c>
      <c r="M97" s="4">
        <f t="shared" si="7"/>
        <v>50</v>
      </c>
      <c r="N97" s="4">
        <f t="shared" si="8"/>
        <v>50</v>
      </c>
      <c r="O97" s="13">
        <f t="shared" si="9"/>
        <v>50</v>
      </c>
    </row>
    <row r="98" spans="1:15" x14ac:dyDescent="0.3">
      <c r="A98" s="6">
        <v>95</v>
      </c>
      <c r="B98" s="7" t="s">
        <v>198</v>
      </c>
      <c r="C98" s="7" t="s">
        <v>8</v>
      </c>
      <c r="D98" s="7" t="s">
        <v>199</v>
      </c>
      <c r="E98" s="7">
        <v>100</v>
      </c>
      <c r="F98" s="7">
        <v>38</v>
      </c>
      <c r="G98" s="7">
        <v>6.56</v>
      </c>
      <c r="H98" s="7">
        <v>1.84</v>
      </c>
      <c r="I98" s="7">
        <v>0.49</v>
      </c>
      <c r="K98" s="7">
        <f t="shared" si="5"/>
        <v>2.1866666666666665</v>
      </c>
      <c r="L98" s="7">
        <f t="shared" si="6"/>
        <v>45.731707317073173</v>
      </c>
      <c r="M98" s="4">
        <f t="shared" si="7"/>
        <v>50</v>
      </c>
      <c r="N98" s="4">
        <f t="shared" si="8"/>
        <v>45</v>
      </c>
      <c r="O98" s="13">
        <f t="shared" si="9"/>
        <v>45</v>
      </c>
    </row>
    <row r="99" spans="1:15" x14ac:dyDescent="0.3">
      <c r="A99" s="6">
        <v>96</v>
      </c>
      <c r="B99" s="7" t="s">
        <v>200</v>
      </c>
      <c r="C99" s="7" t="s">
        <v>8</v>
      </c>
      <c r="D99" s="7" t="s">
        <v>201</v>
      </c>
      <c r="E99" s="7">
        <v>100</v>
      </c>
      <c r="F99" s="7">
        <v>37</v>
      </c>
      <c r="G99" s="7">
        <v>6.1</v>
      </c>
      <c r="H99" s="7">
        <v>1.85</v>
      </c>
      <c r="I99" s="7">
        <v>0.54</v>
      </c>
      <c r="K99" s="7">
        <f t="shared" si="5"/>
        <v>2.0333333333333332</v>
      </c>
      <c r="L99" s="7">
        <f t="shared" si="6"/>
        <v>49.180327868852459</v>
      </c>
      <c r="M99" s="4">
        <f t="shared" si="7"/>
        <v>50</v>
      </c>
      <c r="N99" s="4">
        <f t="shared" si="8"/>
        <v>50</v>
      </c>
      <c r="O99" s="13">
        <f t="shared" si="9"/>
        <v>50</v>
      </c>
    </row>
    <row r="100" spans="1:15" x14ac:dyDescent="0.3">
      <c r="A100" s="6">
        <v>97</v>
      </c>
      <c r="B100" s="7" t="s">
        <v>202</v>
      </c>
      <c r="C100" s="7" t="s">
        <v>8</v>
      </c>
      <c r="D100" s="7" t="s">
        <v>203</v>
      </c>
      <c r="E100" s="7">
        <v>100</v>
      </c>
      <c r="F100" s="7">
        <v>16</v>
      </c>
      <c r="G100" s="7">
        <v>3</v>
      </c>
      <c r="H100" s="7">
        <v>0.95</v>
      </c>
      <c r="I100" s="7">
        <v>7.0000000000000007E-2</v>
      </c>
      <c r="K100" s="7">
        <f t="shared" si="5"/>
        <v>1</v>
      </c>
      <c r="L100" s="7">
        <f t="shared" si="6"/>
        <v>100</v>
      </c>
      <c r="M100" s="4">
        <f t="shared" si="7"/>
        <v>100</v>
      </c>
      <c r="N100" s="4">
        <f t="shared" si="8"/>
        <v>100</v>
      </c>
      <c r="O100" s="13">
        <f t="shared" si="9"/>
        <v>100</v>
      </c>
    </row>
    <row r="101" spans="1:15" x14ac:dyDescent="0.3">
      <c r="A101" s="6">
        <v>98</v>
      </c>
      <c r="B101" s="7" t="s">
        <v>204</v>
      </c>
      <c r="C101" s="7" t="s">
        <v>8</v>
      </c>
      <c r="D101" s="7" t="s">
        <v>205</v>
      </c>
      <c r="E101" s="7">
        <v>100</v>
      </c>
      <c r="F101" s="7">
        <v>32</v>
      </c>
      <c r="G101" s="7">
        <v>4.99</v>
      </c>
      <c r="H101" s="7">
        <v>2.4</v>
      </c>
      <c r="I101" s="7">
        <v>0.28999999999999998</v>
      </c>
      <c r="K101" s="7">
        <f t="shared" si="5"/>
        <v>1.6633333333333333</v>
      </c>
      <c r="L101" s="7">
        <f t="shared" si="6"/>
        <v>60.120240480961925</v>
      </c>
      <c r="M101" s="4">
        <f t="shared" si="7"/>
        <v>60</v>
      </c>
      <c r="N101" s="4">
        <f t="shared" si="8"/>
        <v>60</v>
      </c>
      <c r="O101" s="13">
        <f t="shared" si="9"/>
        <v>60</v>
      </c>
    </row>
    <row r="102" spans="1:15" x14ac:dyDescent="0.3">
      <c r="A102" s="6">
        <v>99</v>
      </c>
      <c r="B102" s="7" t="s">
        <v>206</v>
      </c>
      <c r="C102" s="7" t="s">
        <v>8</v>
      </c>
      <c r="D102" s="7" t="s">
        <v>207</v>
      </c>
      <c r="E102" s="7">
        <v>100</v>
      </c>
      <c r="F102" s="7">
        <v>18</v>
      </c>
      <c r="G102" s="7">
        <v>2.91</v>
      </c>
      <c r="H102" s="7">
        <v>1.41</v>
      </c>
      <c r="I102" s="7">
        <v>7.0000000000000007E-2</v>
      </c>
      <c r="K102" s="7">
        <f t="shared" si="5"/>
        <v>0.97000000000000008</v>
      </c>
      <c r="L102" s="7">
        <f t="shared" si="6"/>
        <v>103.09278350515463</v>
      </c>
      <c r="M102" s="4">
        <f t="shared" si="7"/>
        <v>100</v>
      </c>
      <c r="N102" s="4">
        <f t="shared" si="8"/>
        <v>100</v>
      </c>
      <c r="O102" s="13">
        <f t="shared" si="9"/>
        <v>100</v>
      </c>
    </row>
    <row r="103" spans="1:15" x14ac:dyDescent="0.3">
      <c r="A103" s="6">
        <v>100</v>
      </c>
      <c r="B103" s="7" t="s">
        <v>208</v>
      </c>
      <c r="C103" s="7" t="s">
        <v>8</v>
      </c>
      <c r="D103" s="7" t="s">
        <v>209</v>
      </c>
      <c r="E103" s="7">
        <v>100</v>
      </c>
      <c r="F103" s="7">
        <v>37</v>
      </c>
      <c r="G103" s="7">
        <v>6.66</v>
      </c>
      <c r="H103" s="7">
        <v>1.76</v>
      </c>
      <c r="I103" s="7">
        <v>0.37</v>
      </c>
      <c r="K103" s="7">
        <f t="shared" si="5"/>
        <v>2.2200000000000002</v>
      </c>
      <c r="L103" s="7">
        <f t="shared" si="6"/>
        <v>45.045045045045043</v>
      </c>
      <c r="M103" s="4">
        <f t="shared" si="7"/>
        <v>50</v>
      </c>
      <c r="N103" s="4">
        <f t="shared" si="8"/>
        <v>45</v>
      </c>
      <c r="O103" s="13">
        <f t="shared" si="9"/>
        <v>45</v>
      </c>
    </row>
    <row r="104" spans="1:15" x14ac:dyDescent="0.3">
      <c r="A104" s="6">
        <v>101</v>
      </c>
      <c r="B104" s="7" t="s">
        <v>210</v>
      </c>
      <c r="C104" s="7" t="s">
        <v>8</v>
      </c>
      <c r="D104" s="7" t="s">
        <v>211</v>
      </c>
      <c r="E104" s="7">
        <v>100</v>
      </c>
      <c r="F104" s="7">
        <v>62</v>
      </c>
      <c r="G104" s="7">
        <v>10.1</v>
      </c>
      <c r="H104" s="7">
        <v>3.5</v>
      </c>
      <c r="I104" s="7">
        <v>0.8</v>
      </c>
      <c r="K104" s="7">
        <f t="shared" si="5"/>
        <v>3.3666666666666667</v>
      </c>
      <c r="L104" s="7">
        <f t="shared" si="6"/>
        <v>29.702970297029704</v>
      </c>
      <c r="M104" s="4">
        <f t="shared" si="7"/>
        <v>30</v>
      </c>
      <c r="N104" s="4">
        <f t="shared" si="8"/>
        <v>30</v>
      </c>
      <c r="O104" s="13">
        <f t="shared" si="9"/>
        <v>30</v>
      </c>
    </row>
    <row r="105" spans="1:15" x14ac:dyDescent="0.3">
      <c r="A105" s="6">
        <v>102</v>
      </c>
      <c r="B105" s="7" t="s">
        <v>212</v>
      </c>
      <c r="C105" s="7" t="s">
        <v>8</v>
      </c>
      <c r="D105" s="7" t="s">
        <v>213</v>
      </c>
      <c r="E105" s="7">
        <v>100</v>
      </c>
      <c r="F105" s="7">
        <v>17</v>
      </c>
      <c r="G105" s="7">
        <v>3</v>
      </c>
      <c r="H105" s="7">
        <v>1</v>
      </c>
      <c r="I105" s="7">
        <v>0.1</v>
      </c>
      <c r="K105" s="7">
        <f t="shared" si="5"/>
        <v>1</v>
      </c>
      <c r="L105" s="7">
        <f t="shared" si="6"/>
        <v>100</v>
      </c>
      <c r="M105" s="4">
        <f t="shared" si="7"/>
        <v>100</v>
      </c>
      <c r="N105" s="4">
        <f t="shared" si="8"/>
        <v>100</v>
      </c>
      <c r="O105" s="13">
        <f t="shared" si="9"/>
        <v>100</v>
      </c>
    </row>
    <row r="106" spans="1:15" x14ac:dyDescent="0.3">
      <c r="A106" s="6">
        <v>103</v>
      </c>
      <c r="B106" s="7" t="s">
        <v>214</v>
      </c>
      <c r="C106" s="7" t="s">
        <v>8</v>
      </c>
      <c r="D106" s="7" t="s">
        <v>215</v>
      </c>
      <c r="E106" s="7">
        <v>100</v>
      </c>
      <c r="F106" s="7">
        <v>41</v>
      </c>
      <c r="G106" s="7">
        <v>7.89</v>
      </c>
      <c r="H106" s="7">
        <v>2.02</v>
      </c>
      <c r="I106" s="7">
        <v>0.2</v>
      </c>
      <c r="K106" s="7">
        <f t="shared" si="5"/>
        <v>2.63</v>
      </c>
      <c r="L106" s="7">
        <f t="shared" si="6"/>
        <v>38.022813688212928</v>
      </c>
      <c r="M106" s="4">
        <f t="shared" si="7"/>
        <v>40</v>
      </c>
      <c r="N106" s="4">
        <f t="shared" si="8"/>
        <v>40</v>
      </c>
      <c r="O106" s="13">
        <f t="shared" si="9"/>
        <v>40</v>
      </c>
    </row>
    <row r="107" spans="1:15" x14ac:dyDescent="0.3">
      <c r="A107" s="6">
        <v>104</v>
      </c>
      <c r="B107" s="7" t="s">
        <v>216</v>
      </c>
      <c r="C107" s="7" t="s">
        <v>8</v>
      </c>
      <c r="D107" s="7" t="s">
        <v>217</v>
      </c>
      <c r="E107" s="7">
        <v>100</v>
      </c>
      <c r="F107" s="7">
        <v>49</v>
      </c>
      <c r="G107" s="7">
        <v>8.51</v>
      </c>
      <c r="H107" s="7">
        <v>2.5</v>
      </c>
      <c r="I107" s="7">
        <v>0.57999999999999996</v>
      </c>
      <c r="K107" s="7">
        <f t="shared" si="5"/>
        <v>2.8366666666666664</v>
      </c>
      <c r="L107" s="7">
        <f t="shared" si="6"/>
        <v>35.252643948296125</v>
      </c>
      <c r="M107" s="4">
        <f t="shared" si="7"/>
        <v>40</v>
      </c>
      <c r="N107" s="4">
        <f t="shared" si="8"/>
        <v>35</v>
      </c>
      <c r="O107" s="13">
        <f t="shared" si="9"/>
        <v>35</v>
      </c>
    </row>
    <row r="108" spans="1:15" x14ac:dyDescent="0.3">
      <c r="A108" s="6">
        <v>105</v>
      </c>
      <c r="B108" s="7" t="s">
        <v>218</v>
      </c>
      <c r="C108" s="7" t="s">
        <v>8</v>
      </c>
      <c r="D108" s="7" t="s">
        <v>219</v>
      </c>
      <c r="E108" s="7">
        <v>100</v>
      </c>
      <c r="F108" s="7">
        <v>30</v>
      </c>
      <c r="G108" s="7">
        <v>4.37</v>
      </c>
      <c r="H108" s="7">
        <v>1.88</v>
      </c>
      <c r="I108" s="7">
        <v>0.57999999999999996</v>
      </c>
      <c r="K108" s="7">
        <f t="shared" si="5"/>
        <v>1.4566666666666668</v>
      </c>
      <c r="L108" s="7">
        <f t="shared" si="6"/>
        <v>68.649885583524025</v>
      </c>
      <c r="M108" s="4">
        <f t="shared" si="7"/>
        <v>70</v>
      </c>
      <c r="N108" s="4">
        <f t="shared" si="8"/>
        <v>70</v>
      </c>
      <c r="O108" s="13">
        <f t="shared" si="9"/>
        <v>70</v>
      </c>
    </row>
    <row r="109" spans="1:15" x14ac:dyDescent="0.3">
      <c r="A109" s="6">
        <v>106</v>
      </c>
      <c r="B109" s="7" t="s">
        <v>220</v>
      </c>
      <c r="C109" s="7" t="s">
        <v>8</v>
      </c>
      <c r="D109" s="7" t="s">
        <v>221</v>
      </c>
      <c r="E109" s="7">
        <v>100</v>
      </c>
      <c r="F109" s="7">
        <v>253</v>
      </c>
      <c r="G109" s="7">
        <v>52.2</v>
      </c>
      <c r="H109" s="7">
        <v>24.3</v>
      </c>
      <c r="I109" s="7">
        <v>4.7</v>
      </c>
      <c r="K109" s="7">
        <f t="shared" si="5"/>
        <v>17.400000000000002</v>
      </c>
      <c r="L109" s="7">
        <f t="shared" si="6"/>
        <v>5.7471264367816088</v>
      </c>
      <c r="M109" s="4">
        <f t="shared" si="7"/>
        <v>10</v>
      </c>
      <c r="N109" s="4">
        <f t="shared" si="8"/>
        <v>5</v>
      </c>
      <c r="O109" s="13">
        <f t="shared" si="9"/>
        <v>6</v>
      </c>
    </row>
    <row r="110" spans="1:15" x14ac:dyDescent="0.3">
      <c r="A110" s="6">
        <v>107</v>
      </c>
      <c r="B110" s="7" t="s">
        <v>222</v>
      </c>
      <c r="C110" s="7" t="s">
        <v>8</v>
      </c>
      <c r="D110" s="7" t="s">
        <v>223</v>
      </c>
      <c r="E110" s="7">
        <v>100</v>
      </c>
      <c r="F110" s="7">
        <v>19</v>
      </c>
      <c r="G110" s="7">
        <v>4.7</v>
      </c>
      <c r="H110" s="7">
        <v>1.9</v>
      </c>
      <c r="I110" s="7">
        <v>0.1</v>
      </c>
      <c r="K110" s="7">
        <f t="shared" si="5"/>
        <v>1.5666666666666667</v>
      </c>
      <c r="L110" s="7">
        <f t="shared" si="6"/>
        <v>63.829787234042556</v>
      </c>
      <c r="M110" s="4">
        <f t="shared" si="7"/>
        <v>60</v>
      </c>
      <c r="N110" s="4">
        <f t="shared" si="8"/>
        <v>65</v>
      </c>
      <c r="O110" s="13">
        <f t="shared" si="9"/>
        <v>65</v>
      </c>
    </row>
    <row r="111" spans="1:15" x14ac:dyDescent="0.3">
      <c r="A111" s="6">
        <v>108</v>
      </c>
      <c r="B111" s="7" t="s">
        <v>224</v>
      </c>
      <c r="C111" s="7" t="s">
        <v>8</v>
      </c>
      <c r="D111" s="7" t="s">
        <v>225</v>
      </c>
      <c r="E111" s="7">
        <v>100</v>
      </c>
      <c r="F111" s="7">
        <v>17</v>
      </c>
      <c r="G111" s="7">
        <v>4.5</v>
      </c>
      <c r="H111" s="7">
        <v>1.4</v>
      </c>
      <c r="I111" s="7">
        <v>0.1</v>
      </c>
      <c r="K111" s="7">
        <f t="shared" si="5"/>
        <v>1.5</v>
      </c>
      <c r="L111" s="7">
        <f t="shared" si="6"/>
        <v>66.666666666666671</v>
      </c>
      <c r="M111" s="4">
        <f t="shared" si="7"/>
        <v>70</v>
      </c>
      <c r="N111" s="4">
        <f t="shared" si="8"/>
        <v>65</v>
      </c>
      <c r="O111" s="13">
        <f t="shared" si="9"/>
        <v>65</v>
      </c>
    </row>
    <row r="112" spans="1:15" x14ac:dyDescent="0.3">
      <c r="A112" s="6">
        <v>109</v>
      </c>
      <c r="B112" s="7" t="s">
        <v>226</v>
      </c>
      <c r="C112" s="7" t="s">
        <v>8</v>
      </c>
      <c r="D112" s="7" t="s">
        <v>227</v>
      </c>
      <c r="E112" s="7">
        <v>100</v>
      </c>
      <c r="F112" s="7">
        <v>36</v>
      </c>
      <c r="G112" s="7">
        <v>11.9</v>
      </c>
      <c r="H112" s="7">
        <v>1.6</v>
      </c>
      <c r="I112" s="7">
        <v>0.2</v>
      </c>
      <c r="K112" s="7">
        <f t="shared" si="5"/>
        <v>3.9666666666666668</v>
      </c>
      <c r="L112" s="7">
        <f t="shared" si="6"/>
        <v>25.210084033613445</v>
      </c>
      <c r="M112" s="4">
        <f t="shared" si="7"/>
        <v>30</v>
      </c>
      <c r="N112" s="4">
        <f t="shared" si="8"/>
        <v>25</v>
      </c>
      <c r="O112" s="13">
        <f t="shared" si="9"/>
        <v>25</v>
      </c>
    </row>
    <row r="113" spans="1:15" x14ac:dyDescent="0.3">
      <c r="A113" s="6">
        <v>110</v>
      </c>
      <c r="B113" s="7" t="s">
        <v>228</v>
      </c>
      <c r="C113" s="7" t="s">
        <v>8</v>
      </c>
      <c r="D113" s="7" t="s">
        <v>229</v>
      </c>
      <c r="E113" s="7">
        <v>100</v>
      </c>
      <c r="F113" s="7">
        <v>237</v>
      </c>
      <c r="G113" s="7">
        <v>71.599999999999994</v>
      </c>
      <c r="H113" s="7">
        <v>8.1999999999999993</v>
      </c>
      <c r="I113" s="7">
        <v>4</v>
      </c>
      <c r="K113" s="7">
        <f t="shared" si="5"/>
        <v>23.866666666666664</v>
      </c>
      <c r="L113" s="7">
        <f t="shared" si="6"/>
        <v>4.1899441340782131</v>
      </c>
      <c r="M113" s="4">
        <f t="shared" si="7"/>
        <v>0</v>
      </c>
      <c r="N113" s="4">
        <f t="shared" si="8"/>
        <v>5</v>
      </c>
      <c r="O113" s="13">
        <f t="shared" si="9"/>
        <v>4</v>
      </c>
    </row>
    <row r="114" spans="1:15" x14ac:dyDescent="0.3">
      <c r="A114" s="6">
        <v>111</v>
      </c>
      <c r="B114" s="7" t="s">
        <v>230</v>
      </c>
      <c r="C114" s="7" t="s">
        <v>8</v>
      </c>
      <c r="D114" s="7" t="s">
        <v>231</v>
      </c>
      <c r="E114" s="7">
        <v>100</v>
      </c>
      <c r="F114" s="7">
        <v>35</v>
      </c>
      <c r="G114" s="7">
        <v>6.5</v>
      </c>
      <c r="H114" s="7">
        <v>1.9</v>
      </c>
      <c r="I114" s="7">
        <v>0.2</v>
      </c>
      <c r="K114" s="7">
        <f t="shared" si="5"/>
        <v>2.1666666666666665</v>
      </c>
      <c r="L114" s="7">
        <f t="shared" si="6"/>
        <v>46.15384615384616</v>
      </c>
      <c r="M114" s="4">
        <f t="shared" si="7"/>
        <v>50</v>
      </c>
      <c r="N114" s="4">
        <f t="shared" si="8"/>
        <v>45</v>
      </c>
      <c r="O114" s="13">
        <f t="shared" si="9"/>
        <v>45</v>
      </c>
    </row>
    <row r="115" spans="1:15" x14ac:dyDescent="0.3">
      <c r="A115" s="6">
        <v>112</v>
      </c>
      <c r="B115" s="7" t="s">
        <v>232</v>
      </c>
      <c r="C115" s="7" t="s">
        <v>8</v>
      </c>
      <c r="D115" s="7" t="s">
        <v>233</v>
      </c>
      <c r="E115" s="7">
        <v>100</v>
      </c>
      <c r="F115" s="7">
        <v>37</v>
      </c>
      <c r="G115" s="7">
        <v>8.06</v>
      </c>
      <c r="H115" s="7">
        <v>4.2300000000000004</v>
      </c>
      <c r="I115" s="7">
        <v>0.27</v>
      </c>
      <c r="K115" s="7">
        <f t="shared" si="5"/>
        <v>2.686666666666667</v>
      </c>
      <c r="L115" s="7">
        <f t="shared" si="6"/>
        <v>37.220843672456574</v>
      </c>
      <c r="M115" s="4">
        <f t="shared" si="7"/>
        <v>40</v>
      </c>
      <c r="N115" s="4">
        <f t="shared" si="8"/>
        <v>35</v>
      </c>
      <c r="O115" s="13">
        <f t="shared" si="9"/>
        <v>35</v>
      </c>
    </row>
    <row r="116" spans="1:15" x14ac:dyDescent="0.3">
      <c r="A116" s="6">
        <v>113</v>
      </c>
      <c r="B116" s="7" t="s">
        <v>234</v>
      </c>
      <c r="C116" s="7" t="s">
        <v>8</v>
      </c>
      <c r="D116" s="7" t="s">
        <v>235</v>
      </c>
      <c r="E116" s="7">
        <v>100</v>
      </c>
      <c r="F116" s="7">
        <v>45</v>
      </c>
      <c r="G116" s="7">
        <v>9.19</v>
      </c>
      <c r="H116" s="7">
        <v>5.09</v>
      </c>
      <c r="I116" s="7">
        <v>0.5</v>
      </c>
      <c r="K116" s="7">
        <f t="shared" si="5"/>
        <v>3.063333333333333</v>
      </c>
      <c r="L116" s="7">
        <f t="shared" si="6"/>
        <v>32.644178454842226</v>
      </c>
      <c r="M116" s="4">
        <f t="shared" si="7"/>
        <v>30</v>
      </c>
      <c r="N116" s="4">
        <f t="shared" si="8"/>
        <v>35</v>
      </c>
      <c r="O116" s="13">
        <f t="shared" si="9"/>
        <v>35</v>
      </c>
    </row>
    <row r="117" spans="1:15" x14ac:dyDescent="0.3">
      <c r="A117" s="6">
        <v>114</v>
      </c>
      <c r="B117" s="7" t="s">
        <v>236</v>
      </c>
      <c r="C117" s="7" t="s">
        <v>8</v>
      </c>
      <c r="D117" s="7" t="s">
        <v>237</v>
      </c>
      <c r="E117" s="7">
        <v>100</v>
      </c>
      <c r="F117" s="7">
        <v>29</v>
      </c>
      <c r="G117" s="7">
        <v>7.9</v>
      </c>
      <c r="H117" s="7">
        <v>1.9</v>
      </c>
      <c r="I117" s="7">
        <v>0.3</v>
      </c>
      <c r="K117" s="7">
        <f t="shared" si="5"/>
        <v>2.6333333333333333</v>
      </c>
      <c r="L117" s="7">
        <f t="shared" si="6"/>
        <v>37.974683544303801</v>
      </c>
      <c r="M117" s="4">
        <f t="shared" si="7"/>
        <v>40</v>
      </c>
      <c r="N117" s="4">
        <f t="shared" si="8"/>
        <v>40</v>
      </c>
      <c r="O117" s="13">
        <f t="shared" si="9"/>
        <v>40</v>
      </c>
    </row>
    <row r="118" spans="1:15" x14ac:dyDescent="0.3">
      <c r="A118" s="6">
        <v>115</v>
      </c>
      <c r="B118" s="7" t="s">
        <v>238</v>
      </c>
      <c r="C118" s="7" t="s">
        <v>8</v>
      </c>
      <c r="D118" s="7" t="s">
        <v>239</v>
      </c>
      <c r="E118" s="7">
        <v>100</v>
      </c>
      <c r="F118" s="7">
        <v>23</v>
      </c>
      <c r="G118" s="7">
        <v>6.6</v>
      </c>
      <c r="H118" s="7">
        <v>1.6</v>
      </c>
      <c r="I118" s="7">
        <v>0.2</v>
      </c>
      <c r="K118" s="7">
        <f t="shared" si="5"/>
        <v>2.1999999999999997</v>
      </c>
      <c r="L118" s="7">
        <f t="shared" si="6"/>
        <v>45.45454545454546</v>
      </c>
      <c r="M118" s="4">
        <f t="shared" si="7"/>
        <v>50</v>
      </c>
      <c r="N118" s="4">
        <f t="shared" si="8"/>
        <v>45</v>
      </c>
      <c r="O118" s="13">
        <f t="shared" si="9"/>
        <v>45</v>
      </c>
    </row>
    <row r="119" spans="1:15" x14ac:dyDescent="0.3">
      <c r="A119" s="6">
        <v>116</v>
      </c>
      <c r="B119" s="7" t="s">
        <v>240</v>
      </c>
      <c r="C119" s="7" t="s">
        <v>8</v>
      </c>
      <c r="D119" s="7" t="s">
        <v>241</v>
      </c>
      <c r="E119" s="7">
        <v>100</v>
      </c>
      <c r="F119" s="7">
        <v>93</v>
      </c>
      <c r="G119" s="7">
        <v>15.3</v>
      </c>
      <c r="H119" s="7">
        <v>6.9</v>
      </c>
      <c r="I119" s="7">
        <v>0.4</v>
      </c>
      <c r="K119" s="7">
        <f t="shared" si="5"/>
        <v>5.1000000000000005</v>
      </c>
      <c r="L119" s="7">
        <f t="shared" si="6"/>
        <v>19.6078431372549</v>
      </c>
      <c r="M119" s="4">
        <f t="shared" si="7"/>
        <v>20</v>
      </c>
      <c r="N119" s="4">
        <f t="shared" si="8"/>
        <v>20</v>
      </c>
      <c r="O119" s="13">
        <f t="shared" si="9"/>
        <v>20</v>
      </c>
    </row>
    <row r="120" spans="1:15" x14ac:dyDescent="0.3">
      <c r="A120" s="6">
        <v>117</v>
      </c>
      <c r="B120" s="7" t="s">
        <v>242</v>
      </c>
      <c r="C120" s="7" t="s">
        <v>8</v>
      </c>
      <c r="D120" s="7" t="s">
        <v>243</v>
      </c>
      <c r="E120" s="7">
        <v>100</v>
      </c>
      <c r="F120" s="7">
        <v>110</v>
      </c>
      <c r="G120" s="7">
        <v>18.5</v>
      </c>
      <c r="H120" s="7">
        <v>8.3000000000000007</v>
      </c>
      <c r="I120" s="7">
        <v>0.2</v>
      </c>
      <c r="K120" s="7">
        <f t="shared" si="5"/>
        <v>6.166666666666667</v>
      </c>
      <c r="L120" s="7">
        <f t="shared" si="6"/>
        <v>16.216216216216214</v>
      </c>
      <c r="M120" s="4">
        <f t="shared" si="7"/>
        <v>20</v>
      </c>
      <c r="N120" s="4">
        <f t="shared" si="8"/>
        <v>15</v>
      </c>
      <c r="O120" s="13">
        <f t="shared" si="9"/>
        <v>15</v>
      </c>
    </row>
    <row r="121" spans="1:15" x14ac:dyDescent="0.3">
      <c r="A121" s="6">
        <v>118</v>
      </c>
      <c r="B121" s="7" t="s">
        <v>244</v>
      </c>
      <c r="C121" s="7" t="s">
        <v>8</v>
      </c>
      <c r="D121" s="7" t="s">
        <v>245</v>
      </c>
      <c r="E121" s="7">
        <v>100</v>
      </c>
      <c r="F121" s="7">
        <v>98</v>
      </c>
      <c r="G121" s="7">
        <v>19.7</v>
      </c>
      <c r="H121" s="7">
        <v>3.6</v>
      </c>
      <c r="I121" s="7">
        <v>0.4</v>
      </c>
      <c r="K121" s="7">
        <f t="shared" si="5"/>
        <v>6.5666666666666664</v>
      </c>
      <c r="L121" s="7">
        <f t="shared" si="6"/>
        <v>15.228426395939087</v>
      </c>
      <c r="M121" s="4">
        <f t="shared" si="7"/>
        <v>20</v>
      </c>
      <c r="N121" s="4">
        <f t="shared" si="8"/>
        <v>15</v>
      </c>
      <c r="O121" s="13">
        <f t="shared" si="9"/>
        <v>15</v>
      </c>
    </row>
    <row r="122" spans="1:15" x14ac:dyDescent="0.3">
      <c r="A122" s="6">
        <v>119</v>
      </c>
      <c r="B122" s="7" t="s">
        <v>246</v>
      </c>
      <c r="C122" s="7" t="s">
        <v>8</v>
      </c>
      <c r="D122" s="7" t="s">
        <v>247</v>
      </c>
      <c r="E122" s="7">
        <v>100</v>
      </c>
      <c r="F122" s="7">
        <v>219</v>
      </c>
      <c r="G122" s="7">
        <v>66.900000000000006</v>
      </c>
      <c r="H122" s="7">
        <v>12.9</v>
      </c>
      <c r="I122" s="7">
        <v>1.2</v>
      </c>
      <c r="K122" s="7">
        <f t="shared" si="5"/>
        <v>22.3</v>
      </c>
      <c r="L122" s="7">
        <f t="shared" si="6"/>
        <v>4.4843049327354256</v>
      </c>
      <c r="M122" s="4">
        <f t="shared" si="7"/>
        <v>0</v>
      </c>
      <c r="N122" s="4">
        <f t="shared" si="8"/>
        <v>5</v>
      </c>
      <c r="O122" s="13">
        <f t="shared" si="9"/>
        <v>4</v>
      </c>
    </row>
    <row r="123" spans="1:15" x14ac:dyDescent="0.3">
      <c r="A123" s="6">
        <v>120</v>
      </c>
      <c r="B123" s="7" t="s">
        <v>248</v>
      </c>
      <c r="C123" s="7" t="s">
        <v>8</v>
      </c>
      <c r="D123" s="7" t="s">
        <v>249</v>
      </c>
      <c r="E123" s="7">
        <v>100</v>
      </c>
      <c r="F123" s="7">
        <v>231</v>
      </c>
      <c r="G123" s="7">
        <v>67.400000000000006</v>
      </c>
      <c r="H123" s="7">
        <v>15.3</v>
      </c>
      <c r="I123" s="7">
        <v>1.4</v>
      </c>
      <c r="K123" s="7">
        <f t="shared" si="5"/>
        <v>22.466666666666669</v>
      </c>
      <c r="L123" s="7">
        <f t="shared" si="6"/>
        <v>4.4510385756676554</v>
      </c>
      <c r="M123" s="4">
        <f t="shared" si="7"/>
        <v>0</v>
      </c>
      <c r="N123" s="4">
        <f t="shared" si="8"/>
        <v>5</v>
      </c>
      <c r="O123" s="13">
        <f t="shared" si="9"/>
        <v>4</v>
      </c>
    </row>
    <row r="124" spans="1:15" x14ac:dyDescent="0.3">
      <c r="A124" s="6">
        <v>121</v>
      </c>
      <c r="B124" s="7" t="s">
        <v>250</v>
      </c>
      <c r="C124" s="7" t="s">
        <v>8</v>
      </c>
      <c r="D124" s="7" t="s">
        <v>251</v>
      </c>
      <c r="E124" s="7">
        <v>100</v>
      </c>
      <c r="F124" s="7">
        <v>55</v>
      </c>
      <c r="G124" s="7">
        <v>17.3</v>
      </c>
      <c r="H124" s="7">
        <v>2.2999999999999998</v>
      </c>
      <c r="I124" s="7">
        <v>0.5</v>
      </c>
      <c r="K124" s="7">
        <f t="shared" si="5"/>
        <v>5.7666666666666666</v>
      </c>
      <c r="L124" s="7">
        <f t="shared" si="6"/>
        <v>17.341040462427745</v>
      </c>
      <c r="M124" s="4">
        <f t="shared" si="7"/>
        <v>20</v>
      </c>
      <c r="N124" s="4">
        <f t="shared" si="8"/>
        <v>15</v>
      </c>
      <c r="O124" s="13">
        <f t="shared" si="9"/>
        <v>15</v>
      </c>
    </row>
    <row r="125" spans="1:15" x14ac:dyDescent="0.3">
      <c r="A125" s="6">
        <v>122</v>
      </c>
      <c r="B125" s="7" t="s">
        <v>252</v>
      </c>
      <c r="C125" s="7" t="s">
        <v>8</v>
      </c>
      <c r="D125" s="7" t="s">
        <v>253</v>
      </c>
      <c r="E125" s="7">
        <v>100</v>
      </c>
      <c r="F125" s="7">
        <v>30</v>
      </c>
      <c r="G125" s="7">
        <v>8.8000000000000007</v>
      </c>
      <c r="H125" s="7">
        <v>1.4</v>
      </c>
      <c r="I125" s="7">
        <v>0.4</v>
      </c>
      <c r="K125" s="7">
        <f t="shared" si="5"/>
        <v>2.9333333333333336</v>
      </c>
      <c r="L125" s="7">
        <f t="shared" si="6"/>
        <v>34.090909090909086</v>
      </c>
      <c r="M125" s="4">
        <f t="shared" si="7"/>
        <v>30</v>
      </c>
      <c r="N125" s="4">
        <f t="shared" si="8"/>
        <v>35</v>
      </c>
      <c r="O125" s="13">
        <f t="shared" si="9"/>
        <v>35</v>
      </c>
    </row>
    <row r="126" spans="1:15" x14ac:dyDescent="0.3">
      <c r="A126" s="6">
        <v>123</v>
      </c>
      <c r="B126" s="7" t="s">
        <v>254</v>
      </c>
      <c r="C126" s="7" t="s">
        <v>8</v>
      </c>
      <c r="D126" s="7" t="s">
        <v>255</v>
      </c>
      <c r="E126" s="7">
        <v>100</v>
      </c>
      <c r="F126" s="7">
        <v>22</v>
      </c>
      <c r="G126" s="7">
        <v>8.1</v>
      </c>
      <c r="H126" s="7">
        <v>0.2</v>
      </c>
      <c r="I126" s="7">
        <v>0.2</v>
      </c>
      <c r="K126" s="7">
        <f t="shared" si="5"/>
        <v>2.6999999999999997</v>
      </c>
      <c r="L126" s="7">
        <f t="shared" si="6"/>
        <v>37.037037037037038</v>
      </c>
      <c r="M126" s="4">
        <f t="shared" si="7"/>
        <v>40</v>
      </c>
      <c r="N126" s="4">
        <f t="shared" si="8"/>
        <v>35</v>
      </c>
      <c r="O126" s="13">
        <f t="shared" si="9"/>
        <v>35</v>
      </c>
    </row>
    <row r="127" spans="1:15" x14ac:dyDescent="0.3">
      <c r="A127" s="6">
        <v>124</v>
      </c>
      <c r="B127" s="7" t="s">
        <v>256</v>
      </c>
      <c r="C127" s="7" t="s">
        <v>8</v>
      </c>
      <c r="D127" s="7" t="s">
        <v>257</v>
      </c>
      <c r="E127" s="7">
        <v>100</v>
      </c>
      <c r="F127" s="7">
        <v>18</v>
      </c>
      <c r="G127" s="7">
        <v>6.6</v>
      </c>
      <c r="H127" s="7">
        <v>0.2</v>
      </c>
      <c r="I127" s="7">
        <v>0.1</v>
      </c>
      <c r="K127" s="7">
        <f t="shared" si="5"/>
        <v>2.1999999999999997</v>
      </c>
      <c r="L127" s="7">
        <f t="shared" si="6"/>
        <v>45.45454545454546</v>
      </c>
      <c r="M127" s="4">
        <f t="shared" si="7"/>
        <v>50</v>
      </c>
      <c r="N127" s="4">
        <f t="shared" si="8"/>
        <v>45</v>
      </c>
      <c r="O127" s="13">
        <f t="shared" si="9"/>
        <v>45</v>
      </c>
    </row>
    <row r="128" spans="1:15" x14ac:dyDescent="0.3">
      <c r="A128" s="6">
        <v>125</v>
      </c>
      <c r="B128" s="7" t="s">
        <v>258</v>
      </c>
      <c r="C128" s="7" t="s">
        <v>8</v>
      </c>
      <c r="D128" s="7" t="s">
        <v>259</v>
      </c>
      <c r="E128" s="7">
        <v>100</v>
      </c>
      <c r="F128" s="7">
        <v>55</v>
      </c>
      <c r="G128" s="7">
        <v>12.7</v>
      </c>
      <c r="H128" s="7">
        <v>4.5</v>
      </c>
      <c r="I128" s="7">
        <v>1</v>
      </c>
      <c r="K128" s="7">
        <f t="shared" si="5"/>
        <v>4.2333333333333334</v>
      </c>
      <c r="L128" s="7">
        <f t="shared" si="6"/>
        <v>23.622047244094489</v>
      </c>
      <c r="M128" s="4">
        <f t="shared" si="7"/>
        <v>20</v>
      </c>
      <c r="N128" s="4">
        <f t="shared" si="8"/>
        <v>25</v>
      </c>
      <c r="O128" s="13">
        <f t="shared" si="9"/>
        <v>25</v>
      </c>
    </row>
    <row r="129" spans="1:15" x14ac:dyDescent="0.3">
      <c r="A129" s="6">
        <v>126</v>
      </c>
      <c r="B129" s="7" t="s">
        <v>260</v>
      </c>
      <c r="C129" s="7" t="s">
        <v>8</v>
      </c>
      <c r="D129" s="7" t="s">
        <v>261</v>
      </c>
      <c r="E129" s="7">
        <v>100</v>
      </c>
      <c r="F129" s="7">
        <v>25</v>
      </c>
      <c r="G129" s="7">
        <v>5.4</v>
      </c>
      <c r="H129" s="7">
        <v>2.5</v>
      </c>
      <c r="I129" s="7">
        <v>0.3</v>
      </c>
      <c r="K129" s="7">
        <f t="shared" si="5"/>
        <v>1.8</v>
      </c>
      <c r="L129" s="7">
        <f t="shared" si="6"/>
        <v>55.555555555555557</v>
      </c>
      <c r="M129" s="4">
        <f t="shared" si="7"/>
        <v>60</v>
      </c>
      <c r="N129" s="4">
        <f t="shared" si="8"/>
        <v>55</v>
      </c>
      <c r="O129" s="13">
        <f t="shared" si="9"/>
        <v>55</v>
      </c>
    </row>
    <row r="130" spans="1:15" x14ac:dyDescent="0.3">
      <c r="A130" s="6">
        <v>127</v>
      </c>
      <c r="B130" s="7" t="s">
        <v>262</v>
      </c>
      <c r="C130" s="7" t="s">
        <v>8</v>
      </c>
      <c r="D130" s="7" t="s">
        <v>263</v>
      </c>
      <c r="E130" s="7">
        <v>100</v>
      </c>
      <c r="F130" s="7">
        <v>24</v>
      </c>
      <c r="G130" s="7">
        <v>6.1</v>
      </c>
      <c r="H130" s="7">
        <v>1.9</v>
      </c>
      <c r="I130" s="7">
        <v>0.22</v>
      </c>
      <c r="K130" s="7">
        <f t="shared" si="5"/>
        <v>2.0333333333333332</v>
      </c>
      <c r="L130" s="7">
        <f t="shared" si="6"/>
        <v>49.180327868852459</v>
      </c>
      <c r="M130" s="4">
        <f t="shared" si="7"/>
        <v>50</v>
      </c>
      <c r="N130" s="4">
        <f t="shared" si="8"/>
        <v>50</v>
      </c>
      <c r="O130" s="13">
        <f t="shared" si="9"/>
        <v>50</v>
      </c>
    </row>
    <row r="131" spans="1:15" x14ac:dyDescent="0.3">
      <c r="A131" s="6">
        <v>128</v>
      </c>
      <c r="B131" s="7" t="s">
        <v>264</v>
      </c>
      <c r="C131" s="7" t="s">
        <v>8</v>
      </c>
      <c r="D131" s="7" t="s">
        <v>265</v>
      </c>
      <c r="E131" s="7">
        <v>100</v>
      </c>
      <c r="F131" s="7">
        <v>55</v>
      </c>
      <c r="G131" s="7">
        <v>15.3</v>
      </c>
      <c r="H131" s="7">
        <v>0.6</v>
      </c>
      <c r="I131" s="7">
        <v>1.2</v>
      </c>
      <c r="K131" s="7">
        <f t="shared" si="5"/>
        <v>5.1000000000000005</v>
      </c>
      <c r="L131" s="7">
        <f t="shared" si="6"/>
        <v>19.6078431372549</v>
      </c>
      <c r="M131" s="4">
        <f t="shared" si="7"/>
        <v>20</v>
      </c>
      <c r="N131" s="4">
        <f t="shared" si="8"/>
        <v>20</v>
      </c>
      <c r="O131" s="13">
        <f t="shared" si="9"/>
        <v>20</v>
      </c>
    </row>
    <row r="132" spans="1:15" x14ac:dyDescent="0.3">
      <c r="A132" s="6">
        <v>129</v>
      </c>
      <c r="B132" s="7" t="s">
        <v>266</v>
      </c>
      <c r="C132" s="7" t="s">
        <v>8</v>
      </c>
      <c r="D132" s="7" t="s">
        <v>267</v>
      </c>
      <c r="E132" s="7">
        <v>100</v>
      </c>
      <c r="F132" s="7">
        <v>36</v>
      </c>
      <c r="G132" s="7">
        <v>8.8000000000000007</v>
      </c>
      <c r="H132" s="7">
        <v>3.2</v>
      </c>
      <c r="I132" s="7">
        <v>0.4</v>
      </c>
      <c r="K132" s="7">
        <f t="shared" ref="K132:K195" si="10">G132 / 3</f>
        <v>2.9333333333333336</v>
      </c>
      <c r="L132" s="7">
        <f t="shared" ref="L132:L195" si="11">100/K132</f>
        <v>34.090909090909086</v>
      </c>
      <c r="M132" s="4">
        <f t="shared" ref="M132:M195" si="12">IF(L132&lt;100,ROUND(L132,-1),IF(L132&gt;=100,ROUND(L132,-1)))</f>
        <v>30</v>
      </c>
      <c r="N132" s="4">
        <f t="shared" ref="N132:N195" si="13">IF(L132&lt;100, FLOOR(L132 + 5/2, 5),IF(L132&gt;=100, FLOOR(L132 + 10/2, 10)))</f>
        <v>35</v>
      </c>
      <c r="O132" s="13">
        <f t="shared" ref="O132:O195" si="14">IF(L132&lt;=10,ROUND(L132,0), IF(L132&lt;100, FLOOR(L132 + 5/2, 5),IF(L132&gt;=100, FLOOR(L132 + 10/2, 10))))</f>
        <v>35</v>
      </c>
    </row>
    <row r="133" spans="1:15" x14ac:dyDescent="0.3">
      <c r="A133" s="6">
        <v>130</v>
      </c>
      <c r="B133" s="7" t="s">
        <v>268</v>
      </c>
      <c r="C133" s="7" t="s">
        <v>8</v>
      </c>
      <c r="D133" s="7" t="s">
        <v>269</v>
      </c>
      <c r="E133" s="7">
        <v>100</v>
      </c>
      <c r="F133" s="7">
        <v>33</v>
      </c>
      <c r="G133" s="7">
        <v>7.4</v>
      </c>
      <c r="H133" s="7">
        <v>2.6</v>
      </c>
      <c r="I133" s="7">
        <v>0.7</v>
      </c>
      <c r="K133" s="7">
        <f t="shared" si="10"/>
        <v>2.4666666666666668</v>
      </c>
      <c r="L133" s="7">
        <f t="shared" si="11"/>
        <v>40.54054054054054</v>
      </c>
      <c r="M133" s="4">
        <f t="shared" si="12"/>
        <v>40</v>
      </c>
      <c r="N133" s="4">
        <f t="shared" si="13"/>
        <v>40</v>
      </c>
      <c r="O133" s="13">
        <f t="shared" si="14"/>
        <v>40</v>
      </c>
    </row>
    <row r="134" spans="1:15" x14ac:dyDescent="0.3">
      <c r="A134" s="6">
        <v>131</v>
      </c>
      <c r="B134" s="7" t="s">
        <v>270</v>
      </c>
      <c r="C134" s="7" t="s">
        <v>8</v>
      </c>
      <c r="D134" s="7" t="s">
        <v>271</v>
      </c>
      <c r="E134" s="7">
        <v>100</v>
      </c>
      <c r="F134" s="7">
        <v>25</v>
      </c>
      <c r="G134" s="7">
        <v>7.03</v>
      </c>
      <c r="H134" s="7">
        <v>1.02</v>
      </c>
      <c r="I134" s="7">
        <v>0.13</v>
      </c>
      <c r="K134" s="7">
        <f t="shared" si="10"/>
        <v>2.3433333333333333</v>
      </c>
      <c r="L134" s="7">
        <f t="shared" si="11"/>
        <v>42.674253200568991</v>
      </c>
      <c r="M134" s="4">
        <f t="shared" si="12"/>
        <v>40</v>
      </c>
      <c r="N134" s="4">
        <f t="shared" si="13"/>
        <v>45</v>
      </c>
      <c r="O134" s="13">
        <f t="shared" si="14"/>
        <v>45</v>
      </c>
    </row>
    <row r="135" spans="1:15" x14ac:dyDescent="0.3">
      <c r="A135" s="6">
        <v>132</v>
      </c>
      <c r="B135" s="7" t="s">
        <v>272</v>
      </c>
      <c r="C135" s="7" t="s">
        <v>8</v>
      </c>
      <c r="D135" s="7" t="s">
        <v>273</v>
      </c>
      <c r="E135" s="7">
        <v>100</v>
      </c>
      <c r="F135" s="7">
        <v>24</v>
      </c>
      <c r="G135" s="7">
        <v>7.01</v>
      </c>
      <c r="H135" s="7">
        <v>0.97</v>
      </c>
      <c r="I135" s="7">
        <v>0.13</v>
      </c>
      <c r="K135" s="7">
        <f t="shared" si="10"/>
        <v>2.3366666666666664</v>
      </c>
      <c r="L135" s="7">
        <f t="shared" si="11"/>
        <v>42.796005706134096</v>
      </c>
      <c r="M135" s="4">
        <f t="shared" si="12"/>
        <v>40</v>
      </c>
      <c r="N135" s="4">
        <f t="shared" si="13"/>
        <v>45</v>
      </c>
      <c r="O135" s="13">
        <f t="shared" si="14"/>
        <v>45</v>
      </c>
    </row>
    <row r="136" spans="1:15" x14ac:dyDescent="0.3">
      <c r="A136" s="6">
        <v>133</v>
      </c>
      <c r="B136" s="7" t="s">
        <v>274</v>
      </c>
      <c r="C136" s="7" t="s">
        <v>8</v>
      </c>
      <c r="D136" s="7" t="s">
        <v>275</v>
      </c>
      <c r="E136" s="7">
        <v>100</v>
      </c>
      <c r="F136" s="7">
        <v>40</v>
      </c>
      <c r="G136" s="7">
        <v>9.2799999999999994</v>
      </c>
      <c r="H136" s="7">
        <v>0.95</v>
      </c>
      <c r="I136" s="7">
        <v>0.15</v>
      </c>
      <c r="K136" s="7">
        <f t="shared" si="10"/>
        <v>3.0933333333333333</v>
      </c>
      <c r="L136" s="7">
        <f t="shared" si="11"/>
        <v>32.327586206896555</v>
      </c>
      <c r="M136" s="4">
        <f t="shared" si="12"/>
        <v>30</v>
      </c>
      <c r="N136" s="4">
        <f t="shared" si="13"/>
        <v>30</v>
      </c>
      <c r="O136" s="13">
        <f t="shared" si="14"/>
        <v>30</v>
      </c>
    </row>
    <row r="137" spans="1:15" x14ac:dyDescent="0.3">
      <c r="A137" s="6">
        <v>134</v>
      </c>
      <c r="B137" s="7" t="s">
        <v>276</v>
      </c>
      <c r="C137" s="7" t="s">
        <v>8</v>
      </c>
      <c r="D137" s="7" t="s">
        <v>277</v>
      </c>
      <c r="E137" s="7">
        <v>100</v>
      </c>
      <c r="F137" s="7">
        <v>36</v>
      </c>
      <c r="G137" s="7">
        <v>10.029999999999999</v>
      </c>
      <c r="H137" s="7">
        <v>0.44</v>
      </c>
      <c r="I137" s="7">
        <v>0.09</v>
      </c>
      <c r="K137" s="7">
        <f t="shared" si="10"/>
        <v>3.3433333333333333</v>
      </c>
      <c r="L137" s="7">
        <f t="shared" si="11"/>
        <v>29.910269192422732</v>
      </c>
      <c r="M137" s="4">
        <f t="shared" si="12"/>
        <v>30</v>
      </c>
      <c r="N137" s="4">
        <f t="shared" si="13"/>
        <v>30</v>
      </c>
      <c r="O137" s="13">
        <f t="shared" si="14"/>
        <v>30</v>
      </c>
    </row>
    <row r="138" spans="1:15" x14ac:dyDescent="0.3">
      <c r="A138" s="6">
        <v>135</v>
      </c>
      <c r="B138" s="7" t="s">
        <v>278</v>
      </c>
      <c r="C138" s="7" t="s">
        <v>8</v>
      </c>
      <c r="D138" s="7" t="s">
        <v>279</v>
      </c>
      <c r="E138" s="7">
        <v>100</v>
      </c>
      <c r="F138" s="7">
        <v>68</v>
      </c>
      <c r="G138" s="7">
        <v>21.52</v>
      </c>
      <c r="H138" s="7">
        <v>1.91</v>
      </c>
      <c r="I138" s="7">
        <v>0.13</v>
      </c>
      <c r="K138" s="7">
        <f t="shared" si="10"/>
        <v>7.1733333333333329</v>
      </c>
      <c r="L138" s="7">
        <f t="shared" si="11"/>
        <v>13.940520446096656</v>
      </c>
      <c r="M138" s="4">
        <f t="shared" si="12"/>
        <v>10</v>
      </c>
      <c r="N138" s="4">
        <f t="shared" si="13"/>
        <v>15</v>
      </c>
      <c r="O138" s="13">
        <f t="shared" si="14"/>
        <v>15</v>
      </c>
    </row>
    <row r="139" spans="1:15" x14ac:dyDescent="0.3">
      <c r="A139" s="6">
        <v>136</v>
      </c>
      <c r="B139" s="7" t="s">
        <v>280</v>
      </c>
      <c r="C139" s="7" t="s">
        <v>8</v>
      </c>
      <c r="D139" s="7" t="s">
        <v>281</v>
      </c>
      <c r="E139" s="7">
        <v>100</v>
      </c>
      <c r="F139" s="7">
        <v>267</v>
      </c>
      <c r="G139" s="7">
        <v>78.400000000000006</v>
      </c>
      <c r="H139" s="7">
        <v>11.19</v>
      </c>
      <c r="I139" s="7">
        <v>0.77</v>
      </c>
      <c r="K139" s="7">
        <f t="shared" si="10"/>
        <v>26.133333333333336</v>
      </c>
      <c r="L139" s="7">
        <f t="shared" si="11"/>
        <v>3.8265306122448974</v>
      </c>
      <c r="M139" s="4">
        <f t="shared" si="12"/>
        <v>0</v>
      </c>
      <c r="N139" s="4">
        <f t="shared" si="13"/>
        <v>5</v>
      </c>
      <c r="O139" s="13">
        <f t="shared" si="14"/>
        <v>4</v>
      </c>
    </row>
    <row r="140" spans="1:15" x14ac:dyDescent="0.3">
      <c r="A140" s="6">
        <v>137</v>
      </c>
      <c r="B140" s="7" t="s">
        <v>282</v>
      </c>
      <c r="C140" s="7" t="s">
        <v>8</v>
      </c>
      <c r="D140" s="7" t="s">
        <v>283</v>
      </c>
      <c r="E140" s="7">
        <v>100</v>
      </c>
      <c r="F140" s="7">
        <v>44</v>
      </c>
      <c r="G140" s="7">
        <v>13.08</v>
      </c>
      <c r="H140" s="7">
        <v>1.7</v>
      </c>
      <c r="I140" s="7">
        <v>0.11</v>
      </c>
      <c r="K140" s="7">
        <f t="shared" si="10"/>
        <v>4.3600000000000003</v>
      </c>
      <c r="L140" s="7">
        <f t="shared" si="11"/>
        <v>22.935779816513758</v>
      </c>
      <c r="M140" s="4">
        <f t="shared" si="12"/>
        <v>20</v>
      </c>
      <c r="N140" s="4">
        <f t="shared" si="13"/>
        <v>25</v>
      </c>
      <c r="O140" s="13">
        <f t="shared" si="14"/>
        <v>25</v>
      </c>
    </row>
    <row r="141" spans="1:15" x14ac:dyDescent="0.3">
      <c r="A141" s="6">
        <v>138</v>
      </c>
      <c r="B141" s="7" t="s">
        <v>284</v>
      </c>
      <c r="C141" s="7" t="s">
        <v>8</v>
      </c>
      <c r="D141" s="7" t="s">
        <v>285</v>
      </c>
      <c r="E141" s="7">
        <v>100</v>
      </c>
      <c r="F141" s="7">
        <v>256</v>
      </c>
      <c r="G141" s="7">
        <v>74.59</v>
      </c>
      <c r="H141" s="7">
        <v>10.67</v>
      </c>
      <c r="I141" s="7">
        <v>0.89</v>
      </c>
      <c r="K141" s="7">
        <f t="shared" si="10"/>
        <v>24.863333333333333</v>
      </c>
      <c r="L141" s="7">
        <f t="shared" si="11"/>
        <v>4.0219868615095855</v>
      </c>
      <c r="M141" s="4">
        <f t="shared" si="12"/>
        <v>0</v>
      </c>
      <c r="N141" s="4">
        <f t="shared" si="13"/>
        <v>5</v>
      </c>
      <c r="O141" s="13">
        <f t="shared" si="14"/>
        <v>4</v>
      </c>
    </row>
    <row r="142" spans="1:15" x14ac:dyDescent="0.3">
      <c r="A142" s="6">
        <v>139</v>
      </c>
      <c r="B142" s="7" t="s">
        <v>286</v>
      </c>
      <c r="C142" s="7" t="s">
        <v>8</v>
      </c>
      <c r="D142" s="7" t="s">
        <v>287</v>
      </c>
      <c r="E142" s="7">
        <v>100</v>
      </c>
      <c r="F142" s="7">
        <v>271</v>
      </c>
      <c r="G142" s="7">
        <v>76.64</v>
      </c>
      <c r="H142" s="7">
        <v>12.53</v>
      </c>
      <c r="I142" s="7">
        <v>1.1200000000000001</v>
      </c>
      <c r="K142" s="7">
        <f t="shared" si="10"/>
        <v>25.546666666666667</v>
      </c>
      <c r="L142" s="7">
        <f t="shared" si="11"/>
        <v>3.9144050104384132</v>
      </c>
      <c r="M142" s="4">
        <f t="shared" si="12"/>
        <v>0</v>
      </c>
      <c r="N142" s="4">
        <f t="shared" si="13"/>
        <v>5</v>
      </c>
      <c r="O142" s="13">
        <f t="shared" si="14"/>
        <v>4</v>
      </c>
    </row>
    <row r="143" spans="1:15" x14ac:dyDescent="0.3">
      <c r="A143" s="6">
        <v>140</v>
      </c>
      <c r="B143" s="7" t="s">
        <v>288</v>
      </c>
      <c r="C143" s="7" t="s">
        <v>8</v>
      </c>
      <c r="D143" s="7" t="s">
        <v>289</v>
      </c>
      <c r="E143" s="7">
        <v>100</v>
      </c>
      <c r="F143" s="7">
        <v>38</v>
      </c>
      <c r="G143" s="7">
        <v>11.35</v>
      </c>
      <c r="H143" s="7">
        <v>1.48</v>
      </c>
      <c r="I143" s="7">
        <v>0.14000000000000001</v>
      </c>
      <c r="K143" s="7">
        <f t="shared" si="10"/>
        <v>3.7833333333333332</v>
      </c>
      <c r="L143" s="7">
        <f t="shared" si="11"/>
        <v>26.431718061674008</v>
      </c>
      <c r="M143" s="4">
        <f t="shared" si="12"/>
        <v>30</v>
      </c>
      <c r="N143" s="4">
        <f t="shared" si="13"/>
        <v>25</v>
      </c>
      <c r="O143" s="13">
        <f t="shared" si="14"/>
        <v>25</v>
      </c>
    </row>
    <row r="144" spans="1:15" x14ac:dyDescent="0.3">
      <c r="A144" s="6">
        <v>141</v>
      </c>
      <c r="B144" s="7" t="s">
        <v>290</v>
      </c>
      <c r="C144" s="7" t="s">
        <v>8</v>
      </c>
      <c r="D144" s="7" t="s">
        <v>291</v>
      </c>
      <c r="E144" s="7">
        <v>100</v>
      </c>
      <c r="F144" s="7">
        <v>13</v>
      </c>
      <c r="G144" s="7">
        <v>3.23</v>
      </c>
      <c r="H144" s="7">
        <v>1.19</v>
      </c>
      <c r="I144" s="7">
        <v>0.08</v>
      </c>
      <c r="K144" s="7">
        <f t="shared" si="10"/>
        <v>1.0766666666666667</v>
      </c>
      <c r="L144" s="7">
        <f t="shared" si="11"/>
        <v>92.879256965944279</v>
      </c>
      <c r="M144" s="4">
        <f t="shared" si="12"/>
        <v>90</v>
      </c>
      <c r="N144" s="4">
        <f t="shared" si="13"/>
        <v>95</v>
      </c>
      <c r="O144" s="13">
        <f t="shared" si="14"/>
        <v>95</v>
      </c>
    </row>
    <row r="145" spans="1:15" x14ac:dyDescent="0.3">
      <c r="A145" s="6">
        <v>142</v>
      </c>
      <c r="B145" s="7" t="s">
        <v>292</v>
      </c>
      <c r="C145" s="7" t="s">
        <v>8</v>
      </c>
      <c r="D145" s="7" t="s">
        <v>293</v>
      </c>
      <c r="E145" s="7">
        <v>100</v>
      </c>
      <c r="F145" s="7">
        <v>11</v>
      </c>
      <c r="G145" s="7">
        <v>2.4</v>
      </c>
      <c r="H145" s="7">
        <v>1.1000000000000001</v>
      </c>
      <c r="I145" s="7">
        <v>0.1</v>
      </c>
      <c r="K145" s="7">
        <f t="shared" si="10"/>
        <v>0.79999999999999993</v>
      </c>
      <c r="L145" s="7">
        <f t="shared" si="11"/>
        <v>125.00000000000001</v>
      </c>
      <c r="M145" s="4">
        <f t="shared" si="12"/>
        <v>130</v>
      </c>
      <c r="N145" s="4">
        <f t="shared" si="13"/>
        <v>130</v>
      </c>
      <c r="O145" s="13">
        <f t="shared" si="14"/>
        <v>130</v>
      </c>
    </row>
    <row r="146" spans="1:15" x14ac:dyDescent="0.3">
      <c r="A146" s="6">
        <v>143</v>
      </c>
      <c r="B146" s="7" t="s">
        <v>294</v>
      </c>
      <c r="C146" s="7" t="s">
        <v>8</v>
      </c>
      <c r="D146" s="7" t="s">
        <v>295</v>
      </c>
      <c r="E146" s="7">
        <v>100</v>
      </c>
      <c r="F146" s="7">
        <v>16</v>
      </c>
      <c r="G146" s="7">
        <v>3.7</v>
      </c>
      <c r="H146" s="7">
        <v>0.6</v>
      </c>
      <c r="I146" s="7">
        <v>0.1</v>
      </c>
      <c r="K146" s="7">
        <f t="shared" si="10"/>
        <v>1.2333333333333334</v>
      </c>
      <c r="L146" s="7">
        <f t="shared" si="11"/>
        <v>81.081081081081081</v>
      </c>
      <c r="M146" s="4">
        <f t="shared" si="12"/>
        <v>80</v>
      </c>
      <c r="N146" s="4">
        <f t="shared" si="13"/>
        <v>80</v>
      </c>
      <c r="O146" s="13">
        <f t="shared" si="14"/>
        <v>80</v>
      </c>
    </row>
    <row r="147" spans="1:15" x14ac:dyDescent="0.3">
      <c r="A147" s="6">
        <v>144</v>
      </c>
      <c r="B147" s="7" t="s">
        <v>296</v>
      </c>
      <c r="C147" s="7" t="s">
        <v>8</v>
      </c>
      <c r="D147" s="7" t="s">
        <v>297</v>
      </c>
      <c r="E147" s="7">
        <v>100</v>
      </c>
      <c r="F147" s="7">
        <v>31</v>
      </c>
      <c r="G147" s="7">
        <v>5.89</v>
      </c>
      <c r="H147" s="7">
        <v>4.13</v>
      </c>
      <c r="I147" s="7">
        <v>0.22</v>
      </c>
      <c r="K147" s="7">
        <f t="shared" si="10"/>
        <v>1.9633333333333332</v>
      </c>
      <c r="L147" s="7">
        <f t="shared" si="11"/>
        <v>50.933786078098478</v>
      </c>
      <c r="M147" s="4">
        <f t="shared" si="12"/>
        <v>50</v>
      </c>
      <c r="N147" s="4">
        <f t="shared" si="13"/>
        <v>50</v>
      </c>
      <c r="O147" s="13">
        <f t="shared" si="14"/>
        <v>50</v>
      </c>
    </row>
    <row r="148" spans="1:15" x14ac:dyDescent="0.3">
      <c r="A148" s="6">
        <v>145</v>
      </c>
      <c r="B148" s="7" t="s">
        <v>298</v>
      </c>
      <c r="C148" s="7" t="s">
        <v>8</v>
      </c>
      <c r="D148" s="7" t="s">
        <v>299</v>
      </c>
      <c r="E148" s="7">
        <v>100</v>
      </c>
      <c r="F148" s="7">
        <v>29</v>
      </c>
      <c r="G148" s="7">
        <v>5.81</v>
      </c>
      <c r="H148" s="7">
        <v>3.49</v>
      </c>
      <c r="I148" s="7">
        <v>0.28000000000000003</v>
      </c>
      <c r="K148" s="7">
        <f t="shared" si="10"/>
        <v>1.9366666666666665</v>
      </c>
      <c r="L148" s="7">
        <f t="shared" si="11"/>
        <v>51.635111876075733</v>
      </c>
      <c r="M148" s="4">
        <f t="shared" si="12"/>
        <v>50</v>
      </c>
      <c r="N148" s="4">
        <f t="shared" si="13"/>
        <v>50</v>
      </c>
      <c r="O148" s="13">
        <f t="shared" si="14"/>
        <v>50</v>
      </c>
    </row>
    <row r="149" spans="1:15" x14ac:dyDescent="0.3">
      <c r="A149" s="6">
        <v>146</v>
      </c>
      <c r="B149" s="7" t="s">
        <v>300</v>
      </c>
      <c r="C149" s="7" t="s">
        <v>8</v>
      </c>
      <c r="D149" s="7" t="s">
        <v>301</v>
      </c>
      <c r="E149" s="7">
        <v>100</v>
      </c>
      <c r="F149" s="7">
        <v>46</v>
      </c>
      <c r="G149" s="7">
        <v>7.32</v>
      </c>
      <c r="H149" s="7">
        <v>6.69</v>
      </c>
      <c r="I149" s="7">
        <v>0.46</v>
      </c>
      <c r="K149" s="7">
        <f t="shared" si="10"/>
        <v>2.44</v>
      </c>
      <c r="L149" s="7">
        <f t="shared" si="11"/>
        <v>40.983606557377051</v>
      </c>
      <c r="M149" s="4">
        <f t="shared" si="12"/>
        <v>40</v>
      </c>
      <c r="N149" s="4">
        <f t="shared" si="13"/>
        <v>40</v>
      </c>
      <c r="O149" s="13">
        <f t="shared" si="14"/>
        <v>40</v>
      </c>
    </row>
    <row r="150" spans="1:15" x14ac:dyDescent="0.3">
      <c r="A150" s="6">
        <v>147</v>
      </c>
      <c r="B150" s="7" t="s">
        <v>302</v>
      </c>
      <c r="C150" s="7" t="s">
        <v>8</v>
      </c>
      <c r="D150" s="7" t="s">
        <v>303</v>
      </c>
      <c r="E150" s="7">
        <v>100</v>
      </c>
      <c r="F150" s="7">
        <v>40</v>
      </c>
      <c r="G150" s="7">
        <v>6.44</v>
      </c>
      <c r="H150" s="7">
        <v>5.53</v>
      </c>
      <c r="I150" s="7">
        <v>0.51</v>
      </c>
      <c r="K150" s="7">
        <f t="shared" si="10"/>
        <v>2.1466666666666669</v>
      </c>
      <c r="L150" s="7">
        <f t="shared" si="11"/>
        <v>46.583850931677013</v>
      </c>
      <c r="M150" s="4">
        <f t="shared" si="12"/>
        <v>50</v>
      </c>
      <c r="N150" s="4">
        <f t="shared" si="13"/>
        <v>45</v>
      </c>
      <c r="O150" s="13">
        <f t="shared" si="14"/>
        <v>45</v>
      </c>
    </row>
    <row r="151" spans="1:15" x14ac:dyDescent="0.3">
      <c r="A151" s="6">
        <v>148</v>
      </c>
      <c r="B151" s="7" t="s">
        <v>304</v>
      </c>
      <c r="C151" s="7" t="s">
        <v>8</v>
      </c>
      <c r="D151" s="7" t="s">
        <v>305</v>
      </c>
      <c r="E151" s="7">
        <v>100</v>
      </c>
      <c r="F151" s="7">
        <v>30</v>
      </c>
      <c r="G151" s="7">
        <v>6.12</v>
      </c>
      <c r="H151" s="7">
        <v>3.56</v>
      </c>
      <c r="I151" s="7">
        <v>0.24</v>
      </c>
      <c r="K151" s="7">
        <f t="shared" si="10"/>
        <v>2.04</v>
      </c>
      <c r="L151" s="7">
        <f t="shared" si="11"/>
        <v>49.019607843137251</v>
      </c>
      <c r="M151" s="4">
        <f t="shared" si="12"/>
        <v>50</v>
      </c>
      <c r="N151" s="4">
        <f t="shared" si="13"/>
        <v>50</v>
      </c>
      <c r="O151" s="13">
        <f t="shared" si="14"/>
        <v>50</v>
      </c>
    </row>
    <row r="152" spans="1:15" x14ac:dyDescent="0.3">
      <c r="A152" s="6">
        <v>149</v>
      </c>
      <c r="B152" s="7" t="s">
        <v>306</v>
      </c>
      <c r="C152" s="7" t="s">
        <v>8</v>
      </c>
      <c r="D152" s="7" t="s">
        <v>307</v>
      </c>
      <c r="E152" s="7">
        <v>100</v>
      </c>
      <c r="F152" s="7">
        <v>25</v>
      </c>
      <c r="G152" s="7">
        <v>5.24</v>
      </c>
      <c r="H152" s="7">
        <v>2.81</v>
      </c>
      <c r="I152" s="7">
        <v>0.28000000000000003</v>
      </c>
      <c r="K152" s="7">
        <f t="shared" si="10"/>
        <v>1.7466666666666668</v>
      </c>
      <c r="L152" s="7">
        <f t="shared" si="11"/>
        <v>57.251908396946561</v>
      </c>
      <c r="M152" s="4">
        <f t="shared" si="12"/>
        <v>60</v>
      </c>
      <c r="N152" s="4">
        <f t="shared" si="13"/>
        <v>55</v>
      </c>
      <c r="O152" s="13">
        <f t="shared" si="14"/>
        <v>55</v>
      </c>
    </row>
    <row r="153" spans="1:15" x14ac:dyDescent="0.3">
      <c r="A153" s="6">
        <v>150</v>
      </c>
      <c r="B153" s="7" t="s">
        <v>308</v>
      </c>
      <c r="C153" s="7" t="s">
        <v>8</v>
      </c>
      <c r="D153" s="7" t="s">
        <v>309</v>
      </c>
      <c r="E153" s="7">
        <v>100</v>
      </c>
      <c r="F153" s="7">
        <v>22</v>
      </c>
      <c r="G153" s="7">
        <v>4.79</v>
      </c>
      <c r="H153" s="7">
        <v>2.4</v>
      </c>
      <c r="I153" s="7">
        <v>0.22</v>
      </c>
      <c r="K153" s="7">
        <f t="shared" si="10"/>
        <v>1.5966666666666667</v>
      </c>
      <c r="L153" s="7">
        <f t="shared" si="11"/>
        <v>62.630480167014611</v>
      </c>
      <c r="M153" s="4">
        <f t="shared" si="12"/>
        <v>60</v>
      </c>
      <c r="N153" s="4">
        <f t="shared" si="13"/>
        <v>65</v>
      </c>
      <c r="O153" s="13">
        <f t="shared" si="14"/>
        <v>65</v>
      </c>
    </row>
    <row r="154" spans="1:15" x14ac:dyDescent="0.3">
      <c r="A154" s="6">
        <v>151</v>
      </c>
      <c r="B154" s="7" t="s">
        <v>310</v>
      </c>
      <c r="C154" s="7" t="s">
        <v>8</v>
      </c>
      <c r="D154" s="7" t="s">
        <v>311</v>
      </c>
      <c r="E154" s="7">
        <v>100</v>
      </c>
      <c r="F154" s="7">
        <v>21</v>
      </c>
      <c r="G154" s="7">
        <v>4.5599999999999996</v>
      </c>
      <c r="H154" s="7">
        <v>2.2999999999999998</v>
      </c>
      <c r="I154" s="7">
        <v>0.25</v>
      </c>
      <c r="K154" s="7">
        <f t="shared" si="10"/>
        <v>1.5199999999999998</v>
      </c>
      <c r="L154" s="7">
        <f t="shared" si="11"/>
        <v>65.789473684210535</v>
      </c>
      <c r="M154" s="4">
        <f t="shared" si="12"/>
        <v>70</v>
      </c>
      <c r="N154" s="4">
        <f t="shared" si="13"/>
        <v>65</v>
      </c>
      <c r="O154" s="13">
        <f t="shared" si="14"/>
        <v>65</v>
      </c>
    </row>
    <row r="155" spans="1:15" x14ac:dyDescent="0.3">
      <c r="A155" s="6">
        <v>152</v>
      </c>
      <c r="B155" s="7" t="s">
        <v>312</v>
      </c>
      <c r="C155" s="7" t="s">
        <v>8</v>
      </c>
      <c r="D155" s="7" t="s">
        <v>313</v>
      </c>
      <c r="E155" s="7">
        <v>100</v>
      </c>
      <c r="F155" s="7">
        <v>39</v>
      </c>
      <c r="G155" s="7">
        <v>8.5</v>
      </c>
      <c r="H155" s="7">
        <v>4.3</v>
      </c>
      <c r="I155" s="7">
        <v>0.3</v>
      </c>
      <c r="K155" s="7">
        <f t="shared" si="10"/>
        <v>2.8333333333333335</v>
      </c>
      <c r="L155" s="7">
        <f t="shared" si="11"/>
        <v>35.294117647058819</v>
      </c>
      <c r="M155" s="4">
        <f t="shared" si="12"/>
        <v>40</v>
      </c>
      <c r="N155" s="4">
        <f t="shared" si="13"/>
        <v>35</v>
      </c>
      <c r="O155" s="13">
        <f t="shared" si="14"/>
        <v>35</v>
      </c>
    </row>
    <row r="156" spans="1:15" x14ac:dyDescent="0.3">
      <c r="A156" s="6">
        <v>153</v>
      </c>
      <c r="B156" s="7" t="s">
        <v>314</v>
      </c>
      <c r="C156" s="7" t="s">
        <v>8</v>
      </c>
      <c r="D156" s="7" t="s">
        <v>315</v>
      </c>
      <c r="E156" s="7">
        <v>100</v>
      </c>
      <c r="F156" s="7">
        <v>56</v>
      </c>
      <c r="G156" s="7">
        <v>10.8</v>
      </c>
      <c r="H156" s="7">
        <v>6.3</v>
      </c>
      <c r="I156" s="7">
        <v>0.8</v>
      </c>
      <c r="K156" s="7">
        <f t="shared" si="10"/>
        <v>3.6</v>
      </c>
      <c r="L156" s="7">
        <f t="shared" si="11"/>
        <v>27.777777777777779</v>
      </c>
      <c r="M156" s="4">
        <f t="shared" si="12"/>
        <v>30</v>
      </c>
      <c r="N156" s="4">
        <f t="shared" si="13"/>
        <v>30</v>
      </c>
      <c r="O156" s="13">
        <f t="shared" si="14"/>
        <v>30</v>
      </c>
    </row>
    <row r="157" spans="1:15" x14ac:dyDescent="0.3">
      <c r="A157" s="6">
        <v>154</v>
      </c>
      <c r="B157" s="7" t="s">
        <v>316</v>
      </c>
      <c r="C157" s="7" t="s">
        <v>8</v>
      </c>
      <c r="D157" s="7" t="s">
        <v>317</v>
      </c>
      <c r="E157" s="7">
        <v>100</v>
      </c>
      <c r="F157" s="7">
        <v>15</v>
      </c>
      <c r="G157" s="7">
        <v>3.1</v>
      </c>
      <c r="H157" s="7">
        <v>1.6</v>
      </c>
      <c r="I157" s="7">
        <v>0.2</v>
      </c>
      <c r="K157" s="7">
        <f t="shared" si="10"/>
        <v>1.0333333333333334</v>
      </c>
      <c r="L157" s="7">
        <f t="shared" si="11"/>
        <v>96.774193548387089</v>
      </c>
      <c r="M157" s="4">
        <f t="shared" si="12"/>
        <v>100</v>
      </c>
      <c r="N157" s="4">
        <f t="shared" si="13"/>
        <v>95</v>
      </c>
      <c r="O157" s="13">
        <f t="shared" si="14"/>
        <v>95</v>
      </c>
    </row>
    <row r="158" spans="1:15" x14ac:dyDescent="0.3">
      <c r="A158" s="6">
        <v>155</v>
      </c>
      <c r="B158" s="7" t="s">
        <v>318</v>
      </c>
      <c r="C158" s="7" t="s">
        <v>8</v>
      </c>
      <c r="D158" s="7" t="s">
        <v>319</v>
      </c>
      <c r="E158" s="7">
        <v>100</v>
      </c>
      <c r="F158" s="7">
        <v>14</v>
      </c>
      <c r="G158" s="7">
        <v>3.3</v>
      </c>
      <c r="H158" s="7">
        <v>1.5</v>
      </c>
      <c r="I158" s="7">
        <v>0.1</v>
      </c>
      <c r="K158" s="7">
        <f t="shared" si="10"/>
        <v>1.0999999999999999</v>
      </c>
      <c r="L158" s="7">
        <f t="shared" si="11"/>
        <v>90.909090909090921</v>
      </c>
      <c r="M158" s="4">
        <f t="shared" si="12"/>
        <v>90</v>
      </c>
      <c r="N158" s="4">
        <f t="shared" si="13"/>
        <v>90</v>
      </c>
      <c r="O158" s="13">
        <f t="shared" si="14"/>
        <v>90</v>
      </c>
    </row>
    <row r="159" spans="1:15" x14ac:dyDescent="0.3">
      <c r="A159" s="6">
        <v>156</v>
      </c>
      <c r="B159" s="7" t="s">
        <v>320</v>
      </c>
      <c r="C159" s="7" t="s">
        <v>8</v>
      </c>
      <c r="D159" s="7" t="s">
        <v>321</v>
      </c>
      <c r="E159" s="7">
        <v>100</v>
      </c>
      <c r="F159" s="7">
        <v>42</v>
      </c>
      <c r="G159" s="7">
        <v>11.7</v>
      </c>
      <c r="H159" s="7">
        <v>3.4</v>
      </c>
      <c r="I159" s="7">
        <v>0.2</v>
      </c>
      <c r="K159" s="7">
        <f t="shared" si="10"/>
        <v>3.9</v>
      </c>
      <c r="L159" s="7">
        <f t="shared" si="11"/>
        <v>25.641025641025642</v>
      </c>
      <c r="M159" s="4">
        <f t="shared" si="12"/>
        <v>30</v>
      </c>
      <c r="N159" s="4">
        <f t="shared" si="13"/>
        <v>25</v>
      </c>
      <c r="O159" s="13">
        <f t="shared" si="14"/>
        <v>25</v>
      </c>
    </row>
    <row r="160" spans="1:15" x14ac:dyDescent="0.3">
      <c r="A160" s="6">
        <v>157</v>
      </c>
      <c r="B160" s="7" t="s">
        <v>322</v>
      </c>
      <c r="C160" s="7" t="s">
        <v>8</v>
      </c>
      <c r="D160" s="7" t="s">
        <v>323</v>
      </c>
      <c r="E160" s="7">
        <v>100</v>
      </c>
      <c r="F160" s="7">
        <v>232</v>
      </c>
      <c r="G160" s="7">
        <v>67.7</v>
      </c>
      <c r="H160" s="7">
        <v>16.5</v>
      </c>
      <c r="I160" s="7">
        <v>0.9</v>
      </c>
      <c r="K160" s="7">
        <f t="shared" si="10"/>
        <v>22.566666666666666</v>
      </c>
      <c r="L160" s="7">
        <f t="shared" si="11"/>
        <v>4.431314623338257</v>
      </c>
      <c r="M160" s="4">
        <f t="shared" si="12"/>
        <v>0</v>
      </c>
      <c r="N160" s="4">
        <f t="shared" si="13"/>
        <v>5</v>
      </c>
      <c r="O160" s="13">
        <f t="shared" si="14"/>
        <v>4</v>
      </c>
    </row>
    <row r="161" spans="1:15" x14ac:dyDescent="0.3">
      <c r="A161" s="6">
        <v>158</v>
      </c>
      <c r="B161" s="7" t="s">
        <v>324</v>
      </c>
      <c r="C161" s="7" t="s">
        <v>8</v>
      </c>
      <c r="D161" s="7" t="s">
        <v>325</v>
      </c>
      <c r="E161" s="7">
        <v>100</v>
      </c>
      <c r="F161" s="7">
        <v>16</v>
      </c>
      <c r="G161" s="7">
        <v>2.5</v>
      </c>
      <c r="H161" s="7">
        <v>1.7</v>
      </c>
      <c r="I161" s="7">
        <v>0.1</v>
      </c>
      <c r="K161" s="7">
        <f t="shared" si="10"/>
        <v>0.83333333333333337</v>
      </c>
      <c r="L161" s="7">
        <f t="shared" si="11"/>
        <v>120</v>
      </c>
      <c r="M161" s="4">
        <f t="shared" si="12"/>
        <v>120</v>
      </c>
      <c r="N161" s="4">
        <f t="shared" si="13"/>
        <v>120</v>
      </c>
      <c r="O161" s="13">
        <f t="shared" si="14"/>
        <v>120</v>
      </c>
    </row>
    <row r="162" spans="1:15" x14ac:dyDescent="0.3">
      <c r="A162" s="6">
        <v>159</v>
      </c>
      <c r="B162" s="7" t="s">
        <v>326</v>
      </c>
      <c r="C162" s="7" t="s">
        <v>8</v>
      </c>
      <c r="D162" s="7" t="s">
        <v>327</v>
      </c>
      <c r="E162" s="7">
        <v>100</v>
      </c>
      <c r="F162" s="7">
        <v>42</v>
      </c>
      <c r="G162" s="7">
        <v>8.89</v>
      </c>
      <c r="H162" s="7">
        <v>4.46</v>
      </c>
      <c r="I162" s="7">
        <v>0.5</v>
      </c>
      <c r="K162" s="7">
        <f t="shared" si="10"/>
        <v>2.9633333333333334</v>
      </c>
      <c r="L162" s="7">
        <f t="shared" si="11"/>
        <v>33.745781777277841</v>
      </c>
      <c r="M162" s="4">
        <f t="shared" si="12"/>
        <v>30</v>
      </c>
      <c r="N162" s="4">
        <f t="shared" si="13"/>
        <v>35</v>
      </c>
      <c r="O162" s="13">
        <f t="shared" si="14"/>
        <v>35</v>
      </c>
    </row>
    <row r="163" spans="1:15" x14ac:dyDescent="0.3">
      <c r="A163" s="6">
        <v>160</v>
      </c>
      <c r="B163" s="7" t="s">
        <v>328</v>
      </c>
      <c r="C163" s="7" t="s">
        <v>8</v>
      </c>
      <c r="D163" s="7" t="s">
        <v>329</v>
      </c>
      <c r="E163" s="7">
        <v>100</v>
      </c>
      <c r="F163" s="7">
        <v>31</v>
      </c>
      <c r="G163" s="7">
        <v>4.8</v>
      </c>
      <c r="H163" s="7">
        <v>3.93</v>
      </c>
      <c r="I163" s="7">
        <v>0.6</v>
      </c>
      <c r="K163" s="7">
        <f t="shared" si="10"/>
        <v>1.5999999999999999</v>
      </c>
      <c r="L163" s="7">
        <f t="shared" si="11"/>
        <v>62.500000000000007</v>
      </c>
      <c r="M163" s="4">
        <f t="shared" si="12"/>
        <v>60</v>
      </c>
      <c r="N163" s="4">
        <f t="shared" si="13"/>
        <v>65</v>
      </c>
      <c r="O163" s="13">
        <f t="shared" si="14"/>
        <v>65</v>
      </c>
    </row>
    <row r="164" spans="1:15" x14ac:dyDescent="0.3">
      <c r="A164" s="6">
        <v>161</v>
      </c>
      <c r="B164" s="7" t="s">
        <v>330</v>
      </c>
      <c r="C164" s="7" t="s">
        <v>8</v>
      </c>
      <c r="D164" s="7" t="s">
        <v>331</v>
      </c>
      <c r="E164" s="7">
        <v>100</v>
      </c>
      <c r="F164" s="7">
        <v>35</v>
      </c>
      <c r="G164" s="7">
        <v>6.07</v>
      </c>
      <c r="H164" s="7">
        <v>4.37</v>
      </c>
      <c r="I164" s="7">
        <v>0.55000000000000004</v>
      </c>
      <c r="K164" s="7">
        <f t="shared" si="10"/>
        <v>2.0233333333333334</v>
      </c>
      <c r="L164" s="7">
        <f t="shared" si="11"/>
        <v>49.423393739703457</v>
      </c>
      <c r="M164" s="4">
        <f t="shared" si="12"/>
        <v>50</v>
      </c>
      <c r="N164" s="4">
        <f t="shared" si="13"/>
        <v>50</v>
      </c>
      <c r="O164" s="13">
        <f t="shared" si="14"/>
        <v>50</v>
      </c>
    </row>
    <row r="165" spans="1:15" x14ac:dyDescent="0.3">
      <c r="A165" s="6">
        <v>162</v>
      </c>
      <c r="B165" s="7" t="s">
        <v>332</v>
      </c>
      <c r="C165" s="7" t="s">
        <v>8</v>
      </c>
      <c r="D165" s="7" t="s">
        <v>333</v>
      </c>
      <c r="E165" s="7">
        <v>100</v>
      </c>
      <c r="F165" s="7">
        <v>76</v>
      </c>
      <c r="G165" s="7">
        <v>10.4</v>
      </c>
      <c r="H165" s="7">
        <v>4.7</v>
      </c>
      <c r="I165" s="7">
        <v>1.7</v>
      </c>
      <c r="K165" s="7">
        <f t="shared" si="10"/>
        <v>3.4666666666666668</v>
      </c>
      <c r="L165" s="7">
        <f t="shared" si="11"/>
        <v>28.846153846153847</v>
      </c>
      <c r="M165" s="4">
        <f t="shared" si="12"/>
        <v>30</v>
      </c>
      <c r="N165" s="4">
        <f t="shared" si="13"/>
        <v>30</v>
      </c>
      <c r="O165" s="13">
        <f t="shared" si="14"/>
        <v>30</v>
      </c>
    </row>
    <row r="166" spans="1:15" x14ac:dyDescent="0.3">
      <c r="A166" s="6">
        <v>163</v>
      </c>
      <c r="B166" s="7" t="s">
        <v>334</v>
      </c>
      <c r="C166" s="7" t="s">
        <v>8</v>
      </c>
      <c r="D166" s="7" t="s">
        <v>335</v>
      </c>
      <c r="E166" s="7">
        <v>100</v>
      </c>
      <c r="F166" s="7">
        <v>124</v>
      </c>
      <c r="G166" s="7">
        <v>26</v>
      </c>
      <c r="H166" s="7">
        <v>4.03</v>
      </c>
      <c r="I166" s="7">
        <v>0.42</v>
      </c>
      <c r="K166" s="7">
        <f t="shared" si="10"/>
        <v>8.6666666666666661</v>
      </c>
      <c r="L166" s="7">
        <f t="shared" si="11"/>
        <v>11.53846153846154</v>
      </c>
      <c r="M166" s="4">
        <f t="shared" si="12"/>
        <v>10</v>
      </c>
      <c r="N166" s="4">
        <f t="shared" si="13"/>
        <v>10</v>
      </c>
      <c r="O166" s="13">
        <f t="shared" si="14"/>
        <v>10</v>
      </c>
    </row>
    <row r="167" spans="1:15" x14ac:dyDescent="0.3">
      <c r="A167" s="6">
        <v>164</v>
      </c>
      <c r="B167" s="7" t="s">
        <v>336</v>
      </c>
      <c r="C167" s="7" t="s">
        <v>8</v>
      </c>
      <c r="D167" s="7" t="s">
        <v>337</v>
      </c>
      <c r="E167" s="7">
        <v>100</v>
      </c>
      <c r="F167" s="7">
        <v>17</v>
      </c>
      <c r="G167" s="7">
        <v>2.5</v>
      </c>
      <c r="H167" s="7">
        <v>2.6</v>
      </c>
      <c r="I167" s="7">
        <v>0.2</v>
      </c>
      <c r="K167" s="7">
        <f t="shared" si="10"/>
        <v>0.83333333333333337</v>
      </c>
      <c r="L167" s="7">
        <f t="shared" si="11"/>
        <v>120</v>
      </c>
      <c r="M167" s="4">
        <f t="shared" si="12"/>
        <v>120</v>
      </c>
      <c r="N167" s="4">
        <f t="shared" si="13"/>
        <v>120</v>
      </c>
      <c r="O167" s="13">
        <f t="shared" si="14"/>
        <v>120</v>
      </c>
    </row>
    <row r="168" spans="1:15" x14ac:dyDescent="0.3">
      <c r="A168" s="6">
        <v>165</v>
      </c>
      <c r="B168" s="7" t="s">
        <v>338</v>
      </c>
      <c r="C168" s="7" t="s">
        <v>8</v>
      </c>
      <c r="D168" s="7" t="s">
        <v>339</v>
      </c>
      <c r="E168" s="7">
        <v>100</v>
      </c>
      <c r="F168" s="7">
        <v>25</v>
      </c>
      <c r="G168" s="7">
        <v>3.65</v>
      </c>
      <c r="H168" s="7">
        <v>2.58</v>
      </c>
      <c r="I168" s="7">
        <v>0.66</v>
      </c>
      <c r="K168" s="7">
        <f t="shared" si="10"/>
        <v>1.2166666666666666</v>
      </c>
      <c r="L168" s="7">
        <f t="shared" si="11"/>
        <v>82.191780821917817</v>
      </c>
      <c r="M168" s="4">
        <f t="shared" si="12"/>
        <v>80</v>
      </c>
      <c r="N168" s="4">
        <f t="shared" si="13"/>
        <v>80</v>
      </c>
      <c r="O168" s="13">
        <f t="shared" si="14"/>
        <v>80</v>
      </c>
    </row>
    <row r="169" spans="1:15" x14ac:dyDescent="0.3">
      <c r="A169" s="6">
        <v>166</v>
      </c>
      <c r="B169" s="7" t="s">
        <v>340</v>
      </c>
      <c r="C169" s="7" t="s">
        <v>8</v>
      </c>
      <c r="D169" s="7" t="s">
        <v>341</v>
      </c>
      <c r="E169" s="7">
        <v>100</v>
      </c>
      <c r="F169" s="7">
        <v>41</v>
      </c>
      <c r="G169" s="7">
        <v>13.2</v>
      </c>
      <c r="H169" s="7">
        <v>1.8</v>
      </c>
      <c r="I169" s="7">
        <v>0.3</v>
      </c>
      <c r="K169" s="7">
        <f t="shared" si="10"/>
        <v>4.3999999999999995</v>
      </c>
      <c r="L169" s="7">
        <f t="shared" si="11"/>
        <v>22.72727272727273</v>
      </c>
      <c r="M169" s="4">
        <f t="shared" si="12"/>
        <v>20</v>
      </c>
      <c r="N169" s="4">
        <f t="shared" si="13"/>
        <v>25</v>
      </c>
      <c r="O169" s="13">
        <f t="shared" si="14"/>
        <v>25</v>
      </c>
    </row>
    <row r="170" spans="1:15" x14ac:dyDescent="0.3">
      <c r="A170" s="6">
        <v>167</v>
      </c>
      <c r="B170" s="7" t="s">
        <v>342</v>
      </c>
      <c r="C170" s="7" t="s">
        <v>8</v>
      </c>
      <c r="D170" s="7" t="s">
        <v>343</v>
      </c>
      <c r="E170" s="7">
        <v>100</v>
      </c>
      <c r="F170" s="7">
        <v>28</v>
      </c>
      <c r="G170" s="7">
        <v>6.8</v>
      </c>
      <c r="H170" s="7">
        <v>1.3</v>
      </c>
      <c r="I170" s="7">
        <v>0.1</v>
      </c>
      <c r="K170" s="7">
        <f t="shared" si="10"/>
        <v>2.2666666666666666</v>
      </c>
      <c r="L170" s="7">
        <f t="shared" si="11"/>
        <v>44.117647058823529</v>
      </c>
      <c r="M170" s="4">
        <f t="shared" si="12"/>
        <v>40</v>
      </c>
      <c r="N170" s="4">
        <f t="shared" si="13"/>
        <v>45</v>
      </c>
      <c r="O170" s="13">
        <f t="shared" si="14"/>
        <v>45</v>
      </c>
    </row>
    <row r="171" spans="1:15" x14ac:dyDescent="0.3">
      <c r="A171" s="6">
        <v>168</v>
      </c>
      <c r="B171" s="7" t="s">
        <v>344</v>
      </c>
      <c r="C171" s="7" t="s">
        <v>8</v>
      </c>
      <c r="D171" s="7" t="s">
        <v>345</v>
      </c>
      <c r="E171" s="7">
        <v>100</v>
      </c>
      <c r="F171" s="7">
        <v>102</v>
      </c>
      <c r="G171" s="7">
        <v>26.65</v>
      </c>
      <c r="H171" s="7">
        <v>7.03</v>
      </c>
      <c r="I171" s="7">
        <v>0.12</v>
      </c>
      <c r="K171" s="7">
        <f t="shared" si="10"/>
        <v>8.8833333333333329</v>
      </c>
      <c r="L171" s="7">
        <f t="shared" si="11"/>
        <v>11.257035647279551</v>
      </c>
      <c r="M171" s="4">
        <f t="shared" si="12"/>
        <v>10</v>
      </c>
      <c r="N171" s="4">
        <f t="shared" si="13"/>
        <v>10</v>
      </c>
      <c r="O171" s="13">
        <f t="shared" si="14"/>
        <v>10</v>
      </c>
    </row>
    <row r="172" spans="1:15" x14ac:dyDescent="0.3">
      <c r="A172" s="6">
        <v>169</v>
      </c>
      <c r="B172" s="7" t="s">
        <v>346</v>
      </c>
      <c r="C172" s="7" t="s">
        <v>8</v>
      </c>
      <c r="D172" s="7" t="s">
        <v>347</v>
      </c>
      <c r="E172" s="7">
        <v>100</v>
      </c>
      <c r="F172" s="7">
        <v>272</v>
      </c>
      <c r="G172" s="7">
        <v>73.3</v>
      </c>
      <c r="H172" s="7">
        <v>16.3</v>
      </c>
      <c r="I172" s="7">
        <v>0.7</v>
      </c>
      <c r="K172" s="7">
        <f t="shared" si="10"/>
        <v>24.433333333333334</v>
      </c>
      <c r="L172" s="7">
        <f t="shared" si="11"/>
        <v>4.0927694406548429</v>
      </c>
      <c r="M172" s="4">
        <f t="shared" si="12"/>
        <v>0</v>
      </c>
      <c r="N172" s="4">
        <f t="shared" si="13"/>
        <v>5</v>
      </c>
      <c r="O172" s="13">
        <f t="shared" si="14"/>
        <v>4</v>
      </c>
    </row>
    <row r="173" spans="1:15" x14ac:dyDescent="0.3">
      <c r="A173" s="6">
        <v>170</v>
      </c>
      <c r="B173" s="7" t="s">
        <v>348</v>
      </c>
      <c r="C173" s="7" t="s">
        <v>8</v>
      </c>
      <c r="D173" s="7" t="s">
        <v>349</v>
      </c>
      <c r="E173" s="7">
        <v>100</v>
      </c>
      <c r="F173" s="7">
        <v>105</v>
      </c>
      <c r="G173" s="7">
        <v>27.29</v>
      </c>
      <c r="H173" s="7">
        <v>7.38</v>
      </c>
      <c r="I173" s="7">
        <v>7.0000000000000007E-2</v>
      </c>
      <c r="K173" s="7">
        <f t="shared" si="10"/>
        <v>9.0966666666666658</v>
      </c>
      <c r="L173" s="7">
        <f t="shared" si="11"/>
        <v>10.993037742762917</v>
      </c>
      <c r="M173" s="4">
        <f t="shared" si="12"/>
        <v>10</v>
      </c>
      <c r="N173" s="4">
        <f t="shared" si="13"/>
        <v>10</v>
      </c>
      <c r="O173" s="13">
        <f t="shared" si="14"/>
        <v>10</v>
      </c>
    </row>
    <row r="174" spans="1:15" x14ac:dyDescent="0.3">
      <c r="A174" s="6">
        <v>171</v>
      </c>
      <c r="B174" s="7" t="s">
        <v>350</v>
      </c>
      <c r="C174" s="7" t="s">
        <v>8</v>
      </c>
      <c r="D174" s="7" t="s">
        <v>351</v>
      </c>
      <c r="E174" s="7">
        <v>100</v>
      </c>
      <c r="F174" s="7">
        <v>268</v>
      </c>
      <c r="G174" s="7">
        <v>73.7</v>
      </c>
      <c r="H174" s="7">
        <v>15.3</v>
      </c>
      <c r="I174" s="7">
        <v>0.5</v>
      </c>
      <c r="K174" s="7">
        <f t="shared" si="10"/>
        <v>24.566666666666666</v>
      </c>
      <c r="L174" s="7">
        <f t="shared" si="11"/>
        <v>4.0705563093622796</v>
      </c>
      <c r="M174" s="4">
        <f t="shared" si="12"/>
        <v>0</v>
      </c>
      <c r="N174" s="4">
        <f t="shared" si="13"/>
        <v>5</v>
      </c>
      <c r="O174" s="13">
        <f t="shared" si="14"/>
        <v>4</v>
      </c>
    </row>
    <row r="175" spans="1:15" x14ac:dyDescent="0.3">
      <c r="A175" s="6">
        <v>172</v>
      </c>
      <c r="B175" s="7" t="s">
        <v>352</v>
      </c>
      <c r="C175" s="7" t="s">
        <v>8</v>
      </c>
      <c r="D175" s="7" t="s">
        <v>353</v>
      </c>
      <c r="E175" s="7">
        <v>100</v>
      </c>
      <c r="F175" s="7">
        <v>111</v>
      </c>
      <c r="G175" s="7">
        <v>28.59</v>
      </c>
      <c r="H175" s="7">
        <v>7.84</v>
      </c>
      <c r="I175" s="7">
        <v>0.13</v>
      </c>
      <c r="K175" s="7">
        <f t="shared" si="10"/>
        <v>9.5299999999999994</v>
      </c>
      <c r="L175" s="7">
        <f t="shared" si="11"/>
        <v>10.493179433368311</v>
      </c>
      <c r="M175" s="4">
        <f t="shared" si="12"/>
        <v>10</v>
      </c>
      <c r="N175" s="4">
        <f t="shared" si="13"/>
        <v>10</v>
      </c>
      <c r="O175" s="13">
        <f t="shared" si="14"/>
        <v>10</v>
      </c>
    </row>
    <row r="176" spans="1:15" x14ac:dyDescent="0.3">
      <c r="A176" s="6">
        <v>173</v>
      </c>
      <c r="B176" s="7" t="s">
        <v>354</v>
      </c>
      <c r="C176" s="7" t="s">
        <v>8</v>
      </c>
      <c r="D176" s="7" t="s">
        <v>355</v>
      </c>
      <c r="E176" s="7">
        <v>100</v>
      </c>
      <c r="F176" s="7">
        <v>118</v>
      </c>
      <c r="G176" s="7">
        <v>30.39</v>
      </c>
      <c r="H176" s="7">
        <v>8.2899999999999991</v>
      </c>
      <c r="I176" s="7">
        <v>0.17</v>
      </c>
      <c r="K176" s="7">
        <f t="shared" si="10"/>
        <v>10.130000000000001</v>
      </c>
      <c r="L176" s="7">
        <f t="shared" si="11"/>
        <v>9.8716683119447186</v>
      </c>
      <c r="M176" s="4">
        <f t="shared" si="12"/>
        <v>10</v>
      </c>
      <c r="N176" s="4">
        <f t="shared" si="13"/>
        <v>10</v>
      </c>
      <c r="O176" s="13">
        <f t="shared" si="14"/>
        <v>10</v>
      </c>
    </row>
    <row r="177" spans="1:15" x14ac:dyDescent="0.3">
      <c r="A177" s="6">
        <v>174</v>
      </c>
      <c r="B177" s="7" t="s">
        <v>356</v>
      </c>
      <c r="C177" s="7" t="s">
        <v>8</v>
      </c>
      <c r="D177" s="7" t="s">
        <v>357</v>
      </c>
      <c r="E177" s="7">
        <v>100</v>
      </c>
      <c r="F177" s="7">
        <v>123</v>
      </c>
      <c r="G177" s="7">
        <v>32.200000000000003</v>
      </c>
      <c r="H177" s="7">
        <v>8.6</v>
      </c>
      <c r="I177" s="7">
        <v>0</v>
      </c>
      <c r="K177" s="7">
        <f t="shared" si="10"/>
        <v>10.733333333333334</v>
      </c>
      <c r="L177" s="7">
        <f t="shared" si="11"/>
        <v>9.3167701863354022</v>
      </c>
      <c r="M177" s="4">
        <f t="shared" si="12"/>
        <v>10</v>
      </c>
      <c r="N177" s="4">
        <f t="shared" si="13"/>
        <v>10</v>
      </c>
      <c r="O177" s="13">
        <f t="shared" si="14"/>
        <v>9</v>
      </c>
    </row>
    <row r="178" spans="1:15" x14ac:dyDescent="0.3">
      <c r="A178" s="6">
        <v>175</v>
      </c>
      <c r="B178" s="7" t="s">
        <v>358</v>
      </c>
      <c r="C178" s="7" t="s">
        <v>8</v>
      </c>
      <c r="D178" s="7" t="s">
        <v>359</v>
      </c>
      <c r="E178" s="7">
        <v>100</v>
      </c>
      <c r="F178" s="7">
        <v>40</v>
      </c>
      <c r="G178" s="7">
        <v>9.9</v>
      </c>
      <c r="H178" s="7">
        <v>3.3</v>
      </c>
      <c r="I178" s="7">
        <v>0</v>
      </c>
      <c r="K178" s="7">
        <f t="shared" si="10"/>
        <v>3.3000000000000003</v>
      </c>
      <c r="L178" s="7">
        <f t="shared" si="11"/>
        <v>30.303030303030301</v>
      </c>
      <c r="M178" s="4">
        <f t="shared" si="12"/>
        <v>30</v>
      </c>
      <c r="N178" s="4">
        <f t="shared" si="13"/>
        <v>30</v>
      </c>
      <c r="O178" s="13">
        <f t="shared" si="14"/>
        <v>30</v>
      </c>
    </row>
    <row r="179" spans="1:15" x14ac:dyDescent="0.3">
      <c r="A179" s="6">
        <v>176</v>
      </c>
      <c r="B179" s="7" t="s">
        <v>360</v>
      </c>
      <c r="C179" s="7" t="s">
        <v>8</v>
      </c>
      <c r="D179" s="7" t="s">
        <v>361</v>
      </c>
      <c r="E179" s="7">
        <v>100</v>
      </c>
      <c r="F179" s="7">
        <v>88</v>
      </c>
      <c r="G179" s="7">
        <v>23.2</v>
      </c>
      <c r="H179" s="7">
        <v>5.9</v>
      </c>
      <c r="I179" s="7">
        <v>0.1</v>
      </c>
      <c r="K179" s="7">
        <f t="shared" si="10"/>
        <v>7.7333333333333334</v>
      </c>
      <c r="L179" s="7">
        <f t="shared" si="11"/>
        <v>12.931034482758621</v>
      </c>
      <c r="M179" s="4">
        <f t="shared" si="12"/>
        <v>10</v>
      </c>
      <c r="N179" s="4">
        <f t="shared" si="13"/>
        <v>15</v>
      </c>
      <c r="O179" s="13">
        <f t="shared" si="14"/>
        <v>15</v>
      </c>
    </row>
    <row r="180" spans="1:15" x14ac:dyDescent="0.3">
      <c r="A180" s="6">
        <v>177</v>
      </c>
      <c r="B180" s="7" t="s">
        <v>362</v>
      </c>
      <c r="C180" s="7" t="s">
        <v>8</v>
      </c>
      <c r="D180" s="7" t="s">
        <v>363</v>
      </c>
      <c r="E180" s="7">
        <v>100</v>
      </c>
      <c r="F180" s="7">
        <v>105</v>
      </c>
      <c r="G180" s="7">
        <v>26.22</v>
      </c>
      <c r="H180" s="7">
        <v>7.88</v>
      </c>
      <c r="I180" s="7">
        <v>0.19</v>
      </c>
      <c r="K180" s="7">
        <f t="shared" si="10"/>
        <v>8.74</v>
      </c>
      <c r="L180" s="7">
        <f t="shared" si="11"/>
        <v>11.441647597254004</v>
      </c>
      <c r="M180" s="4">
        <f t="shared" si="12"/>
        <v>10</v>
      </c>
      <c r="N180" s="4">
        <f t="shared" si="13"/>
        <v>10</v>
      </c>
      <c r="O180" s="13">
        <f t="shared" si="14"/>
        <v>10</v>
      </c>
    </row>
    <row r="181" spans="1:15" x14ac:dyDescent="0.3">
      <c r="A181" s="6">
        <v>178</v>
      </c>
      <c r="B181" s="7" t="s">
        <v>364</v>
      </c>
      <c r="C181" s="7" t="s">
        <v>8</v>
      </c>
      <c r="D181" s="7" t="s">
        <v>365</v>
      </c>
      <c r="E181" s="7">
        <v>100</v>
      </c>
      <c r="F181" s="7">
        <v>107</v>
      </c>
      <c r="G181" s="7">
        <v>26.77</v>
      </c>
      <c r="H181" s="7">
        <v>8.25</v>
      </c>
      <c r="I181" s="7">
        <v>0.14000000000000001</v>
      </c>
      <c r="K181" s="7">
        <f t="shared" si="10"/>
        <v>8.9233333333333338</v>
      </c>
      <c r="L181" s="7">
        <f t="shared" si="11"/>
        <v>11.206574523720581</v>
      </c>
      <c r="M181" s="4">
        <f t="shared" si="12"/>
        <v>10</v>
      </c>
      <c r="N181" s="4">
        <f t="shared" si="13"/>
        <v>10</v>
      </c>
      <c r="O181" s="13">
        <f t="shared" si="14"/>
        <v>10</v>
      </c>
    </row>
    <row r="182" spans="1:15" x14ac:dyDescent="0.3">
      <c r="A182" s="6">
        <v>179</v>
      </c>
      <c r="B182" s="7" t="s">
        <v>366</v>
      </c>
      <c r="C182" s="7" t="s">
        <v>8</v>
      </c>
      <c r="D182" s="7" t="s">
        <v>367</v>
      </c>
      <c r="E182" s="7">
        <v>100</v>
      </c>
      <c r="F182" s="7">
        <v>155</v>
      </c>
      <c r="G182" s="7">
        <v>38.82</v>
      </c>
      <c r="H182" s="7">
        <v>11.8</v>
      </c>
      <c r="I182" s="7">
        <v>0.27</v>
      </c>
      <c r="K182" s="7">
        <f t="shared" si="10"/>
        <v>12.94</v>
      </c>
      <c r="L182" s="7">
        <f t="shared" si="11"/>
        <v>7.7279752704791349</v>
      </c>
      <c r="M182" s="4">
        <f t="shared" si="12"/>
        <v>10</v>
      </c>
      <c r="N182" s="4">
        <f t="shared" si="13"/>
        <v>10</v>
      </c>
      <c r="O182" s="13">
        <f t="shared" si="14"/>
        <v>8</v>
      </c>
    </row>
    <row r="183" spans="1:15" x14ac:dyDescent="0.3">
      <c r="A183" s="6">
        <v>180</v>
      </c>
      <c r="B183" s="7" t="s">
        <v>368</v>
      </c>
      <c r="C183" s="7" t="s">
        <v>8</v>
      </c>
      <c r="D183" s="7" t="s">
        <v>369</v>
      </c>
      <c r="E183" s="7">
        <v>100</v>
      </c>
      <c r="F183" s="7">
        <v>136</v>
      </c>
      <c r="G183" s="7">
        <v>31.31</v>
      </c>
      <c r="H183" s="7">
        <v>9.84</v>
      </c>
      <c r="I183" s="7">
        <v>1.35</v>
      </c>
      <c r="K183" s="7">
        <f t="shared" si="10"/>
        <v>10.436666666666666</v>
      </c>
      <c r="L183" s="7">
        <f t="shared" si="11"/>
        <v>9.5816033216224863</v>
      </c>
      <c r="M183" s="4">
        <f t="shared" si="12"/>
        <v>10</v>
      </c>
      <c r="N183" s="4">
        <f t="shared" si="13"/>
        <v>10</v>
      </c>
      <c r="O183" s="13">
        <f t="shared" si="14"/>
        <v>10</v>
      </c>
    </row>
    <row r="184" spans="1:15" x14ac:dyDescent="0.3">
      <c r="A184" s="6">
        <v>181</v>
      </c>
      <c r="B184" s="7" t="s">
        <v>370</v>
      </c>
      <c r="C184" s="7" t="s">
        <v>8</v>
      </c>
      <c r="D184" s="7" t="s">
        <v>371</v>
      </c>
      <c r="E184" s="7">
        <v>100</v>
      </c>
      <c r="F184" s="7">
        <v>26</v>
      </c>
      <c r="G184" s="7">
        <v>7.33</v>
      </c>
      <c r="H184" s="7">
        <v>1.9</v>
      </c>
      <c r="I184" s="7">
        <v>0.17</v>
      </c>
      <c r="K184" s="7">
        <f t="shared" si="10"/>
        <v>2.4433333333333334</v>
      </c>
      <c r="L184" s="7">
        <f t="shared" si="11"/>
        <v>40.927694406548433</v>
      </c>
      <c r="M184" s="4">
        <f t="shared" si="12"/>
        <v>40</v>
      </c>
      <c r="N184" s="4">
        <f t="shared" si="13"/>
        <v>40</v>
      </c>
      <c r="O184" s="13">
        <f t="shared" si="14"/>
        <v>40</v>
      </c>
    </row>
    <row r="185" spans="1:15" x14ac:dyDescent="0.3">
      <c r="A185" s="6">
        <v>182</v>
      </c>
      <c r="B185" s="7" t="s">
        <v>372</v>
      </c>
      <c r="C185" s="7" t="s">
        <v>8</v>
      </c>
      <c r="D185" s="7" t="s">
        <v>373</v>
      </c>
      <c r="E185" s="7">
        <v>100</v>
      </c>
      <c r="F185" s="7">
        <v>27</v>
      </c>
      <c r="G185" s="7">
        <v>7.28</v>
      </c>
      <c r="H185" s="7">
        <v>1.82</v>
      </c>
      <c r="I185" s="7">
        <v>0.28999999999999998</v>
      </c>
      <c r="K185" s="7">
        <f t="shared" si="10"/>
        <v>2.4266666666666667</v>
      </c>
      <c r="L185" s="7">
        <f t="shared" si="11"/>
        <v>41.208791208791204</v>
      </c>
      <c r="M185" s="4">
        <f t="shared" si="12"/>
        <v>40</v>
      </c>
      <c r="N185" s="4">
        <f t="shared" si="13"/>
        <v>40</v>
      </c>
      <c r="O185" s="13">
        <f t="shared" si="14"/>
        <v>40</v>
      </c>
    </row>
    <row r="186" spans="1:15" x14ac:dyDescent="0.3">
      <c r="A186" s="6">
        <v>183</v>
      </c>
      <c r="B186" s="7" t="s">
        <v>374</v>
      </c>
      <c r="C186" s="7" t="s">
        <v>8</v>
      </c>
      <c r="D186" s="7" t="s">
        <v>375</v>
      </c>
      <c r="E186" s="7">
        <v>100</v>
      </c>
      <c r="F186" s="7">
        <v>40</v>
      </c>
      <c r="G186" s="7">
        <v>13.39</v>
      </c>
      <c r="H186" s="7">
        <v>1.86</v>
      </c>
      <c r="I186" s="7">
        <v>0.06</v>
      </c>
      <c r="K186" s="7">
        <f t="shared" si="10"/>
        <v>4.4633333333333338</v>
      </c>
      <c r="L186" s="7">
        <f t="shared" si="11"/>
        <v>22.404779686333082</v>
      </c>
      <c r="M186" s="4">
        <f t="shared" si="12"/>
        <v>20</v>
      </c>
      <c r="N186" s="4">
        <f t="shared" si="13"/>
        <v>20</v>
      </c>
      <c r="O186" s="13">
        <f t="shared" si="14"/>
        <v>20</v>
      </c>
    </row>
    <row r="187" spans="1:15" x14ac:dyDescent="0.3">
      <c r="A187" s="6">
        <v>184</v>
      </c>
      <c r="B187" s="7" t="s">
        <v>376</v>
      </c>
      <c r="C187" s="7" t="s">
        <v>8</v>
      </c>
      <c r="D187" s="7" t="s">
        <v>377</v>
      </c>
      <c r="E187" s="7">
        <v>100</v>
      </c>
      <c r="F187" s="7">
        <v>45</v>
      </c>
      <c r="G187" s="7">
        <v>14.82</v>
      </c>
      <c r="H187" s="7">
        <v>1.98</v>
      </c>
      <c r="I187" s="7">
        <v>0.17</v>
      </c>
      <c r="K187" s="7">
        <f t="shared" si="10"/>
        <v>4.9400000000000004</v>
      </c>
      <c r="L187" s="7">
        <f t="shared" si="11"/>
        <v>20.242914979757085</v>
      </c>
      <c r="M187" s="4">
        <f t="shared" si="12"/>
        <v>20</v>
      </c>
      <c r="N187" s="4">
        <f t="shared" si="13"/>
        <v>20</v>
      </c>
      <c r="O187" s="13">
        <f t="shared" si="14"/>
        <v>20</v>
      </c>
    </row>
    <row r="188" spans="1:15" x14ac:dyDescent="0.3">
      <c r="A188" s="6">
        <v>185</v>
      </c>
      <c r="B188" s="7" t="s">
        <v>378</v>
      </c>
      <c r="C188" s="7" t="s">
        <v>8</v>
      </c>
      <c r="D188" s="7" t="s">
        <v>379</v>
      </c>
      <c r="E188" s="7">
        <v>100</v>
      </c>
      <c r="F188" s="7">
        <v>118</v>
      </c>
      <c r="G188" s="7">
        <v>27.34</v>
      </c>
      <c r="H188" s="7">
        <v>1.96</v>
      </c>
      <c r="I188" s="7">
        <v>0.14000000000000001</v>
      </c>
      <c r="K188" s="7">
        <f t="shared" si="10"/>
        <v>9.1133333333333333</v>
      </c>
      <c r="L188" s="7">
        <f t="shared" si="11"/>
        <v>10.972933430870519</v>
      </c>
      <c r="M188" s="4">
        <f t="shared" si="12"/>
        <v>10</v>
      </c>
      <c r="N188" s="4">
        <f t="shared" si="13"/>
        <v>10</v>
      </c>
      <c r="O188" s="13">
        <f t="shared" si="14"/>
        <v>10</v>
      </c>
    </row>
    <row r="189" spans="1:15" x14ac:dyDescent="0.3">
      <c r="A189" s="6">
        <v>186</v>
      </c>
      <c r="B189" s="7" t="s">
        <v>380</v>
      </c>
      <c r="C189" s="7" t="s">
        <v>8</v>
      </c>
      <c r="D189" s="7" t="s">
        <v>381</v>
      </c>
      <c r="E189" s="7">
        <v>100</v>
      </c>
      <c r="F189" s="7">
        <v>113</v>
      </c>
      <c r="G189" s="7">
        <v>25.36</v>
      </c>
      <c r="H189" s="7">
        <v>2.4300000000000002</v>
      </c>
      <c r="I189" s="7">
        <v>0.16</v>
      </c>
      <c r="K189" s="7">
        <f t="shared" si="10"/>
        <v>8.4533333333333331</v>
      </c>
      <c r="L189" s="7">
        <f t="shared" si="11"/>
        <v>11.829652996845427</v>
      </c>
      <c r="M189" s="4">
        <f t="shared" si="12"/>
        <v>10</v>
      </c>
      <c r="N189" s="4">
        <f t="shared" si="13"/>
        <v>10</v>
      </c>
      <c r="O189" s="13">
        <f t="shared" si="14"/>
        <v>10</v>
      </c>
    </row>
    <row r="190" spans="1:15" x14ac:dyDescent="0.3">
      <c r="A190" s="6">
        <v>187</v>
      </c>
      <c r="B190" s="7" t="s">
        <v>382</v>
      </c>
      <c r="C190" s="7" t="s">
        <v>8</v>
      </c>
      <c r="D190" s="7" t="s">
        <v>383</v>
      </c>
      <c r="E190" s="7">
        <v>100</v>
      </c>
      <c r="F190" s="7">
        <v>35</v>
      </c>
      <c r="G190" s="7">
        <v>10.9</v>
      </c>
      <c r="H190" s="7">
        <v>2.1</v>
      </c>
      <c r="I190" s="7">
        <v>0.1</v>
      </c>
      <c r="K190" s="7">
        <f t="shared" si="10"/>
        <v>3.6333333333333333</v>
      </c>
      <c r="L190" s="7">
        <f t="shared" si="11"/>
        <v>27.522935779816514</v>
      </c>
      <c r="M190" s="4">
        <f t="shared" si="12"/>
        <v>30</v>
      </c>
      <c r="N190" s="4">
        <f t="shared" si="13"/>
        <v>30</v>
      </c>
      <c r="O190" s="13">
        <f t="shared" si="14"/>
        <v>30</v>
      </c>
    </row>
    <row r="191" spans="1:15" x14ac:dyDescent="0.3">
      <c r="A191" s="6">
        <v>188</v>
      </c>
      <c r="B191" s="7" t="s">
        <v>384</v>
      </c>
      <c r="C191" s="7" t="s">
        <v>8</v>
      </c>
      <c r="D191" s="7" t="s">
        <v>385</v>
      </c>
      <c r="E191" s="7">
        <v>100</v>
      </c>
      <c r="F191" s="7">
        <v>16</v>
      </c>
      <c r="G191" s="7">
        <v>2.74</v>
      </c>
      <c r="H191" s="7">
        <v>2.31</v>
      </c>
      <c r="I191" s="7">
        <v>0.14000000000000001</v>
      </c>
      <c r="K191" s="7">
        <f t="shared" si="10"/>
        <v>0.91333333333333344</v>
      </c>
      <c r="L191" s="7">
        <f t="shared" si="11"/>
        <v>109.4890510948905</v>
      </c>
      <c r="M191" s="4">
        <f t="shared" si="12"/>
        <v>110</v>
      </c>
      <c r="N191" s="4">
        <f t="shared" si="13"/>
        <v>110</v>
      </c>
      <c r="O191" s="13">
        <f t="shared" si="14"/>
        <v>110</v>
      </c>
    </row>
    <row r="192" spans="1:15" x14ac:dyDescent="0.3">
      <c r="A192" s="6">
        <v>189</v>
      </c>
      <c r="B192" s="7" t="s">
        <v>386</v>
      </c>
      <c r="C192" s="7" t="s">
        <v>8</v>
      </c>
      <c r="D192" s="7" t="s">
        <v>387</v>
      </c>
      <c r="E192" s="7">
        <v>100</v>
      </c>
      <c r="F192" s="7">
        <v>235</v>
      </c>
      <c r="G192" s="7">
        <v>58.2</v>
      </c>
      <c r="H192" s="7">
        <v>17.399999999999999</v>
      </c>
      <c r="I192" s="7">
        <v>3.7</v>
      </c>
      <c r="K192" s="7">
        <f t="shared" si="10"/>
        <v>19.400000000000002</v>
      </c>
      <c r="L192" s="7">
        <f t="shared" si="11"/>
        <v>5.1546391752577314</v>
      </c>
      <c r="M192" s="4">
        <f t="shared" si="12"/>
        <v>10</v>
      </c>
      <c r="N192" s="4">
        <f t="shared" si="13"/>
        <v>5</v>
      </c>
      <c r="O192" s="13">
        <f t="shared" si="14"/>
        <v>5</v>
      </c>
    </row>
    <row r="193" spans="1:15" x14ac:dyDescent="0.3">
      <c r="A193" s="6">
        <v>190</v>
      </c>
      <c r="B193" s="7" t="s">
        <v>388</v>
      </c>
      <c r="C193" s="7" t="s">
        <v>8</v>
      </c>
      <c r="D193" s="7" t="s">
        <v>389</v>
      </c>
      <c r="E193" s="7">
        <v>100</v>
      </c>
      <c r="F193" s="7">
        <v>253</v>
      </c>
      <c r="G193" s="7">
        <v>48.62</v>
      </c>
      <c r="H193" s="7">
        <v>26.73</v>
      </c>
      <c r="I193" s="7">
        <v>4.67</v>
      </c>
      <c r="K193" s="7">
        <f t="shared" si="10"/>
        <v>16.206666666666667</v>
      </c>
      <c r="L193" s="7">
        <f t="shared" si="11"/>
        <v>6.170300287947347</v>
      </c>
      <c r="M193" s="4">
        <f t="shared" si="12"/>
        <v>10</v>
      </c>
      <c r="N193" s="4">
        <f t="shared" si="13"/>
        <v>5</v>
      </c>
      <c r="O193" s="13">
        <f t="shared" si="14"/>
        <v>6</v>
      </c>
    </row>
    <row r="194" spans="1:15" x14ac:dyDescent="0.3">
      <c r="A194" s="6">
        <v>191</v>
      </c>
      <c r="B194" s="7" t="s">
        <v>390</v>
      </c>
      <c r="C194" s="7" t="s">
        <v>8</v>
      </c>
      <c r="D194" s="7" t="s">
        <v>391</v>
      </c>
      <c r="E194" s="7">
        <v>100</v>
      </c>
      <c r="F194" s="7">
        <v>25</v>
      </c>
      <c r="G194" s="7">
        <v>5.2</v>
      </c>
      <c r="H194" s="7">
        <v>2.44</v>
      </c>
      <c r="I194" s="7">
        <v>0.44</v>
      </c>
      <c r="K194" s="7">
        <f t="shared" si="10"/>
        <v>1.7333333333333334</v>
      </c>
      <c r="L194" s="7">
        <f t="shared" si="11"/>
        <v>57.692307692307693</v>
      </c>
      <c r="M194" s="4">
        <f t="shared" si="12"/>
        <v>60</v>
      </c>
      <c r="N194" s="4">
        <f t="shared" si="13"/>
        <v>60</v>
      </c>
      <c r="O194" s="13">
        <f t="shared" si="14"/>
        <v>60</v>
      </c>
    </row>
    <row r="195" spans="1:15" x14ac:dyDescent="0.3">
      <c r="A195" s="6">
        <v>192</v>
      </c>
      <c r="B195" s="7" t="s">
        <v>392</v>
      </c>
      <c r="C195" s="7" t="s">
        <v>8</v>
      </c>
      <c r="D195" s="7" t="s">
        <v>393</v>
      </c>
      <c r="E195" s="7">
        <v>100</v>
      </c>
      <c r="F195" s="7">
        <v>22</v>
      </c>
      <c r="G195" s="7">
        <v>4.42</v>
      </c>
      <c r="H195" s="7">
        <v>2.17</v>
      </c>
      <c r="I195" s="7">
        <v>0.41</v>
      </c>
      <c r="K195" s="7">
        <f t="shared" si="10"/>
        <v>1.4733333333333334</v>
      </c>
      <c r="L195" s="7">
        <f t="shared" si="11"/>
        <v>67.873303167420815</v>
      </c>
      <c r="M195" s="4">
        <f t="shared" si="12"/>
        <v>70</v>
      </c>
      <c r="N195" s="4">
        <f t="shared" si="13"/>
        <v>70</v>
      </c>
      <c r="O195" s="13">
        <f t="shared" si="14"/>
        <v>70</v>
      </c>
    </row>
    <row r="196" spans="1:15" x14ac:dyDescent="0.3">
      <c r="A196" s="6">
        <v>193</v>
      </c>
      <c r="B196" s="7" t="s">
        <v>394</v>
      </c>
      <c r="C196" s="7" t="s">
        <v>8</v>
      </c>
      <c r="D196" s="7" t="s">
        <v>395</v>
      </c>
      <c r="E196" s="7">
        <v>100</v>
      </c>
      <c r="F196" s="7">
        <v>24</v>
      </c>
      <c r="G196" s="7">
        <v>1.9</v>
      </c>
      <c r="H196" s="7">
        <v>1.9</v>
      </c>
      <c r="I196" s="7">
        <v>1.2</v>
      </c>
      <c r="K196" s="7">
        <f t="shared" ref="K196:K259" si="15">G196 / 3</f>
        <v>0.6333333333333333</v>
      </c>
      <c r="L196" s="7">
        <f t="shared" ref="L196:L259" si="16">100/K196</f>
        <v>157.89473684210526</v>
      </c>
      <c r="M196" s="4">
        <f t="shared" ref="M196:M259" si="17">IF(L196&lt;100,ROUND(L196,-1),IF(L196&gt;=100,ROUND(L196,-1)))</f>
        <v>160</v>
      </c>
      <c r="N196" s="4">
        <f t="shared" ref="N196:N259" si="18">IF(L196&lt;100, FLOOR(L196 + 5/2, 5),IF(L196&gt;=100, FLOOR(L196 + 10/2, 10)))</f>
        <v>160</v>
      </c>
      <c r="O196" s="13">
        <f t="shared" ref="O196:O259" si="19">IF(L196&lt;=10,ROUND(L196,0), IF(L196&lt;100, FLOOR(L196 + 5/2, 5),IF(L196&gt;=100, FLOOR(L196 + 10/2, 10))))</f>
        <v>160</v>
      </c>
    </row>
    <row r="197" spans="1:15" x14ac:dyDescent="0.3">
      <c r="A197" s="6">
        <v>194</v>
      </c>
      <c r="B197" s="7" t="s">
        <v>396</v>
      </c>
      <c r="C197" s="7" t="s">
        <v>8</v>
      </c>
      <c r="D197" s="7" t="s">
        <v>397</v>
      </c>
      <c r="E197" s="7">
        <v>100</v>
      </c>
      <c r="F197" s="7">
        <v>57</v>
      </c>
      <c r="G197" s="7">
        <v>12.43</v>
      </c>
      <c r="H197" s="7">
        <v>4.21</v>
      </c>
      <c r="I197" s="7">
        <v>1.38</v>
      </c>
      <c r="K197" s="7">
        <f t="shared" si="15"/>
        <v>4.1433333333333335</v>
      </c>
      <c r="L197" s="7">
        <f t="shared" si="16"/>
        <v>24.135156878519709</v>
      </c>
      <c r="M197" s="4">
        <f t="shared" si="17"/>
        <v>20</v>
      </c>
      <c r="N197" s="4">
        <f t="shared" si="18"/>
        <v>25</v>
      </c>
      <c r="O197" s="13">
        <f t="shared" si="19"/>
        <v>25</v>
      </c>
    </row>
    <row r="198" spans="1:15" x14ac:dyDescent="0.3">
      <c r="A198" s="6">
        <v>195</v>
      </c>
      <c r="B198" s="7" t="s">
        <v>398</v>
      </c>
      <c r="C198" s="7" t="s">
        <v>8</v>
      </c>
      <c r="D198" s="7" t="s">
        <v>399</v>
      </c>
      <c r="E198" s="7">
        <v>100</v>
      </c>
      <c r="F198" s="7">
        <v>58</v>
      </c>
      <c r="G198" s="7">
        <v>11.85</v>
      </c>
      <c r="H198" s="7">
        <v>6.61</v>
      </c>
      <c r="I198" s="7">
        <v>0.71</v>
      </c>
      <c r="K198" s="7">
        <f t="shared" si="15"/>
        <v>3.9499999999999997</v>
      </c>
      <c r="L198" s="7">
        <f t="shared" si="16"/>
        <v>25.316455696202535</v>
      </c>
      <c r="M198" s="4">
        <f t="shared" si="17"/>
        <v>30</v>
      </c>
      <c r="N198" s="4">
        <f t="shared" si="18"/>
        <v>25</v>
      </c>
      <c r="O198" s="13">
        <f t="shared" si="19"/>
        <v>25</v>
      </c>
    </row>
    <row r="199" spans="1:15" x14ac:dyDescent="0.3">
      <c r="A199" s="6">
        <v>196</v>
      </c>
      <c r="B199" s="7" t="s">
        <v>400</v>
      </c>
      <c r="C199" s="7" t="s">
        <v>8</v>
      </c>
      <c r="D199" s="7" t="s">
        <v>401</v>
      </c>
      <c r="E199" s="7">
        <v>100</v>
      </c>
      <c r="F199" s="7">
        <v>48</v>
      </c>
      <c r="G199" s="7">
        <v>7.24</v>
      </c>
      <c r="H199" s="7">
        <v>6.09</v>
      </c>
      <c r="I199" s="7">
        <v>1.02</v>
      </c>
      <c r="K199" s="7">
        <f t="shared" si="15"/>
        <v>2.4133333333333336</v>
      </c>
      <c r="L199" s="7">
        <f t="shared" si="16"/>
        <v>41.436464088397784</v>
      </c>
      <c r="M199" s="4">
        <f t="shared" si="17"/>
        <v>40</v>
      </c>
      <c r="N199" s="4">
        <f t="shared" si="18"/>
        <v>40</v>
      </c>
      <c r="O199" s="13">
        <f t="shared" si="19"/>
        <v>40</v>
      </c>
    </row>
    <row r="200" spans="1:15" x14ac:dyDescent="0.3">
      <c r="A200" s="6">
        <v>197</v>
      </c>
      <c r="B200" s="7" t="s">
        <v>402</v>
      </c>
      <c r="C200" s="7" t="s">
        <v>8</v>
      </c>
      <c r="D200" s="7" t="s">
        <v>403</v>
      </c>
      <c r="E200" s="7">
        <v>100</v>
      </c>
      <c r="F200" s="7">
        <v>47</v>
      </c>
      <c r="G200" s="7">
        <v>8.1300000000000008</v>
      </c>
      <c r="H200" s="7">
        <v>4.4000000000000004</v>
      </c>
      <c r="I200" s="7">
        <v>1.36</v>
      </c>
      <c r="K200" s="7">
        <f t="shared" si="15"/>
        <v>2.7100000000000004</v>
      </c>
      <c r="L200" s="7">
        <f t="shared" si="16"/>
        <v>36.900369003690031</v>
      </c>
      <c r="M200" s="4">
        <f t="shared" si="17"/>
        <v>40</v>
      </c>
      <c r="N200" s="4">
        <f t="shared" si="18"/>
        <v>35</v>
      </c>
      <c r="O200" s="13">
        <f t="shared" si="19"/>
        <v>35</v>
      </c>
    </row>
    <row r="201" spans="1:15" x14ac:dyDescent="0.3">
      <c r="A201" s="6">
        <v>198</v>
      </c>
      <c r="B201" s="7" t="s">
        <v>404</v>
      </c>
      <c r="C201" s="7" t="s">
        <v>8</v>
      </c>
      <c r="D201" s="7" t="s">
        <v>405</v>
      </c>
      <c r="E201" s="7">
        <v>100</v>
      </c>
      <c r="F201" s="7">
        <v>18</v>
      </c>
      <c r="G201" s="7">
        <v>4.5</v>
      </c>
      <c r="H201" s="7">
        <v>1.1000000000000001</v>
      </c>
      <c r="I201" s="7">
        <v>0.1</v>
      </c>
      <c r="K201" s="7">
        <f t="shared" si="15"/>
        <v>1.5</v>
      </c>
      <c r="L201" s="7">
        <f t="shared" si="16"/>
        <v>66.666666666666671</v>
      </c>
      <c r="M201" s="4">
        <f t="shared" si="17"/>
        <v>70</v>
      </c>
      <c r="N201" s="4">
        <f t="shared" si="18"/>
        <v>65</v>
      </c>
      <c r="O201" s="13">
        <f t="shared" si="19"/>
        <v>65</v>
      </c>
    </row>
    <row r="202" spans="1:15" x14ac:dyDescent="0.3">
      <c r="A202" s="6">
        <v>199</v>
      </c>
      <c r="B202" s="7" t="s">
        <v>406</v>
      </c>
      <c r="C202" s="7" t="s">
        <v>8</v>
      </c>
      <c r="D202" s="7" t="s">
        <v>407</v>
      </c>
      <c r="E202" s="7">
        <v>100</v>
      </c>
      <c r="F202" s="7">
        <v>13</v>
      </c>
      <c r="G202" s="7">
        <v>3.36</v>
      </c>
      <c r="H202" s="7">
        <v>0.63</v>
      </c>
      <c r="I202" s="7">
        <v>0.09</v>
      </c>
      <c r="K202" s="7">
        <f t="shared" si="15"/>
        <v>1.1199999999999999</v>
      </c>
      <c r="L202" s="7">
        <f t="shared" si="16"/>
        <v>89.285714285714292</v>
      </c>
      <c r="M202" s="4">
        <f t="shared" si="17"/>
        <v>90</v>
      </c>
      <c r="N202" s="4">
        <f t="shared" si="18"/>
        <v>90</v>
      </c>
      <c r="O202" s="13">
        <f t="shared" si="19"/>
        <v>90</v>
      </c>
    </row>
    <row r="203" spans="1:15" x14ac:dyDescent="0.3">
      <c r="A203" s="6">
        <v>200</v>
      </c>
      <c r="B203" s="7" t="s">
        <v>408</v>
      </c>
      <c r="C203" s="7" t="s">
        <v>8</v>
      </c>
      <c r="D203" s="7" t="s">
        <v>409</v>
      </c>
      <c r="E203" s="7">
        <v>100</v>
      </c>
      <c r="F203" s="7">
        <v>20</v>
      </c>
      <c r="G203" s="7">
        <v>3.9</v>
      </c>
      <c r="H203" s="7">
        <v>2.2000000000000002</v>
      </c>
      <c r="I203" s="7">
        <v>0.3</v>
      </c>
      <c r="K203" s="7">
        <f t="shared" si="15"/>
        <v>1.3</v>
      </c>
      <c r="L203" s="7">
        <f t="shared" si="16"/>
        <v>76.92307692307692</v>
      </c>
      <c r="M203" s="4">
        <f t="shared" si="17"/>
        <v>80</v>
      </c>
      <c r="N203" s="4">
        <f t="shared" si="18"/>
        <v>75</v>
      </c>
      <c r="O203" s="13">
        <f t="shared" si="19"/>
        <v>75</v>
      </c>
    </row>
    <row r="204" spans="1:15" x14ac:dyDescent="0.3">
      <c r="A204" s="6">
        <v>201</v>
      </c>
      <c r="B204" s="7" t="s">
        <v>410</v>
      </c>
      <c r="C204" s="7" t="s">
        <v>8</v>
      </c>
      <c r="D204" s="7" t="s">
        <v>411</v>
      </c>
      <c r="E204" s="7">
        <v>100</v>
      </c>
      <c r="F204" s="7">
        <v>21</v>
      </c>
      <c r="G204" s="7">
        <v>2.9</v>
      </c>
      <c r="H204" s="7">
        <v>2.2999999999999998</v>
      </c>
      <c r="I204" s="7">
        <v>0.7</v>
      </c>
      <c r="K204" s="7">
        <f t="shared" si="15"/>
        <v>0.96666666666666667</v>
      </c>
      <c r="L204" s="7">
        <f t="shared" si="16"/>
        <v>103.44827586206897</v>
      </c>
      <c r="M204" s="4">
        <f t="shared" si="17"/>
        <v>100</v>
      </c>
      <c r="N204" s="4">
        <f t="shared" si="18"/>
        <v>100</v>
      </c>
      <c r="O204" s="13">
        <f t="shared" si="19"/>
        <v>100</v>
      </c>
    </row>
    <row r="205" spans="1:15" x14ac:dyDescent="0.3">
      <c r="A205" s="6">
        <v>202</v>
      </c>
      <c r="B205" s="7" t="s">
        <v>412</v>
      </c>
      <c r="C205" s="7" t="s">
        <v>8</v>
      </c>
      <c r="D205" s="7" t="s">
        <v>413</v>
      </c>
      <c r="E205" s="7">
        <v>100</v>
      </c>
      <c r="F205" s="7">
        <v>27</v>
      </c>
      <c r="G205" s="7">
        <v>6.1</v>
      </c>
      <c r="H205" s="7">
        <v>2.9</v>
      </c>
      <c r="I205" s="7">
        <v>0.2</v>
      </c>
      <c r="K205" s="7">
        <f t="shared" si="15"/>
        <v>2.0333333333333332</v>
      </c>
      <c r="L205" s="7">
        <f t="shared" si="16"/>
        <v>49.180327868852459</v>
      </c>
      <c r="M205" s="4">
        <f t="shared" si="17"/>
        <v>50</v>
      </c>
      <c r="N205" s="4">
        <f t="shared" si="18"/>
        <v>50</v>
      </c>
      <c r="O205" s="13">
        <f t="shared" si="19"/>
        <v>50</v>
      </c>
    </row>
    <row r="206" spans="1:15" x14ac:dyDescent="0.3">
      <c r="A206" s="6">
        <v>203</v>
      </c>
      <c r="B206" s="7" t="s">
        <v>414</v>
      </c>
      <c r="C206" s="7" t="s">
        <v>8</v>
      </c>
      <c r="D206" s="7" t="s">
        <v>415</v>
      </c>
      <c r="E206" s="7">
        <v>100</v>
      </c>
      <c r="F206" s="7">
        <v>19</v>
      </c>
      <c r="G206" s="7">
        <v>4.68</v>
      </c>
      <c r="H206" s="7">
        <v>1.58</v>
      </c>
      <c r="I206" s="7">
        <v>0.27</v>
      </c>
      <c r="K206" s="7">
        <f t="shared" si="15"/>
        <v>1.5599999999999998</v>
      </c>
      <c r="L206" s="7">
        <f t="shared" si="16"/>
        <v>64.102564102564116</v>
      </c>
      <c r="M206" s="4">
        <f t="shared" si="17"/>
        <v>60</v>
      </c>
      <c r="N206" s="4">
        <f t="shared" si="18"/>
        <v>65</v>
      </c>
      <c r="O206" s="13">
        <f t="shared" si="19"/>
        <v>65</v>
      </c>
    </row>
    <row r="207" spans="1:15" x14ac:dyDescent="0.3">
      <c r="A207" s="6">
        <v>204</v>
      </c>
      <c r="B207" s="7" t="s">
        <v>416</v>
      </c>
      <c r="C207" s="7" t="s">
        <v>8</v>
      </c>
      <c r="D207" s="7" t="s">
        <v>417</v>
      </c>
      <c r="E207" s="7">
        <v>100</v>
      </c>
      <c r="F207" s="7">
        <v>13</v>
      </c>
      <c r="G207" s="7">
        <v>3.1</v>
      </c>
      <c r="H207" s="7">
        <v>0.9</v>
      </c>
      <c r="I207" s="7">
        <v>0.1</v>
      </c>
      <c r="K207" s="7">
        <f t="shared" si="15"/>
        <v>1.0333333333333334</v>
      </c>
      <c r="L207" s="7">
        <f t="shared" si="16"/>
        <v>96.774193548387089</v>
      </c>
      <c r="M207" s="4">
        <f t="shared" si="17"/>
        <v>100</v>
      </c>
      <c r="N207" s="4">
        <f t="shared" si="18"/>
        <v>95</v>
      </c>
      <c r="O207" s="13">
        <f t="shared" si="19"/>
        <v>95</v>
      </c>
    </row>
    <row r="208" spans="1:15" x14ac:dyDescent="0.3">
      <c r="A208" s="6">
        <v>205</v>
      </c>
      <c r="B208" s="7" t="s">
        <v>418</v>
      </c>
      <c r="C208" s="7" t="s">
        <v>8</v>
      </c>
      <c r="D208" s="7" t="s">
        <v>419</v>
      </c>
      <c r="E208" s="7">
        <v>100</v>
      </c>
      <c r="F208" s="7">
        <v>12</v>
      </c>
      <c r="G208" s="7">
        <v>2.42</v>
      </c>
      <c r="H208" s="7">
        <v>0.36</v>
      </c>
      <c r="I208" s="7">
        <v>0.05</v>
      </c>
      <c r="K208" s="7">
        <f t="shared" si="15"/>
        <v>0.80666666666666664</v>
      </c>
      <c r="L208" s="7">
        <f t="shared" si="16"/>
        <v>123.96694214876034</v>
      </c>
      <c r="M208" s="4">
        <f t="shared" si="17"/>
        <v>120</v>
      </c>
      <c r="N208" s="4">
        <f t="shared" si="18"/>
        <v>120</v>
      </c>
      <c r="O208" s="13">
        <f t="shared" si="19"/>
        <v>120</v>
      </c>
    </row>
    <row r="209" spans="1:15" x14ac:dyDescent="0.3">
      <c r="A209" s="6">
        <v>206</v>
      </c>
      <c r="B209" s="7" t="s">
        <v>420</v>
      </c>
      <c r="C209" s="7" t="s">
        <v>8</v>
      </c>
      <c r="D209" s="7" t="s">
        <v>421</v>
      </c>
      <c r="E209" s="7">
        <v>100</v>
      </c>
      <c r="F209" s="7">
        <v>1</v>
      </c>
      <c r="G209" s="7">
        <v>0.3</v>
      </c>
      <c r="H209" s="7">
        <v>0</v>
      </c>
      <c r="I209" s="7">
        <v>0</v>
      </c>
      <c r="K209" s="7">
        <f t="shared" si="15"/>
        <v>9.9999999999999992E-2</v>
      </c>
      <c r="L209" s="7">
        <f t="shared" si="16"/>
        <v>1000.0000000000001</v>
      </c>
      <c r="M209" s="4">
        <f t="shared" si="17"/>
        <v>1000</v>
      </c>
      <c r="N209" s="4">
        <f t="shared" si="18"/>
        <v>1000</v>
      </c>
      <c r="O209" s="13">
        <f t="shared" si="19"/>
        <v>1000</v>
      </c>
    </row>
    <row r="210" spans="1:15" x14ac:dyDescent="0.3">
      <c r="A210" s="6">
        <v>207</v>
      </c>
      <c r="B210" s="7" t="s">
        <v>422</v>
      </c>
      <c r="C210" s="7" t="s">
        <v>8</v>
      </c>
      <c r="D210" s="7" t="s">
        <v>423</v>
      </c>
      <c r="E210" s="7">
        <v>100</v>
      </c>
      <c r="F210" s="7">
        <v>318</v>
      </c>
      <c r="G210" s="7">
        <v>65.34</v>
      </c>
      <c r="H210" s="7">
        <v>13.59</v>
      </c>
      <c r="I210" s="7">
        <v>0.3</v>
      </c>
      <c r="K210" s="7">
        <f t="shared" si="15"/>
        <v>21.78</v>
      </c>
      <c r="L210" s="7">
        <f t="shared" si="16"/>
        <v>4.5913682277318637</v>
      </c>
      <c r="M210" s="4">
        <f t="shared" si="17"/>
        <v>0</v>
      </c>
      <c r="N210" s="4">
        <f t="shared" si="18"/>
        <v>5</v>
      </c>
      <c r="O210" s="13">
        <f t="shared" si="19"/>
        <v>5</v>
      </c>
    </row>
    <row r="211" spans="1:15" x14ac:dyDescent="0.3">
      <c r="A211" s="6">
        <v>208</v>
      </c>
      <c r="B211" s="7" t="s">
        <v>424</v>
      </c>
      <c r="C211" s="7" t="s">
        <v>8</v>
      </c>
      <c r="D211" s="7" t="s">
        <v>425</v>
      </c>
      <c r="E211" s="7">
        <v>100</v>
      </c>
      <c r="F211" s="7">
        <v>136</v>
      </c>
      <c r="G211" s="7">
        <v>28.5</v>
      </c>
      <c r="H211" s="7">
        <v>3.3</v>
      </c>
      <c r="I211" s="7">
        <v>1</v>
      </c>
      <c r="K211" s="7">
        <f t="shared" si="15"/>
        <v>9.5</v>
      </c>
      <c r="L211" s="7">
        <f t="shared" si="16"/>
        <v>10.526315789473685</v>
      </c>
      <c r="M211" s="4">
        <f t="shared" si="17"/>
        <v>10</v>
      </c>
      <c r="N211" s="4">
        <f t="shared" si="18"/>
        <v>10</v>
      </c>
      <c r="O211" s="13">
        <f t="shared" si="19"/>
        <v>10</v>
      </c>
    </row>
    <row r="212" spans="1:15" x14ac:dyDescent="0.3">
      <c r="A212" s="6">
        <v>209</v>
      </c>
      <c r="B212" s="7" t="s">
        <v>426</v>
      </c>
      <c r="C212" s="7" t="s">
        <v>8</v>
      </c>
      <c r="D212" s="7" t="s">
        <v>427</v>
      </c>
      <c r="E212" s="7">
        <v>100</v>
      </c>
      <c r="F212" s="7">
        <v>131</v>
      </c>
      <c r="G212" s="7">
        <v>29.24</v>
      </c>
      <c r="H212" s="7">
        <v>2.25</v>
      </c>
      <c r="I212" s="7">
        <v>0.61</v>
      </c>
      <c r="K212" s="7">
        <f t="shared" si="15"/>
        <v>9.7466666666666661</v>
      </c>
      <c r="L212" s="7">
        <f t="shared" si="16"/>
        <v>10.259917920656635</v>
      </c>
      <c r="M212" s="4">
        <f t="shared" si="17"/>
        <v>10</v>
      </c>
      <c r="N212" s="4">
        <f t="shared" si="18"/>
        <v>10</v>
      </c>
      <c r="O212" s="13">
        <f t="shared" si="19"/>
        <v>10</v>
      </c>
    </row>
    <row r="213" spans="1:15" x14ac:dyDescent="0.3">
      <c r="A213" s="6">
        <v>210</v>
      </c>
      <c r="B213" s="7" t="s">
        <v>428</v>
      </c>
      <c r="C213" s="7" t="s">
        <v>8</v>
      </c>
      <c r="D213" s="7" t="s">
        <v>429</v>
      </c>
      <c r="E213" s="7">
        <v>100</v>
      </c>
      <c r="F213" s="7">
        <v>15</v>
      </c>
      <c r="G213" s="7">
        <v>3.1</v>
      </c>
      <c r="H213" s="7">
        <v>0.54</v>
      </c>
      <c r="I213" s="7">
        <v>0.03</v>
      </c>
      <c r="K213" s="7">
        <f t="shared" si="15"/>
        <v>1.0333333333333334</v>
      </c>
      <c r="L213" s="7">
        <f t="shared" si="16"/>
        <v>96.774193548387089</v>
      </c>
      <c r="M213" s="4">
        <f t="shared" si="17"/>
        <v>100</v>
      </c>
      <c r="N213" s="4">
        <f t="shared" si="18"/>
        <v>95</v>
      </c>
      <c r="O213" s="13">
        <f t="shared" si="19"/>
        <v>95</v>
      </c>
    </row>
    <row r="214" spans="1:15" x14ac:dyDescent="0.3">
      <c r="A214" s="6">
        <v>211</v>
      </c>
      <c r="B214" s="7" t="s">
        <v>430</v>
      </c>
      <c r="C214" s="7" t="s">
        <v>8</v>
      </c>
      <c r="D214" s="7" t="s">
        <v>431</v>
      </c>
      <c r="E214" s="7">
        <v>100</v>
      </c>
      <c r="F214" s="7">
        <v>241</v>
      </c>
      <c r="G214" s="7">
        <v>61.6</v>
      </c>
      <c r="H214" s="7">
        <v>19.600000000000001</v>
      </c>
      <c r="I214" s="7">
        <v>2.5</v>
      </c>
      <c r="K214" s="7">
        <f t="shared" si="15"/>
        <v>20.533333333333335</v>
      </c>
      <c r="L214" s="7">
        <f t="shared" si="16"/>
        <v>4.8701298701298699</v>
      </c>
      <c r="M214" s="4">
        <f t="shared" si="17"/>
        <v>0</v>
      </c>
      <c r="N214" s="4">
        <f t="shared" si="18"/>
        <v>5</v>
      </c>
      <c r="O214" s="13">
        <f t="shared" si="19"/>
        <v>5</v>
      </c>
    </row>
    <row r="215" spans="1:15" x14ac:dyDescent="0.3">
      <c r="A215" s="6">
        <v>212</v>
      </c>
      <c r="B215" s="7" t="s">
        <v>432</v>
      </c>
      <c r="C215" s="7" t="s">
        <v>8</v>
      </c>
      <c r="D215" s="7" t="s">
        <v>433</v>
      </c>
      <c r="E215" s="7">
        <v>100</v>
      </c>
      <c r="F215" s="7">
        <v>22</v>
      </c>
      <c r="G215" s="7">
        <v>3.7</v>
      </c>
      <c r="H215" s="7">
        <v>3.5</v>
      </c>
      <c r="I215" s="7">
        <v>0.1</v>
      </c>
      <c r="K215" s="7">
        <f t="shared" si="15"/>
        <v>1.2333333333333334</v>
      </c>
      <c r="L215" s="7">
        <f t="shared" si="16"/>
        <v>81.081081081081081</v>
      </c>
      <c r="M215" s="4">
        <f t="shared" si="17"/>
        <v>80</v>
      </c>
      <c r="N215" s="4">
        <f t="shared" si="18"/>
        <v>80</v>
      </c>
      <c r="O215" s="13">
        <f t="shared" si="19"/>
        <v>80</v>
      </c>
    </row>
    <row r="216" spans="1:15" x14ac:dyDescent="0.3">
      <c r="A216" s="6">
        <v>213</v>
      </c>
      <c r="B216" s="7" t="s">
        <v>434</v>
      </c>
      <c r="C216" s="7" t="s">
        <v>8</v>
      </c>
      <c r="D216" s="7" t="s">
        <v>435</v>
      </c>
      <c r="E216" s="7">
        <v>100</v>
      </c>
      <c r="F216" s="7">
        <v>35</v>
      </c>
      <c r="G216" s="7">
        <v>5.6</v>
      </c>
      <c r="H216" s="7">
        <v>5.4</v>
      </c>
      <c r="I216" s="7">
        <v>0.3</v>
      </c>
      <c r="K216" s="7">
        <f t="shared" si="15"/>
        <v>1.8666666666666665</v>
      </c>
      <c r="L216" s="7">
        <f t="shared" si="16"/>
        <v>53.571428571428577</v>
      </c>
      <c r="M216" s="4">
        <f t="shared" si="17"/>
        <v>50</v>
      </c>
      <c r="N216" s="4">
        <f t="shared" si="18"/>
        <v>55</v>
      </c>
      <c r="O216" s="13">
        <f t="shared" si="19"/>
        <v>55</v>
      </c>
    </row>
    <row r="217" spans="1:15" x14ac:dyDescent="0.3">
      <c r="A217" s="6">
        <v>214</v>
      </c>
      <c r="B217" s="7" t="s">
        <v>436</v>
      </c>
      <c r="C217" s="7" t="s">
        <v>8</v>
      </c>
      <c r="D217" s="7" t="s">
        <v>437</v>
      </c>
      <c r="E217" s="7">
        <v>100</v>
      </c>
      <c r="F217" s="7">
        <v>36</v>
      </c>
      <c r="G217" s="7">
        <v>11.7</v>
      </c>
      <c r="H217" s="7">
        <v>1.9</v>
      </c>
      <c r="I217" s="7">
        <v>0.1</v>
      </c>
      <c r="K217" s="7">
        <f t="shared" si="15"/>
        <v>3.9</v>
      </c>
      <c r="L217" s="7">
        <f t="shared" si="16"/>
        <v>25.641025641025642</v>
      </c>
      <c r="M217" s="4">
        <f t="shared" si="17"/>
        <v>30</v>
      </c>
      <c r="N217" s="4">
        <f t="shared" si="18"/>
        <v>25</v>
      </c>
      <c r="O217" s="13">
        <f t="shared" si="19"/>
        <v>25</v>
      </c>
    </row>
    <row r="218" spans="1:15" x14ac:dyDescent="0.3">
      <c r="A218" s="6">
        <v>215</v>
      </c>
      <c r="B218" s="7" t="s">
        <v>438</v>
      </c>
      <c r="C218" s="7" t="s">
        <v>8</v>
      </c>
      <c r="D218" s="7" t="s">
        <v>439</v>
      </c>
      <c r="E218" s="7">
        <v>100</v>
      </c>
      <c r="F218" s="7">
        <v>83</v>
      </c>
      <c r="G218" s="7">
        <v>33.479999999999997</v>
      </c>
      <c r="H218" s="7">
        <v>0.36</v>
      </c>
      <c r="I218" s="7">
        <v>0</v>
      </c>
      <c r="K218" s="7">
        <f t="shared" si="15"/>
        <v>11.159999999999998</v>
      </c>
      <c r="L218" s="7">
        <f t="shared" si="16"/>
        <v>8.9605734767025105</v>
      </c>
      <c r="M218" s="4">
        <f t="shared" si="17"/>
        <v>10</v>
      </c>
      <c r="N218" s="4">
        <f t="shared" si="18"/>
        <v>10</v>
      </c>
      <c r="O218" s="13">
        <f t="shared" si="19"/>
        <v>9</v>
      </c>
    </row>
    <row r="219" spans="1:15" x14ac:dyDescent="0.3">
      <c r="A219" s="6">
        <v>216</v>
      </c>
      <c r="B219" s="7" t="s">
        <v>440</v>
      </c>
      <c r="C219" s="7" t="s">
        <v>8</v>
      </c>
      <c r="D219" s="7" t="s">
        <v>441</v>
      </c>
      <c r="E219" s="7">
        <v>100</v>
      </c>
      <c r="F219" s="7">
        <v>19</v>
      </c>
      <c r="G219" s="7">
        <v>3.8</v>
      </c>
      <c r="H219" s="7">
        <v>2.2000000000000002</v>
      </c>
      <c r="I219" s="7">
        <v>0.2</v>
      </c>
      <c r="K219" s="7">
        <f t="shared" si="15"/>
        <v>1.2666666666666666</v>
      </c>
      <c r="L219" s="7">
        <f t="shared" si="16"/>
        <v>78.94736842105263</v>
      </c>
      <c r="M219" s="4">
        <f t="shared" si="17"/>
        <v>80</v>
      </c>
      <c r="N219" s="4">
        <f t="shared" si="18"/>
        <v>80</v>
      </c>
      <c r="O219" s="13">
        <f t="shared" si="19"/>
        <v>80</v>
      </c>
    </row>
    <row r="220" spans="1:15" x14ac:dyDescent="0.3">
      <c r="A220" s="6">
        <v>217</v>
      </c>
      <c r="B220" s="7" t="s">
        <v>442</v>
      </c>
      <c r="C220" s="7" t="s">
        <v>8</v>
      </c>
      <c r="D220" s="7" t="s">
        <v>443</v>
      </c>
      <c r="E220" s="7">
        <v>100</v>
      </c>
      <c r="F220" s="7">
        <v>18</v>
      </c>
      <c r="G220" s="7">
        <v>3.2</v>
      </c>
      <c r="H220" s="7">
        <v>2.2999999999999998</v>
      </c>
      <c r="I220" s="7">
        <v>0.2</v>
      </c>
      <c r="K220" s="7">
        <f t="shared" si="15"/>
        <v>1.0666666666666667</v>
      </c>
      <c r="L220" s="7">
        <f t="shared" si="16"/>
        <v>93.75</v>
      </c>
      <c r="M220" s="4">
        <f t="shared" si="17"/>
        <v>90</v>
      </c>
      <c r="N220" s="4">
        <f t="shared" si="18"/>
        <v>95</v>
      </c>
      <c r="O220" s="13">
        <f t="shared" si="19"/>
        <v>95</v>
      </c>
    </row>
    <row r="221" spans="1:15" x14ac:dyDescent="0.3">
      <c r="A221" s="6">
        <v>218</v>
      </c>
      <c r="B221" s="7" t="s">
        <v>444</v>
      </c>
      <c r="C221" s="7" t="s">
        <v>8</v>
      </c>
      <c r="D221" s="7" t="s">
        <v>445</v>
      </c>
      <c r="E221" s="7">
        <v>100</v>
      </c>
      <c r="F221" s="7">
        <v>19</v>
      </c>
      <c r="G221" s="7">
        <v>4.45</v>
      </c>
      <c r="H221" s="7">
        <v>1.81</v>
      </c>
      <c r="I221" s="7">
        <v>0.25</v>
      </c>
      <c r="K221" s="7">
        <f t="shared" si="15"/>
        <v>1.4833333333333334</v>
      </c>
      <c r="L221" s="7">
        <f t="shared" si="16"/>
        <v>67.415730337078642</v>
      </c>
      <c r="M221" s="4">
        <f t="shared" si="17"/>
        <v>70</v>
      </c>
      <c r="N221" s="4">
        <f t="shared" si="18"/>
        <v>65</v>
      </c>
      <c r="O221" s="13">
        <f t="shared" si="19"/>
        <v>65</v>
      </c>
    </row>
    <row r="222" spans="1:15" x14ac:dyDescent="0.3">
      <c r="A222" s="6">
        <v>219</v>
      </c>
      <c r="B222" s="7" t="s">
        <v>446</v>
      </c>
      <c r="C222" s="7" t="s">
        <v>8</v>
      </c>
      <c r="D222" s="7" t="s">
        <v>447</v>
      </c>
      <c r="E222" s="7">
        <v>100</v>
      </c>
      <c r="F222" s="7">
        <v>22</v>
      </c>
      <c r="G222" s="7">
        <v>4.82</v>
      </c>
      <c r="H222" s="7">
        <v>2.04</v>
      </c>
      <c r="I222" s="7">
        <v>0.32</v>
      </c>
      <c r="K222" s="7">
        <f t="shared" si="15"/>
        <v>1.6066666666666667</v>
      </c>
      <c r="L222" s="7">
        <f t="shared" si="16"/>
        <v>62.240663900414937</v>
      </c>
      <c r="M222" s="4">
        <f t="shared" si="17"/>
        <v>60</v>
      </c>
      <c r="N222" s="4">
        <f t="shared" si="18"/>
        <v>60</v>
      </c>
      <c r="O222" s="13">
        <f t="shared" si="19"/>
        <v>60</v>
      </c>
    </row>
    <row r="223" spans="1:15" x14ac:dyDescent="0.3">
      <c r="A223" s="6">
        <v>220</v>
      </c>
      <c r="B223" s="7" t="s">
        <v>448</v>
      </c>
      <c r="C223" s="7" t="s">
        <v>8</v>
      </c>
      <c r="D223" s="7" t="s">
        <v>449</v>
      </c>
      <c r="E223" s="7">
        <v>100</v>
      </c>
      <c r="F223" s="7">
        <v>27</v>
      </c>
      <c r="G223" s="7">
        <v>5.62</v>
      </c>
      <c r="H223" s="7">
        <v>2.84</v>
      </c>
      <c r="I223" s="7">
        <v>0.4</v>
      </c>
      <c r="K223" s="7">
        <f t="shared" si="15"/>
        <v>1.8733333333333333</v>
      </c>
      <c r="L223" s="7">
        <f t="shared" si="16"/>
        <v>53.380782918149464</v>
      </c>
      <c r="M223" s="4">
        <f t="shared" si="17"/>
        <v>50</v>
      </c>
      <c r="N223" s="4">
        <f t="shared" si="18"/>
        <v>55</v>
      </c>
      <c r="O223" s="13">
        <f t="shared" si="19"/>
        <v>55</v>
      </c>
    </row>
    <row r="224" spans="1:15" x14ac:dyDescent="0.3">
      <c r="A224" s="6">
        <v>221</v>
      </c>
      <c r="B224" s="7" t="s">
        <v>450</v>
      </c>
      <c r="C224" s="7" t="s">
        <v>8</v>
      </c>
      <c r="D224" s="7" t="s">
        <v>451</v>
      </c>
      <c r="E224" s="7">
        <v>100</v>
      </c>
      <c r="F224" s="7">
        <v>17</v>
      </c>
      <c r="G224" s="7">
        <v>5.15</v>
      </c>
      <c r="H224" s="7">
        <v>0.9</v>
      </c>
      <c r="I224" s="7">
        <v>0.16</v>
      </c>
      <c r="K224" s="7">
        <f t="shared" si="15"/>
        <v>1.7166666666666668</v>
      </c>
      <c r="L224" s="7">
        <f t="shared" si="16"/>
        <v>58.252427184466015</v>
      </c>
      <c r="M224" s="4">
        <f t="shared" si="17"/>
        <v>60</v>
      </c>
      <c r="N224" s="4">
        <f t="shared" si="18"/>
        <v>60</v>
      </c>
      <c r="O224" s="13">
        <f t="shared" si="19"/>
        <v>60</v>
      </c>
    </row>
    <row r="225" spans="1:15" x14ac:dyDescent="0.3">
      <c r="A225" s="6">
        <v>222</v>
      </c>
      <c r="B225" s="7" t="s">
        <v>452</v>
      </c>
      <c r="C225" s="7" t="s">
        <v>8</v>
      </c>
      <c r="D225" s="7" t="s">
        <v>453</v>
      </c>
      <c r="E225" s="7">
        <v>100</v>
      </c>
      <c r="F225" s="7">
        <v>188</v>
      </c>
      <c r="G225" s="7">
        <v>72.849999999999994</v>
      </c>
      <c r="H225" s="7">
        <v>0.97</v>
      </c>
      <c r="I225" s="7">
        <v>0.79</v>
      </c>
      <c r="K225" s="7">
        <f t="shared" si="15"/>
        <v>24.283333333333331</v>
      </c>
      <c r="L225" s="7">
        <f t="shared" si="16"/>
        <v>4.1180507892930684</v>
      </c>
      <c r="M225" s="4">
        <f t="shared" si="17"/>
        <v>0</v>
      </c>
      <c r="N225" s="4">
        <f t="shared" si="18"/>
        <v>5</v>
      </c>
      <c r="O225" s="13">
        <f t="shared" si="19"/>
        <v>4</v>
      </c>
    </row>
    <row r="226" spans="1:15" x14ac:dyDescent="0.3">
      <c r="A226" s="6">
        <v>223</v>
      </c>
      <c r="B226" s="7" t="s">
        <v>454</v>
      </c>
      <c r="C226" s="7" t="s">
        <v>8</v>
      </c>
      <c r="D226" s="7" t="s">
        <v>455</v>
      </c>
      <c r="E226" s="7">
        <v>100</v>
      </c>
      <c r="F226" s="7">
        <v>188</v>
      </c>
      <c r="G226" s="7">
        <v>71.8</v>
      </c>
      <c r="H226" s="7">
        <v>1.01</v>
      </c>
      <c r="I226" s="7">
        <v>1.0900000000000001</v>
      </c>
      <c r="K226" s="7">
        <f t="shared" si="15"/>
        <v>23.933333333333334</v>
      </c>
      <c r="L226" s="7">
        <f t="shared" si="16"/>
        <v>4.1782729805013927</v>
      </c>
      <c r="M226" s="4">
        <f t="shared" si="17"/>
        <v>0</v>
      </c>
      <c r="N226" s="4">
        <f t="shared" si="18"/>
        <v>5</v>
      </c>
      <c r="O226" s="13">
        <f t="shared" si="19"/>
        <v>4</v>
      </c>
    </row>
    <row r="227" spans="1:15" x14ac:dyDescent="0.3">
      <c r="A227" s="6">
        <v>224</v>
      </c>
      <c r="B227" s="7" t="s">
        <v>456</v>
      </c>
      <c r="C227" s="7" t="s">
        <v>8</v>
      </c>
      <c r="D227" s="7" t="s">
        <v>457</v>
      </c>
      <c r="E227" s="7">
        <v>100</v>
      </c>
      <c r="F227" s="7">
        <v>188</v>
      </c>
      <c r="G227" s="7">
        <v>72.45</v>
      </c>
      <c r="H227" s="7">
        <v>1.07</v>
      </c>
      <c r="I227" s="7">
        <v>0.94</v>
      </c>
      <c r="K227" s="7">
        <f t="shared" si="15"/>
        <v>24.150000000000002</v>
      </c>
      <c r="L227" s="7">
        <f t="shared" si="16"/>
        <v>4.1407867494824009</v>
      </c>
      <c r="M227" s="4">
        <f t="shared" si="17"/>
        <v>0</v>
      </c>
      <c r="N227" s="4">
        <f t="shared" si="18"/>
        <v>5</v>
      </c>
      <c r="O227" s="13">
        <f t="shared" si="19"/>
        <v>4</v>
      </c>
    </row>
    <row r="228" spans="1:15" x14ac:dyDescent="0.3">
      <c r="A228" s="6">
        <v>225</v>
      </c>
      <c r="B228" s="7" t="s">
        <v>458</v>
      </c>
      <c r="C228" s="7" t="s">
        <v>8</v>
      </c>
      <c r="D228" s="7" t="s">
        <v>459</v>
      </c>
      <c r="E228" s="7">
        <v>100</v>
      </c>
      <c r="F228" s="7">
        <v>26</v>
      </c>
      <c r="G228" s="7">
        <v>5.48</v>
      </c>
      <c r="H228" s="7">
        <v>2.44</v>
      </c>
      <c r="I228" s="7">
        <v>0.44</v>
      </c>
      <c r="K228" s="7">
        <f t="shared" si="15"/>
        <v>1.8266666666666669</v>
      </c>
      <c r="L228" s="7">
        <f t="shared" si="16"/>
        <v>54.744525547445249</v>
      </c>
      <c r="M228" s="4">
        <f t="shared" si="17"/>
        <v>50</v>
      </c>
      <c r="N228" s="4">
        <f t="shared" si="18"/>
        <v>55</v>
      </c>
      <c r="O228" s="13">
        <f t="shared" si="19"/>
        <v>55</v>
      </c>
    </row>
    <row r="229" spans="1:15" x14ac:dyDescent="0.3">
      <c r="A229" s="6">
        <v>226</v>
      </c>
      <c r="B229" s="7" t="s">
        <v>460</v>
      </c>
      <c r="C229" s="7" t="s">
        <v>8</v>
      </c>
      <c r="D229" s="7" t="s">
        <v>461</v>
      </c>
      <c r="E229" s="7">
        <v>100</v>
      </c>
      <c r="F229" s="7">
        <v>26</v>
      </c>
      <c r="G229" s="7">
        <v>5.74</v>
      </c>
      <c r="H229" s="7">
        <v>2.1800000000000002</v>
      </c>
      <c r="I229" s="7">
        <v>0.51</v>
      </c>
      <c r="K229" s="7">
        <f t="shared" si="15"/>
        <v>1.9133333333333333</v>
      </c>
      <c r="L229" s="7">
        <f t="shared" si="16"/>
        <v>52.264808362369337</v>
      </c>
      <c r="M229" s="4">
        <f t="shared" si="17"/>
        <v>50</v>
      </c>
      <c r="N229" s="4">
        <f t="shared" si="18"/>
        <v>50</v>
      </c>
      <c r="O229" s="13">
        <f t="shared" si="19"/>
        <v>50</v>
      </c>
    </row>
    <row r="230" spans="1:15" x14ac:dyDescent="0.3">
      <c r="A230" s="6">
        <v>227</v>
      </c>
      <c r="B230" s="7" t="s">
        <v>462</v>
      </c>
      <c r="C230" s="7" t="s">
        <v>8</v>
      </c>
      <c r="D230" s="7" t="s">
        <v>463</v>
      </c>
      <c r="E230" s="7">
        <v>100</v>
      </c>
      <c r="F230" s="7">
        <v>13</v>
      </c>
      <c r="G230" s="7">
        <v>2.6</v>
      </c>
      <c r="H230" s="7">
        <v>0.7</v>
      </c>
      <c r="I230" s="7">
        <v>0.2</v>
      </c>
      <c r="K230" s="7">
        <f t="shared" si="15"/>
        <v>0.8666666666666667</v>
      </c>
      <c r="L230" s="7">
        <f t="shared" si="16"/>
        <v>115.38461538461539</v>
      </c>
      <c r="M230" s="4">
        <f t="shared" si="17"/>
        <v>120</v>
      </c>
      <c r="N230" s="4">
        <f t="shared" si="18"/>
        <v>120</v>
      </c>
      <c r="O230" s="13">
        <f t="shared" si="19"/>
        <v>120</v>
      </c>
    </row>
    <row r="231" spans="1:15" x14ac:dyDescent="0.3">
      <c r="A231" s="6">
        <v>228</v>
      </c>
      <c r="B231" s="7" t="s">
        <v>464</v>
      </c>
      <c r="C231" s="7" t="s">
        <v>8</v>
      </c>
      <c r="D231" s="7" t="s">
        <v>465</v>
      </c>
      <c r="E231" s="7">
        <v>100</v>
      </c>
      <c r="F231" s="7">
        <v>15</v>
      </c>
      <c r="G231" s="7">
        <v>3.2</v>
      </c>
      <c r="H231" s="7">
        <v>0.9</v>
      </c>
      <c r="I231" s="7">
        <v>0.2</v>
      </c>
      <c r="K231" s="7">
        <f t="shared" si="15"/>
        <v>1.0666666666666667</v>
      </c>
      <c r="L231" s="7">
        <f t="shared" si="16"/>
        <v>93.75</v>
      </c>
      <c r="M231" s="4">
        <f t="shared" si="17"/>
        <v>90</v>
      </c>
      <c r="N231" s="4">
        <f t="shared" si="18"/>
        <v>95</v>
      </c>
      <c r="O231" s="13">
        <f t="shared" si="19"/>
        <v>95</v>
      </c>
    </row>
    <row r="232" spans="1:15" x14ac:dyDescent="0.3">
      <c r="A232" s="6">
        <v>229</v>
      </c>
      <c r="B232" s="7" t="s">
        <v>466</v>
      </c>
      <c r="C232" s="7" t="s">
        <v>8</v>
      </c>
      <c r="D232" s="7" t="s">
        <v>467</v>
      </c>
      <c r="E232" s="7">
        <v>100</v>
      </c>
      <c r="F232" s="7">
        <v>38</v>
      </c>
      <c r="G232" s="7">
        <v>9.6999999999999993</v>
      </c>
      <c r="H232" s="7">
        <v>2.6</v>
      </c>
      <c r="I232" s="7">
        <v>0.6</v>
      </c>
      <c r="K232" s="7">
        <f t="shared" si="15"/>
        <v>3.2333333333333329</v>
      </c>
      <c r="L232" s="7">
        <f t="shared" si="16"/>
        <v>30.927835051546396</v>
      </c>
      <c r="M232" s="4">
        <f t="shared" si="17"/>
        <v>30</v>
      </c>
      <c r="N232" s="4">
        <f t="shared" si="18"/>
        <v>30</v>
      </c>
      <c r="O232" s="13">
        <f t="shared" si="19"/>
        <v>30</v>
      </c>
    </row>
    <row r="233" spans="1:15" x14ac:dyDescent="0.3">
      <c r="A233" s="6">
        <v>230</v>
      </c>
      <c r="B233" s="7" t="s">
        <v>468</v>
      </c>
      <c r="C233" s="7" t="s">
        <v>8</v>
      </c>
      <c r="D233" s="7" t="s">
        <v>469</v>
      </c>
      <c r="E233" s="7">
        <v>100</v>
      </c>
      <c r="F233" s="7">
        <v>38</v>
      </c>
      <c r="G233" s="7">
        <v>10.4</v>
      </c>
      <c r="H233" s="7">
        <v>2.2999999999999998</v>
      </c>
      <c r="I233" s="7">
        <v>0.5</v>
      </c>
      <c r="K233" s="7">
        <f t="shared" si="15"/>
        <v>3.4666666666666668</v>
      </c>
      <c r="L233" s="7">
        <f t="shared" si="16"/>
        <v>28.846153846153847</v>
      </c>
      <c r="M233" s="4">
        <f t="shared" si="17"/>
        <v>30</v>
      </c>
      <c r="N233" s="4">
        <f t="shared" si="18"/>
        <v>30</v>
      </c>
      <c r="O233" s="13">
        <f t="shared" si="19"/>
        <v>30</v>
      </c>
    </row>
    <row r="234" spans="1:15" x14ac:dyDescent="0.3">
      <c r="A234" s="6">
        <v>231</v>
      </c>
      <c r="B234" s="7" t="s">
        <v>470</v>
      </c>
      <c r="C234" s="7" t="s">
        <v>8</v>
      </c>
      <c r="D234" s="7" t="s">
        <v>471</v>
      </c>
      <c r="E234" s="7">
        <v>100</v>
      </c>
      <c r="F234" s="7">
        <v>15</v>
      </c>
      <c r="G234" s="7">
        <v>5.2</v>
      </c>
      <c r="H234" s="7">
        <v>0.5</v>
      </c>
      <c r="I234" s="7">
        <v>0.1</v>
      </c>
      <c r="K234" s="7">
        <f t="shared" si="15"/>
        <v>1.7333333333333334</v>
      </c>
      <c r="L234" s="7">
        <f t="shared" si="16"/>
        <v>57.692307692307693</v>
      </c>
      <c r="M234" s="4">
        <f t="shared" si="17"/>
        <v>60</v>
      </c>
      <c r="N234" s="4">
        <f t="shared" si="18"/>
        <v>60</v>
      </c>
      <c r="O234" s="13">
        <f t="shared" si="19"/>
        <v>60</v>
      </c>
    </row>
    <row r="235" spans="1:15" x14ac:dyDescent="0.3">
      <c r="A235" s="6">
        <v>232</v>
      </c>
      <c r="B235" s="7" t="s">
        <v>472</v>
      </c>
      <c r="C235" s="7" t="s">
        <v>8</v>
      </c>
      <c r="D235" s="7" t="s">
        <v>473</v>
      </c>
      <c r="E235" s="7">
        <v>100</v>
      </c>
      <c r="F235" s="7">
        <v>24</v>
      </c>
      <c r="G235" s="7">
        <v>8</v>
      </c>
      <c r="H235" s="7">
        <v>1</v>
      </c>
      <c r="I235" s="7">
        <v>0.1</v>
      </c>
      <c r="K235" s="7">
        <f t="shared" si="15"/>
        <v>2.6666666666666665</v>
      </c>
      <c r="L235" s="7">
        <f t="shared" si="16"/>
        <v>37.5</v>
      </c>
      <c r="M235" s="4">
        <f t="shared" si="17"/>
        <v>40</v>
      </c>
      <c r="N235" s="4">
        <f t="shared" si="18"/>
        <v>40</v>
      </c>
      <c r="O235" s="13">
        <f t="shared" si="19"/>
        <v>40</v>
      </c>
    </row>
    <row r="236" spans="1:15" x14ac:dyDescent="0.3">
      <c r="A236" s="6">
        <v>233</v>
      </c>
      <c r="B236" s="7" t="s">
        <v>474</v>
      </c>
      <c r="C236" s="7" t="s">
        <v>8</v>
      </c>
      <c r="D236" s="7" t="s">
        <v>475</v>
      </c>
      <c r="E236" s="7">
        <v>100</v>
      </c>
      <c r="F236" s="7">
        <v>199</v>
      </c>
      <c r="G236" s="7">
        <v>69</v>
      </c>
      <c r="H236" s="7">
        <v>7.6</v>
      </c>
      <c r="I236" s="7">
        <v>0.4</v>
      </c>
      <c r="K236" s="7">
        <f t="shared" si="15"/>
        <v>23</v>
      </c>
      <c r="L236" s="7">
        <f t="shared" si="16"/>
        <v>4.3478260869565215</v>
      </c>
      <c r="M236" s="4">
        <f t="shared" si="17"/>
        <v>0</v>
      </c>
      <c r="N236" s="4">
        <f t="shared" si="18"/>
        <v>5</v>
      </c>
      <c r="O236" s="13">
        <f t="shared" si="19"/>
        <v>4</v>
      </c>
    </row>
    <row r="237" spans="1:15" x14ac:dyDescent="0.3">
      <c r="A237" s="6">
        <v>234</v>
      </c>
      <c r="B237" s="7" t="s">
        <v>476</v>
      </c>
      <c r="C237" s="7" t="s">
        <v>8</v>
      </c>
      <c r="D237" s="7" t="s">
        <v>477</v>
      </c>
      <c r="E237" s="7">
        <v>100</v>
      </c>
      <c r="F237" s="7">
        <v>84</v>
      </c>
      <c r="G237" s="7">
        <v>20.7</v>
      </c>
      <c r="H237" s="7">
        <v>6.7</v>
      </c>
      <c r="I237" s="7">
        <v>1.2</v>
      </c>
      <c r="K237" s="7">
        <f t="shared" si="15"/>
        <v>6.8999999999999995</v>
      </c>
      <c r="L237" s="7">
        <f t="shared" si="16"/>
        <v>14.492753623188406</v>
      </c>
      <c r="M237" s="4">
        <f t="shared" si="17"/>
        <v>10</v>
      </c>
      <c r="N237" s="4">
        <f t="shared" si="18"/>
        <v>15</v>
      </c>
      <c r="O237" s="13">
        <f t="shared" si="19"/>
        <v>15</v>
      </c>
    </row>
    <row r="238" spans="1:15" x14ac:dyDescent="0.3">
      <c r="A238" s="6">
        <v>235</v>
      </c>
      <c r="B238" s="7" t="s">
        <v>478</v>
      </c>
      <c r="C238" s="7" t="s">
        <v>8</v>
      </c>
      <c r="D238" s="7" t="s">
        <v>479</v>
      </c>
      <c r="E238" s="7">
        <v>100</v>
      </c>
      <c r="F238" s="7">
        <v>243</v>
      </c>
      <c r="G238" s="7">
        <v>55.2</v>
      </c>
      <c r="H238" s="7">
        <v>21</v>
      </c>
      <c r="I238" s="7">
        <v>4</v>
      </c>
      <c r="K238" s="7">
        <f t="shared" si="15"/>
        <v>18.400000000000002</v>
      </c>
      <c r="L238" s="7">
        <f t="shared" si="16"/>
        <v>5.4347826086956514</v>
      </c>
      <c r="M238" s="4">
        <f t="shared" si="17"/>
        <v>10</v>
      </c>
      <c r="N238" s="4">
        <f t="shared" si="18"/>
        <v>5</v>
      </c>
      <c r="O238" s="13">
        <f t="shared" si="19"/>
        <v>5</v>
      </c>
    </row>
    <row r="239" spans="1:15" x14ac:dyDescent="0.3">
      <c r="A239" s="6">
        <v>236</v>
      </c>
      <c r="B239" s="7" t="s">
        <v>480</v>
      </c>
      <c r="C239" s="7" t="s">
        <v>8</v>
      </c>
      <c r="D239" s="7" t="s">
        <v>481</v>
      </c>
      <c r="E239" s="7">
        <v>100</v>
      </c>
      <c r="F239" s="7">
        <v>37</v>
      </c>
      <c r="G239" s="7">
        <v>10.3</v>
      </c>
      <c r="H239" s="7">
        <v>2.5</v>
      </c>
      <c r="I239" s="7">
        <v>0.4</v>
      </c>
      <c r="K239" s="7">
        <f t="shared" si="15"/>
        <v>3.4333333333333336</v>
      </c>
      <c r="L239" s="7">
        <f t="shared" si="16"/>
        <v>29.126213592233007</v>
      </c>
      <c r="M239" s="4">
        <f t="shared" si="17"/>
        <v>30</v>
      </c>
      <c r="N239" s="4">
        <f t="shared" si="18"/>
        <v>30</v>
      </c>
      <c r="O239" s="13">
        <f t="shared" si="19"/>
        <v>30</v>
      </c>
    </row>
    <row r="240" spans="1:15" x14ac:dyDescent="0.3">
      <c r="A240" s="6">
        <v>237</v>
      </c>
      <c r="B240" s="7" t="s">
        <v>482</v>
      </c>
      <c r="C240" s="7" t="s">
        <v>8</v>
      </c>
      <c r="D240" s="7" t="s">
        <v>483</v>
      </c>
      <c r="E240" s="7">
        <v>100</v>
      </c>
      <c r="F240" s="7">
        <v>40</v>
      </c>
      <c r="G240" s="7">
        <v>11.17</v>
      </c>
      <c r="H240" s="7">
        <v>3.28</v>
      </c>
      <c r="I240" s="7">
        <v>0.16</v>
      </c>
      <c r="K240" s="7">
        <f t="shared" si="15"/>
        <v>3.7233333333333332</v>
      </c>
      <c r="L240" s="7">
        <f t="shared" si="16"/>
        <v>26.857654431512984</v>
      </c>
      <c r="M240" s="4">
        <f t="shared" si="17"/>
        <v>30</v>
      </c>
      <c r="N240" s="4">
        <f t="shared" si="18"/>
        <v>25</v>
      </c>
      <c r="O240" s="13">
        <f t="shared" si="19"/>
        <v>25</v>
      </c>
    </row>
    <row r="241" spans="1:15" x14ac:dyDescent="0.3">
      <c r="A241" s="6">
        <v>238</v>
      </c>
      <c r="B241" s="7" t="s">
        <v>484</v>
      </c>
      <c r="C241" s="7" t="s">
        <v>8</v>
      </c>
      <c r="D241" s="7" t="s">
        <v>485</v>
      </c>
      <c r="E241" s="7">
        <v>100</v>
      </c>
      <c r="F241" s="7">
        <v>49</v>
      </c>
      <c r="G241" s="7">
        <v>9.8000000000000007</v>
      </c>
      <c r="H241" s="7">
        <v>5.3</v>
      </c>
      <c r="I241" s="7">
        <v>0.1</v>
      </c>
      <c r="K241" s="7">
        <f t="shared" si="15"/>
        <v>3.2666666666666671</v>
      </c>
      <c r="L241" s="7">
        <f t="shared" si="16"/>
        <v>30.612244897959179</v>
      </c>
      <c r="M241" s="4">
        <f t="shared" si="17"/>
        <v>30</v>
      </c>
      <c r="N241" s="4">
        <f t="shared" si="18"/>
        <v>30</v>
      </c>
      <c r="O241" s="13">
        <f t="shared" si="19"/>
        <v>30</v>
      </c>
    </row>
    <row r="242" spans="1:15" x14ac:dyDescent="0.3">
      <c r="A242" s="6">
        <v>239</v>
      </c>
      <c r="B242" s="7" t="s">
        <v>486</v>
      </c>
      <c r="C242" s="7" t="s">
        <v>8</v>
      </c>
      <c r="D242" s="7" t="s">
        <v>487</v>
      </c>
      <c r="E242" s="7">
        <v>100</v>
      </c>
      <c r="F242" s="7">
        <v>22</v>
      </c>
      <c r="G242" s="7">
        <v>4.4000000000000004</v>
      </c>
      <c r="H242" s="7">
        <v>1.81</v>
      </c>
      <c r="I242" s="7">
        <v>0.62</v>
      </c>
      <c r="K242" s="7">
        <f t="shared" si="15"/>
        <v>1.4666666666666668</v>
      </c>
      <c r="L242" s="7">
        <f t="shared" si="16"/>
        <v>68.181818181818173</v>
      </c>
      <c r="M242" s="4">
        <f t="shared" si="17"/>
        <v>70</v>
      </c>
      <c r="N242" s="4">
        <f t="shared" si="18"/>
        <v>70</v>
      </c>
      <c r="O242" s="13">
        <f t="shared" si="19"/>
        <v>70</v>
      </c>
    </row>
    <row r="243" spans="1:15" x14ac:dyDescent="0.3">
      <c r="A243" s="6">
        <v>240</v>
      </c>
      <c r="B243" s="7" t="s">
        <v>488</v>
      </c>
      <c r="C243" s="7" t="s">
        <v>8</v>
      </c>
      <c r="D243" s="7" t="s">
        <v>489</v>
      </c>
      <c r="E243" s="7">
        <v>100</v>
      </c>
      <c r="F243" s="7">
        <v>48</v>
      </c>
      <c r="G243" s="7">
        <v>11.13</v>
      </c>
      <c r="H243" s="7">
        <v>4.87</v>
      </c>
      <c r="I243" s="7">
        <v>0.46</v>
      </c>
      <c r="K243" s="7">
        <f t="shared" si="15"/>
        <v>3.7100000000000004</v>
      </c>
      <c r="L243" s="7">
        <f t="shared" si="16"/>
        <v>26.95417789757412</v>
      </c>
      <c r="M243" s="4">
        <f t="shared" si="17"/>
        <v>30</v>
      </c>
      <c r="N243" s="4">
        <f t="shared" si="18"/>
        <v>25</v>
      </c>
      <c r="O243" s="13">
        <f t="shared" si="19"/>
        <v>25</v>
      </c>
    </row>
    <row r="244" spans="1:15" x14ac:dyDescent="0.3">
      <c r="A244" s="6">
        <v>241</v>
      </c>
      <c r="B244" s="7" t="s">
        <v>490</v>
      </c>
      <c r="C244" s="7" t="s">
        <v>8</v>
      </c>
      <c r="D244" s="7" t="s">
        <v>491</v>
      </c>
      <c r="E244" s="7">
        <v>100</v>
      </c>
      <c r="F244" s="7">
        <v>11</v>
      </c>
      <c r="G244" s="7">
        <v>2.7</v>
      </c>
      <c r="H244" s="7">
        <v>1.1000000000000001</v>
      </c>
      <c r="I244" s="7">
        <v>0</v>
      </c>
      <c r="K244" s="7">
        <f t="shared" si="15"/>
        <v>0.9</v>
      </c>
      <c r="L244" s="7">
        <f t="shared" si="16"/>
        <v>111.11111111111111</v>
      </c>
      <c r="M244" s="4">
        <f t="shared" si="17"/>
        <v>110</v>
      </c>
      <c r="N244" s="4">
        <f t="shared" si="18"/>
        <v>110</v>
      </c>
      <c r="O244" s="13">
        <f t="shared" si="19"/>
        <v>110</v>
      </c>
    </row>
    <row r="245" spans="1:15" x14ac:dyDescent="0.3">
      <c r="A245" s="6">
        <v>242</v>
      </c>
      <c r="B245" s="7" t="s">
        <v>492</v>
      </c>
      <c r="C245" s="7" t="s">
        <v>8</v>
      </c>
      <c r="D245" s="7" t="s">
        <v>493</v>
      </c>
      <c r="E245" s="7">
        <v>100</v>
      </c>
      <c r="F245" s="7">
        <v>15</v>
      </c>
      <c r="G245" s="7">
        <v>3.9</v>
      </c>
      <c r="H245" s="7">
        <v>1.4</v>
      </c>
      <c r="I245" s="7">
        <v>0</v>
      </c>
      <c r="K245" s="7">
        <f t="shared" si="15"/>
        <v>1.3</v>
      </c>
      <c r="L245" s="7">
        <f t="shared" si="16"/>
        <v>76.92307692307692</v>
      </c>
      <c r="M245" s="4">
        <f t="shared" si="17"/>
        <v>80</v>
      </c>
      <c r="N245" s="4">
        <f t="shared" si="18"/>
        <v>75</v>
      </c>
      <c r="O245" s="13">
        <f t="shared" si="19"/>
        <v>75</v>
      </c>
    </row>
    <row r="246" spans="1:15" x14ac:dyDescent="0.3">
      <c r="A246" s="6">
        <v>243</v>
      </c>
      <c r="B246" s="7" t="s">
        <v>494</v>
      </c>
      <c r="C246" s="7" t="s">
        <v>8</v>
      </c>
      <c r="D246" s="7" t="s">
        <v>495</v>
      </c>
      <c r="E246" s="7">
        <v>100</v>
      </c>
      <c r="F246" s="7">
        <v>12</v>
      </c>
      <c r="G246" s="7">
        <v>2.2799999999999998</v>
      </c>
      <c r="H246" s="7">
        <v>1.61</v>
      </c>
      <c r="I246" s="7">
        <v>7.0000000000000007E-2</v>
      </c>
      <c r="K246" s="7">
        <f t="shared" si="15"/>
        <v>0.7599999999999999</v>
      </c>
      <c r="L246" s="7">
        <f t="shared" si="16"/>
        <v>131.57894736842107</v>
      </c>
      <c r="M246" s="4">
        <f t="shared" si="17"/>
        <v>130</v>
      </c>
      <c r="N246" s="4">
        <f t="shared" si="18"/>
        <v>130</v>
      </c>
      <c r="O246" s="13">
        <f t="shared" si="19"/>
        <v>130</v>
      </c>
    </row>
    <row r="247" spans="1:15" x14ac:dyDescent="0.3">
      <c r="A247" s="6">
        <v>244</v>
      </c>
      <c r="B247" s="7" t="s">
        <v>496</v>
      </c>
      <c r="C247" s="7" t="s">
        <v>8</v>
      </c>
      <c r="D247" s="7" t="s">
        <v>497</v>
      </c>
      <c r="E247" s="7">
        <v>100</v>
      </c>
      <c r="F247" s="7">
        <v>12</v>
      </c>
      <c r="G247" s="7">
        <v>2.61</v>
      </c>
      <c r="H247" s="7">
        <v>1.39</v>
      </c>
      <c r="I247" s="7">
        <v>0.12</v>
      </c>
      <c r="K247" s="7">
        <f t="shared" si="15"/>
        <v>0.87</v>
      </c>
      <c r="L247" s="7">
        <f t="shared" si="16"/>
        <v>114.94252873563218</v>
      </c>
      <c r="M247" s="4">
        <f t="shared" si="17"/>
        <v>110</v>
      </c>
      <c r="N247" s="4">
        <f t="shared" si="18"/>
        <v>110</v>
      </c>
      <c r="O247" s="13">
        <f t="shared" si="19"/>
        <v>110</v>
      </c>
    </row>
    <row r="248" spans="1:15" x14ac:dyDescent="0.3">
      <c r="A248" s="6">
        <v>245</v>
      </c>
      <c r="B248" s="7" t="s">
        <v>498</v>
      </c>
      <c r="C248" s="7" t="s">
        <v>8</v>
      </c>
      <c r="D248" s="7" t="s">
        <v>499</v>
      </c>
      <c r="E248" s="7">
        <v>100</v>
      </c>
      <c r="F248" s="7">
        <v>14</v>
      </c>
      <c r="G248" s="7">
        <v>2.89</v>
      </c>
      <c r="H248" s="7">
        <v>1.63</v>
      </c>
      <c r="I248" s="7">
        <v>0.09</v>
      </c>
      <c r="K248" s="7">
        <f t="shared" si="15"/>
        <v>0.96333333333333337</v>
      </c>
      <c r="L248" s="7">
        <f t="shared" si="16"/>
        <v>103.80622837370242</v>
      </c>
      <c r="M248" s="4">
        <f t="shared" si="17"/>
        <v>100</v>
      </c>
      <c r="N248" s="4">
        <f t="shared" si="18"/>
        <v>100</v>
      </c>
      <c r="O248" s="13">
        <f t="shared" si="19"/>
        <v>100</v>
      </c>
    </row>
    <row r="249" spans="1:15" x14ac:dyDescent="0.3">
      <c r="A249" s="6">
        <v>246</v>
      </c>
      <c r="B249" s="7" t="s">
        <v>500</v>
      </c>
      <c r="C249" s="7" t="s">
        <v>8</v>
      </c>
      <c r="D249" s="7" t="s">
        <v>501</v>
      </c>
      <c r="E249" s="7">
        <v>100</v>
      </c>
      <c r="F249" s="7">
        <v>13</v>
      </c>
      <c r="G249" s="7">
        <v>3.99</v>
      </c>
      <c r="H249" s="7">
        <v>0.9</v>
      </c>
      <c r="I249" s="7">
        <v>0.02</v>
      </c>
      <c r="K249" s="7">
        <f t="shared" si="15"/>
        <v>1.33</v>
      </c>
      <c r="L249" s="7">
        <f t="shared" si="16"/>
        <v>75.187969924812023</v>
      </c>
      <c r="M249" s="4">
        <f t="shared" si="17"/>
        <v>80</v>
      </c>
      <c r="N249" s="4">
        <f t="shared" si="18"/>
        <v>75</v>
      </c>
      <c r="O249" s="13">
        <f t="shared" si="19"/>
        <v>75</v>
      </c>
    </row>
    <row r="250" spans="1:15" x14ac:dyDescent="0.3">
      <c r="A250" s="6">
        <v>247</v>
      </c>
      <c r="B250" s="7" t="s">
        <v>502</v>
      </c>
      <c r="C250" s="7" t="s">
        <v>8</v>
      </c>
      <c r="D250" s="7" t="s">
        <v>503</v>
      </c>
      <c r="E250" s="7">
        <v>100</v>
      </c>
      <c r="F250" s="7">
        <v>14</v>
      </c>
      <c r="G250" s="7">
        <v>3.53</v>
      </c>
      <c r="H250" s="7">
        <v>0.85</v>
      </c>
      <c r="I250" s="7">
        <v>0.23</v>
      </c>
      <c r="K250" s="7">
        <f t="shared" si="15"/>
        <v>1.1766666666666665</v>
      </c>
      <c r="L250" s="7">
        <f t="shared" si="16"/>
        <v>84.985835694051005</v>
      </c>
      <c r="M250" s="4">
        <f t="shared" si="17"/>
        <v>80</v>
      </c>
      <c r="N250" s="4">
        <f t="shared" si="18"/>
        <v>85</v>
      </c>
      <c r="O250" s="13">
        <f t="shared" si="19"/>
        <v>85</v>
      </c>
    </row>
    <row r="251" spans="1:15" x14ac:dyDescent="0.3">
      <c r="A251" s="6">
        <v>248</v>
      </c>
      <c r="B251" s="7" t="s">
        <v>504</v>
      </c>
      <c r="C251" s="7" t="s">
        <v>8</v>
      </c>
      <c r="D251" s="7" t="s">
        <v>505</v>
      </c>
      <c r="E251" s="7">
        <v>100</v>
      </c>
      <c r="F251" s="7">
        <v>14</v>
      </c>
      <c r="G251" s="7">
        <v>4.04</v>
      </c>
      <c r="H251" s="7">
        <v>1.03</v>
      </c>
      <c r="I251" s="7">
        <v>0.05</v>
      </c>
      <c r="K251" s="7">
        <f t="shared" si="15"/>
        <v>1.3466666666666667</v>
      </c>
      <c r="L251" s="7">
        <f t="shared" si="16"/>
        <v>74.257425742574256</v>
      </c>
      <c r="M251" s="4">
        <f t="shared" si="17"/>
        <v>70</v>
      </c>
      <c r="N251" s="4">
        <f t="shared" si="18"/>
        <v>75</v>
      </c>
      <c r="O251" s="13">
        <f t="shared" si="19"/>
        <v>75</v>
      </c>
    </row>
    <row r="252" spans="1:15" x14ac:dyDescent="0.3">
      <c r="A252" s="6">
        <v>249</v>
      </c>
      <c r="B252" s="7" t="s">
        <v>506</v>
      </c>
      <c r="C252" s="7" t="s">
        <v>8</v>
      </c>
      <c r="D252" s="7" t="s">
        <v>507</v>
      </c>
      <c r="E252" s="7">
        <v>100</v>
      </c>
      <c r="F252" s="7">
        <v>13</v>
      </c>
      <c r="G252" s="7">
        <v>3.35</v>
      </c>
      <c r="H252" s="7">
        <v>1.25</v>
      </c>
      <c r="I252" s="7">
        <v>0.05</v>
      </c>
      <c r="K252" s="7">
        <f t="shared" si="15"/>
        <v>1.1166666666666667</v>
      </c>
      <c r="L252" s="7">
        <f t="shared" si="16"/>
        <v>89.552238805970148</v>
      </c>
      <c r="M252" s="4">
        <f t="shared" si="17"/>
        <v>90</v>
      </c>
      <c r="N252" s="4">
        <f t="shared" si="18"/>
        <v>90</v>
      </c>
      <c r="O252" s="13">
        <f t="shared" si="19"/>
        <v>90</v>
      </c>
    </row>
    <row r="253" spans="1:15" x14ac:dyDescent="0.3">
      <c r="A253" s="6">
        <v>250</v>
      </c>
      <c r="B253" s="7" t="s">
        <v>508</v>
      </c>
      <c r="C253" s="7" t="s">
        <v>8</v>
      </c>
      <c r="D253" s="7" t="s">
        <v>509</v>
      </c>
      <c r="E253" s="7">
        <v>100</v>
      </c>
      <c r="F253" s="7">
        <v>12</v>
      </c>
      <c r="G253" s="7">
        <v>2.94</v>
      </c>
      <c r="H253" s="7">
        <v>1.25</v>
      </c>
      <c r="I253" s="7">
        <v>0.06</v>
      </c>
      <c r="K253" s="7">
        <f t="shared" si="15"/>
        <v>0.98</v>
      </c>
      <c r="L253" s="7">
        <f t="shared" si="16"/>
        <v>102.04081632653062</v>
      </c>
      <c r="M253" s="4">
        <f t="shared" si="17"/>
        <v>100</v>
      </c>
      <c r="N253" s="4">
        <f t="shared" si="18"/>
        <v>100</v>
      </c>
      <c r="O253" s="13">
        <f t="shared" si="19"/>
        <v>100</v>
      </c>
    </row>
    <row r="254" spans="1:15" x14ac:dyDescent="0.3">
      <c r="A254" s="6">
        <v>251</v>
      </c>
      <c r="B254" s="7" t="s">
        <v>510</v>
      </c>
      <c r="C254" s="7" t="s">
        <v>8</v>
      </c>
      <c r="D254" s="7" t="s">
        <v>511</v>
      </c>
      <c r="E254" s="7">
        <v>100</v>
      </c>
      <c r="F254" s="7">
        <v>15</v>
      </c>
      <c r="G254" s="7">
        <v>3.9</v>
      </c>
      <c r="H254" s="7">
        <v>1.35</v>
      </c>
      <c r="I254" s="7">
        <v>0.06</v>
      </c>
      <c r="K254" s="7">
        <f t="shared" si="15"/>
        <v>1.3</v>
      </c>
      <c r="L254" s="7">
        <f t="shared" si="16"/>
        <v>76.92307692307692</v>
      </c>
      <c r="M254" s="4">
        <f t="shared" si="17"/>
        <v>80</v>
      </c>
      <c r="N254" s="4">
        <f t="shared" si="18"/>
        <v>75</v>
      </c>
      <c r="O254" s="13">
        <f t="shared" si="19"/>
        <v>75</v>
      </c>
    </row>
    <row r="255" spans="1:15" x14ac:dyDescent="0.3">
      <c r="A255" s="6">
        <v>252</v>
      </c>
      <c r="B255" s="7" t="s">
        <v>512</v>
      </c>
      <c r="C255" s="7" t="s">
        <v>8</v>
      </c>
      <c r="D255" s="7" t="s">
        <v>513</v>
      </c>
      <c r="E255" s="7">
        <v>100</v>
      </c>
      <c r="F255" s="7">
        <v>61</v>
      </c>
      <c r="G255" s="7">
        <v>5.3</v>
      </c>
      <c r="H255" s="7">
        <v>3.4</v>
      </c>
      <c r="I255" s="7">
        <v>4.3</v>
      </c>
      <c r="K255" s="7">
        <f t="shared" si="15"/>
        <v>1.7666666666666666</v>
      </c>
      <c r="L255" s="7">
        <f t="shared" si="16"/>
        <v>56.60377358490566</v>
      </c>
      <c r="M255" s="4">
        <f t="shared" si="17"/>
        <v>60</v>
      </c>
      <c r="N255" s="4">
        <f t="shared" si="18"/>
        <v>55</v>
      </c>
      <c r="O255" s="13">
        <f t="shared" si="19"/>
        <v>55</v>
      </c>
    </row>
    <row r="256" spans="1:15" x14ac:dyDescent="0.3">
      <c r="A256" s="6">
        <v>253</v>
      </c>
      <c r="B256" s="7" t="s">
        <v>514</v>
      </c>
      <c r="C256" s="7" t="s">
        <v>8</v>
      </c>
      <c r="D256" s="7" t="s">
        <v>515</v>
      </c>
      <c r="E256" s="7">
        <v>100</v>
      </c>
      <c r="F256" s="7">
        <v>11</v>
      </c>
      <c r="G256" s="7">
        <v>3</v>
      </c>
      <c r="H256" s="7">
        <v>1</v>
      </c>
      <c r="I256" s="7">
        <v>0</v>
      </c>
      <c r="K256" s="7">
        <f t="shared" si="15"/>
        <v>1</v>
      </c>
      <c r="L256" s="7">
        <f t="shared" si="16"/>
        <v>100</v>
      </c>
      <c r="M256" s="4">
        <f t="shared" si="17"/>
        <v>100</v>
      </c>
      <c r="N256" s="4">
        <f t="shared" si="18"/>
        <v>100</v>
      </c>
      <c r="O256" s="13">
        <f t="shared" si="19"/>
        <v>100</v>
      </c>
    </row>
    <row r="257" spans="1:15" x14ac:dyDescent="0.3">
      <c r="A257" s="6">
        <v>254</v>
      </c>
      <c r="B257" s="7" t="s">
        <v>516</v>
      </c>
      <c r="C257" s="7" t="s">
        <v>8</v>
      </c>
      <c r="D257" s="7" t="s">
        <v>517</v>
      </c>
      <c r="E257" s="7">
        <v>100</v>
      </c>
      <c r="F257" s="7">
        <v>14</v>
      </c>
      <c r="G257" s="7">
        <v>3.9</v>
      </c>
      <c r="H257" s="7">
        <v>1.2</v>
      </c>
      <c r="I257" s="7">
        <v>0</v>
      </c>
      <c r="K257" s="7">
        <f t="shared" si="15"/>
        <v>1.3</v>
      </c>
      <c r="L257" s="7">
        <f t="shared" si="16"/>
        <v>76.92307692307692</v>
      </c>
      <c r="M257" s="4">
        <f t="shared" si="17"/>
        <v>80</v>
      </c>
      <c r="N257" s="4">
        <f t="shared" si="18"/>
        <v>75</v>
      </c>
      <c r="O257" s="13">
        <f t="shared" si="19"/>
        <v>75</v>
      </c>
    </row>
    <row r="258" spans="1:15" x14ac:dyDescent="0.3">
      <c r="A258" s="6">
        <v>255</v>
      </c>
      <c r="B258" s="7" t="s">
        <v>518</v>
      </c>
      <c r="C258" s="7" t="s">
        <v>8</v>
      </c>
      <c r="D258" s="7" t="s">
        <v>519</v>
      </c>
      <c r="E258" s="7">
        <v>100</v>
      </c>
      <c r="F258" s="7">
        <v>14</v>
      </c>
      <c r="G258" s="7">
        <v>3.6</v>
      </c>
      <c r="H258" s="7">
        <v>1.1000000000000001</v>
      </c>
      <c r="I258" s="7">
        <v>0.1</v>
      </c>
      <c r="K258" s="7">
        <f t="shared" si="15"/>
        <v>1.2</v>
      </c>
      <c r="L258" s="7">
        <f t="shared" si="16"/>
        <v>83.333333333333343</v>
      </c>
      <c r="M258" s="4">
        <f t="shared" si="17"/>
        <v>80</v>
      </c>
      <c r="N258" s="4">
        <f t="shared" si="18"/>
        <v>85</v>
      </c>
      <c r="O258" s="13">
        <f t="shared" si="19"/>
        <v>85</v>
      </c>
    </row>
    <row r="259" spans="1:15" x14ac:dyDescent="0.3">
      <c r="A259" s="6">
        <v>256</v>
      </c>
      <c r="B259" s="7" t="s">
        <v>520</v>
      </c>
      <c r="C259" s="7" t="s">
        <v>8</v>
      </c>
      <c r="D259" s="7" t="s">
        <v>521</v>
      </c>
      <c r="E259" s="7">
        <v>100</v>
      </c>
      <c r="F259" s="7">
        <v>10</v>
      </c>
      <c r="G259" s="7">
        <v>2.6</v>
      </c>
      <c r="H259" s="7">
        <v>1</v>
      </c>
      <c r="I259" s="7">
        <v>0</v>
      </c>
      <c r="K259" s="7">
        <f t="shared" si="15"/>
        <v>0.8666666666666667</v>
      </c>
      <c r="L259" s="7">
        <f t="shared" si="16"/>
        <v>115.38461538461539</v>
      </c>
      <c r="M259" s="4">
        <f t="shared" si="17"/>
        <v>120</v>
      </c>
      <c r="N259" s="4">
        <f t="shared" si="18"/>
        <v>120</v>
      </c>
      <c r="O259" s="13">
        <f t="shared" si="19"/>
        <v>120</v>
      </c>
    </row>
    <row r="260" spans="1:15" x14ac:dyDescent="0.3">
      <c r="A260" s="6">
        <v>257</v>
      </c>
      <c r="B260" s="7" t="s">
        <v>522</v>
      </c>
      <c r="C260" s="7" t="s">
        <v>8</v>
      </c>
      <c r="D260" s="7" t="s">
        <v>523</v>
      </c>
      <c r="E260" s="7">
        <v>100</v>
      </c>
      <c r="F260" s="7">
        <v>12</v>
      </c>
      <c r="G260" s="7">
        <v>3.4</v>
      </c>
      <c r="H260" s="7">
        <v>1</v>
      </c>
      <c r="I260" s="7">
        <v>0</v>
      </c>
      <c r="K260" s="7">
        <f t="shared" ref="K260:K323" si="20">G260 / 3</f>
        <v>1.1333333333333333</v>
      </c>
      <c r="L260" s="7">
        <f t="shared" ref="L260:L323" si="21">100/K260</f>
        <v>88.235294117647058</v>
      </c>
      <c r="M260" s="4">
        <f t="shared" ref="M260:M323" si="22">IF(L260&lt;100,ROUND(L260,-1),IF(L260&gt;=100,ROUND(L260,-1)))</f>
        <v>90</v>
      </c>
      <c r="N260" s="4">
        <f t="shared" ref="N260:N323" si="23">IF(L260&lt;100, FLOOR(L260 + 5/2, 5),IF(L260&gt;=100, FLOOR(L260 + 10/2, 10)))</f>
        <v>90</v>
      </c>
      <c r="O260" s="13">
        <f t="shared" ref="O260:O323" si="24">IF(L260&lt;=10,ROUND(L260,0), IF(L260&lt;100, FLOOR(L260 + 5/2, 5),IF(L260&gt;=100, FLOOR(L260 + 10/2, 10))))</f>
        <v>90</v>
      </c>
    </row>
    <row r="261" spans="1:15" x14ac:dyDescent="0.3">
      <c r="A261" s="6">
        <v>258</v>
      </c>
      <c r="B261" s="7" t="s">
        <v>524</v>
      </c>
      <c r="C261" s="7" t="s">
        <v>8</v>
      </c>
      <c r="D261" s="7" t="s">
        <v>525</v>
      </c>
      <c r="E261" s="7">
        <v>100</v>
      </c>
      <c r="F261" s="7">
        <v>12</v>
      </c>
      <c r="G261" s="7">
        <v>3.4</v>
      </c>
      <c r="H261" s="7">
        <v>1</v>
      </c>
      <c r="I261" s="7">
        <v>0</v>
      </c>
      <c r="K261" s="7">
        <f t="shared" si="20"/>
        <v>1.1333333333333333</v>
      </c>
      <c r="L261" s="7">
        <f t="shared" si="21"/>
        <v>88.235294117647058</v>
      </c>
      <c r="M261" s="4">
        <f t="shared" si="22"/>
        <v>90</v>
      </c>
      <c r="N261" s="4">
        <f t="shared" si="23"/>
        <v>90</v>
      </c>
      <c r="O261" s="13">
        <f t="shared" si="24"/>
        <v>90</v>
      </c>
    </row>
    <row r="262" spans="1:15" x14ac:dyDescent="0.3">
      <c r="A262" s="6">
        <v>259</v>
      </c>
      <c r="B262" s="7" t="s">
        <v>526</v>
      </c>
      <c r="C262" s="7" t="s">
        <v>8</v>
      </c>
      <c r="D262" s="7" t="s">
        <v>527</v>
      </c>
      <c r="E262" s="7">
        <v>100</v>
      </c>
      <c r="F262" s="7">
        <v>20</v>
      </c>
      <c r="G262" s="7">
        <v>4.78</v>
      </c>
      <c r="H262" s="7">
        <v>2.02</v>
      </c>
      <c r="I262" s="7">
        <v>0.17</v>
      </c>
      <c r="K262" s="7">
        <f t="shared" si="20"/>
        <v>1.5933333333333335</v>
      </c>
      <c r="L262" s="7">
        <f t="shared" si="21"/>
        <v>62.761506276150619</v>
      </c>
      <c r="M262" s="4">
        <f t="shared" si="22"/>
        <v>60</v>
      </c>
      <c r="N262" s="4">
        <f t="shared" si="23"/>
        <v>65</v>
      </c>
      <c r="O262" s="13">
        <f t="shared" si="24"/>
        <v>65</v>
      </c>
    </row>
    <row r="263" spans="1:15" x14ac:dyDescent="0.3">
      <c r="A263" s="6">
        <v>260</v>
      </c>
      <c r="B263" s="7" t="s">
        <v>528</v>
      </c>
      <c r="C263" s="7" t="s">
        <v>8</v>
      </c>
      <c r="D263" s="7" t="s">
        <v>529</v>
      </c>
      <c r="E263" s="7">
        <v>100</v>
      </c>
      <c r="F263" s="7">
        <v>19</v>
      </c>
      <c r="G263" s="7">
        <v>4.54</v>
      </c>
      <c r="H263" s="7">
        <v>1.84</v>
      </c>
      <c r="I263" s="7">
        <v>0.18</v>
      </c>
      <c r="K263" s="7">
        <f t="shared" si="20"/>
        <v>1.5133333333333334</v>
      </c>
      <c r="L263" s="7">
        <f t="shared" si="21"/>
        <v>66.079295154185019</v>
      </c>
      <c r="M263" s="4">
        <f t="shared" si="22"/>
        <v>70</v>
      </c>
      <c r="N263" s="4">
        <f t="shared" si="23"/>
        <v>65</v>
      </c>
      <c r="O263" s="13">
        <f t="shared" si="24"/>
        <v>65</v>
      </c>
    </row>
    <row r="264" spans="1:15" x14ac:dyDescent="0.3">
      <c r="A264" s="6">
        <v>261</v>
      </c>
      <c r="B264" s="7" t="s">
        <v>530</v>
      </c>
      <c r="C264" s="7" t="s">
        <v>8</v>
      </c>
      <c r="D264" s="7" t="s">
        <v>531</v>
      </c>
      <c r="E264" s="7">
        <v>100</v>
      </c>
      <c r="F264" s="7">
        <v>18</v>
      </c>
      <c r="G264" s="7">
        <v>5.7</v>
      </c>
      <c r="H264" s="7">
        <v>0.9</v>
      </c>
      <c r="I264" s="7">
        <v>0.1</v>
      </c>
      <c r="K264" s="7">
        <f t="shared" si="20"/>
        <v>1.9000000000000001</v>
      </c>
      <c r="L264" s="7">
        <f t="shared" si="21"/>
        <v>52.631578947368418</v>
      </c>
      <c r="M264" s="4">
        <f t="shared" si="22"/>
        <v>50</v>
      </c>
      <c r="N264" s="4">
        <f t="shared" si="23"/>
        <v>55</v>
      </c>
      <c r="O264" s="13">
        <f t="shared" si="24"/>
        <v>55</v>
      </c>
    </row>
    <row r="265" spans="1:15" x14ac:dyDescent="0.3">
      <c r="A265" s="6">
        <v>262</v>
      </c>
      <c r="B265" s="7" t="s">
        <v>532</v>
      </c>
      <c r="C265" s="7" t="s">
        <v>8</v>
      </c>
      <c r="D265" s="7" t="s">
        <v>533</v>
      </c>
      <c r="E265" s="7">
        <v>100</v>
      </c>
      <c r="F265" s="7">
        <v>25</v>
      </c>
      <c r="G265" s="7">
        <v>8.1999999999999993</v>
      </c>
      <c r="H265" s="7">
        <v>1.3</v>
      </c>
      <c r="I265" s="7">
        <v>0.1</v>
      </c>
      <c r="K265" s="7">
        <f t="shared" si="20"/>
        <v>2.7333333333333329</v>
      </c>
      <c r="L265" s="7">
        <f t="shared" si="21"/>
        <v>36.585365853658544</v>
      </c>
      <c r="M265" s="4">
        <f t="shared" si="22"/>
        <v>40</v>
      </c>
      <c r="N265" s="4">
        <f t="shared" si="23"/>
        <v>35</v>
      </c>
      <c r="O265" s="13">
        <f t="shared" si="24"/>
        <v>35</v>
      </c>
    </row>
    <row r="266" spans="1:15" x14ac:dyDescent="0.3">
      <c r="A266" s="6">
        <v>263</v>
      </c>
      <c r="B266" s="7" t="s">
        <v>534</v>
      </c>
      <c r="C266" s="7" t="s">
        <v>8</v>
      </c>
      <c r="D266" s="7" t="s">
        <v>535</v>
      </c>
      <c r="E266" s="7">
        <v>100</v>
      </c>
      <c r="F266" s="7">
        <v>23</v>
      </c>
      <c r="G266" s="7">
        <v>7.4</v>
      </c>
      <c r="H266" s="7">
        <v>1.2</v>
      </c>
      <c r="I266" s="7">
        <v>0.1</v>
      </c>
      <c r="K266" s="7">
        <f t="shared" si="20"/>
        <v>2.4666666666666668</v>
      </c>
      <c r="L266" s="7">
        <f t="shared" si="21"/>
        <v>40.54054054054054</v>
      </c>
      <c r="M266" s="4">
        <f t="shared" si="22"/>
        <v>40</v>
      </c>
      <c r="N266" s="4">
        <f t="shared" si="23"/>
        <v>40</v>
      </c>
      <c r="O266" s="13">
        <f t="shared" si="24"/>
        <v>40</v>
      </c>
    </row>
    <row r="267" spans="1:15" x14ac:dyDescent="0.3">
      <c r="A267" s="6">
        <v>264</v>
      </c>
      <c r="B267" s="7" t="s">
        <v>536</v>
      </c>
      <c r="C267" s="7" t="s">
        <v>8</v>
      </c>
      <c r="D267" s="7" t="s">
        <v>537</v>
      </c>
      <c r="E267" s="7">
        <v>100</v>
      </c>
      <c r="F267" s="7">
        <v>11</v>
      </c>
      <c r="G267" s="7">
        <v>2.8</v>
      </c>
      <c r="H267" s="7">
        <v>1</v>
      </c>
      <c r="I267" s="7">
        <v>0.1</v>
      </c>
      <c r="K267" s="7">
        <f t="shared" si="20"/>
        <v>0.93333333333333324</v>
      </c>
      <c r="L267" s="7">
        <f t="shared" si="21"/>
        <v>107.14285714285715</v>
      </c>
      <c r="M267" s="4">
        <f t="shared" si="22"/>
        <v>110</v>
      </c>
      <c r="N267" s="4">
        <f t="shared" si="23"/>
        <v>110</v>
      </c>
      <c r="O267" s="13">
        <f t="shared" si="24"/>
        <v>110</v>
      </c>
    </row>
    <row r="268" spans="1:15" x14ac:dyDescent="0.3">
      <c r="A268" s="6">
        <v>265</v>
      </c>
      <c r="B268" s="7" t="s">
        <v>538</v>
      </c>
      <c r="C268" s="7" t="s">
        <v>8</v>
      </c>
      <c r="D268" s="7" t="s">
        <v>539</v>
      </c>
      <c r="E268" s="7">
        <v>100</v>
      </c>
      <c r="F268" s="7">
        <v>15</v>
      </c>
      <c r="G268" s="7">
        <v>3.8</v>
      </c>
      <c r="H268" s="7">
        <v>1.3</v>
      </c>
      <c r="I268" s="7">
        <v>0.1</v>
      </c>
      <c r="K268" s="7">
        <f t="shared" si="20"/>
        <v>1.2666666666666666</v>
      </c>
      <c r="L268" s="7">
        <f t="shared" si="21"/>
        <v>78.94736842105263</v>
      </c>
      <c r="M268" s="4">
        <f t="shared" si="22"/>
        <v>80</v>
      </c>
      <c r="N268" s="4">
        <f t="shared" si="23"/>
        <v>80</v>
      </c>
      <c r="O268" s="13">
        <f t="shared" si="24"/>
        <v>80</v>
      </c>
    </row>
    <row r="269" spans="1:15" x14ac:dyDescent="0.3">
      <c r="A269" s="6">
        <v>266</v>
      </c>
      <c r="B269" s="7" t="s">
        <v>540</v>
      </c>
      <c r="C269" s="7" t="s">
        <v>8</v>
      </c>
      <c r="D269" s="7" t="s">
        <v>541</v>
      </c>
      <c r="E269" s="7">
        <v>100</v>
      </c>
      <c r="F269" s="7">
        <v>15</v>
      </c>
      <c r="G269" s="7">
        <v>4</v>
      </c>
      <c r="H269" s="7">
        <v>1.1000000000000001</v>
      </c>
      <c r="I269" s="7">
        <v>0.1</v>
      </c>
      <c r="K269" s="7">
        <f t="shared" si="20"/>
        <v>1.3333333333333333</v>
      </c>
      <c r="L269" s="7">
        <f t="shared" si="21"/>
        <v>75</v>
      </c>
      <c r="M269" s="4">
        <f t="shared" si="22"/>
        <v>80</v>
      </c>
      <c r="N269" s="4">
        <f t="shared" si="23"/>
        <v>75</v>
      </c>
      <c r="O269" s="13">
        <f t="shared" si="24"/>
        <v>75</v>
      </c>
    </row>
    <row r="270" spans="1:15" x14ac:dyDescent="0.3">
      <c r="A270" s="6">
        <v>267</v>
      </c>
      <c r="B270" s="7" t="s">
        <v>542</v>
      </c>
      <c r="C270" s="7" t="s">
        <v>8</v>
      </c>
      <c r="D270" s="7" t="s">
        <v>543</v>
      </c>
      <c r="E270" s="7">
        <v>100</v>
      </c>
      <c r="F270" s="7">
        <v>9</v>
      </c>
      <c r="G270" s="7">
        <v>2.2000000000000002</v>
      </c>
      <c r="H270" s="7">
        <v>1</v>
      </c>
      <c r="I270" s="7">
        <v>0</v>
      </c>
      <c r="K270" s="7">
        <f t="shared" si="20"/>
        <v>0.73333333333333339</v>
      </c>
      <c r="L270" s="7">
        <f t="shared" si="21"/>
        <v>136.36363636363635</v>
      </c>
      <c r="M270" s="4">
        <f t="shared" si="22"/>
        <v>140</v>
      </c>
      <c r="N270" s="4">
        <f t="shared" si="23"/>
        <v>140</v>
      </c>
      <c r="O270" s="13">
        <f t="shared" si="24"/>
        <v>140</v>
      </c>
    </row>
    <row r="271" spans="1:15" x14ac:dyDescent="0.3">
      <c r="A271" s="6">
        <v>268</v>
      </c>
      <c r="B271" s="7" t="s">
        <v>544</v>
      </c>
      <c r="C271" s="7" t="s">
        <v>8</v>
      </c>
      <c r="D271" s="7" t="s">
        <v>545</v>
      </c>
      <c r="E271" s="7">
        <v>100</v>
      </c>
      <c r="F271" s="7">
        <v>10</v>
      </c>
      <c r="G271" s="7">
        <v>2.6</v>
      </c>
      <c r="H271" s="7">
        <v>0.8</v>
      </c>
      <c r="I271" s="7">
        <v>0.1</v>
      </c>
      <c r="K271" s="7">
        <f t="shared" si="20"/>
        <v>0.8666666666666667</v>
      </c>
      <c r="L271" s="7">
        <f t="shared" si="21"/>
        <v>115.38461538461539</v>
      </c>
      <c r="M271" s="4">
        <f t="shared" si="22"/>
        <v>120</v>
      </c>
      <c r="N271" s="4">
        <f t="shared" si="23"/>
        <v>120</v>
      </c>
      <c r="O271" s="13">
        <f t="shared" si="24"/>
        <v>120</v>
      </c>
    </row>
    <row r="272" spans="1:15" x14ac:dyDescent="0.3">
      <c r="A272" s="6">
        <v>269</v>
      </c>
      <c r="B272" s="7" t="s">
        <v>546</v>
      </c>
      <c r="C272" s="7" t="s">
        <v>8</v>
      </c>
      <c r="D272" s="7" t="s">
        <v>547</v>
      </c>
      <c r="E272" s="7">
        <v>100</v>
      </c>
      <c r="F272" s="7">
        <v>9</v>
      </c>
      <c r="G272" s="7">
        <v>2.2999999999999998</v>
      </c>
      <c r="H272" s="7">
        <v>0.8</v>
      </c>
      <c r="I272" s="7">
        <v>0.1</v>
      </c>
      <c r="K272" s="7">
        <f t="shared" si="20"/>
        <v>0.76666666666666661</v>
      </c>
      <c r="L272" s="7">
        <f t="shared" si="21"/>
        <v>130.43478260869566</v>
      </c>
      <c r="M272" s="4">
        <f t="shared" si="22"/>
        <v>130</v>
      </c>
      <c r="N272" s="4">
        <f t="shared" si="23"/>
        <v>130</v>
      </c>
      <c r="O272" s="13">
        <f t="shared" si="24"/>
        <v>130</v>
      </c>
    </row>
    <row r="273" spans="1:15" x14ac:dyDescent="0.3">
      <c r="A273" s="6">
        <v>270</v>
      </c>
      <c r="B273" s="7" t="s">
        <v>548</v>
      </c>
      <c r="C273" s="7" t="s">
        <v>8</v>
      </c>
      <c r="D273" s="7" t="s">
        <v>549</v>
      </c>
      <c r="E273" s="7">
        <v>100</v>
      </c>
      <c r="F273" s="7">
        <v>12</v>
      </c>
      <c r="G273" s="7">
        <v>3.2</v>
      </c>
      <c r="H273" s="7">
        <v>1.1000000000000001</v>
      </c>
      <c r="I273" s="7">
        <v>0</v>
      </c>
      <c r="K273" s="7">
        <f t="shared" si="20"/>
        <v>1.0666666666666667</v>
      </c>
      <c r="L273" s="7">
        <f t="shared" si="21"/>
        <v>93.75</v>
      </c>
      <c r="M273" s="4">
        <f t="shared" si="22"/>
        <v>90</v>
      </c>
      <c r="N273" s="4">
        <f t="shared" si="23"/>
        <v>95</v>
      </c>
      <c r="O273" s="13">
        <f t="shared" si="24"/>
        <v>95</v>
      </c>
    </row>
    <row r="274" spans="1:15" x14ac:dyDescent="0.3">
      <c r="A274" s="6">
        <v>271</v>
      </c>
      <c r="B274" s="7" t="s">
        <v>550</v>
      </c>
      <c r="C274" s="7" t="s">
        <v>8</v>
      </c>
      <c r="D274" s="7" t="s">
        <v>551</v>
      </c>
      <c r="E274" s="7">
        <v>100</v>
      </c>
      <c r="F274" s="7">
        <v>103</v>
      </c>
      <c r="G274" s="7">
        <v>34.6</v>
      </c>
      <c r="H274" s="7">
        <v>1.1000000000000001</v>
      </c>
      <c r="I274" s="7">
        <v>0.3</v>
      </c>
      <c r="K274" s="7">
        <f t="shared" si="20"/>
        <v>11.533333333333333</v>
      </c>
      <c r="L274" s="7">
        <f t="shared" si="21"/>
        <v>8.6705202312138727</v>
      </c>
      <c r="M274" s="4">
        <f t="shared" si="22"/>
        <v>10</v>
      </c>
      <c r="N274" s="4">
        <f t="shared" si="23"/>
        <v>10</v>
      </c>
      <c r="O274" s="13">
        <f t="shared" si="24"/>
        <v>9</v>
      </c>
    </row>
    <row r="275" spans="1:15" x14ac:dyDescent="0.3">
      <c r="A275" s="6">
        <v>272</v>
      </c>
      <c r="B275" s="7" t="s">
        <v>552</v>
      </c>
      <c r="C275" s="7" t="s">
        <v>8</v>
      </c>
      <c r="D275" s="7" t="s">
        <v>553</v>
      </c>
      <c r="E275" s="7">
        <v>100</v>
      </c>
      <c r="F275" s="7">
        <v>265</v>
      </c>
      <c r="G275" s="7">
        <v>77</v>
      </c>
      <c r="H275" s="7">
        <v>9</v>
      </c>
      <c r="I275" s="7">
        <v>2</v>
      </c>
      <c r="K275" s="7">
        <f t="shared" si="20"/>
        <v>25.666666666666668</v>
      </c>
      <c r="L275" s="7">
        <f t="shared" si="21"/>
        <v>3.8961038961038961</v>
      </c>
      <c r="M275" s="4">
        <f t="shared" si="22"/>
        <v>0</v>
      </c>
      <c r="N275" s="4">
        <f t="shared" si="23"/>
        <v>5</v>
      </c>
      <c r="O275" s="13">
        <f t="shared" si="24"/>
        <v>4</v>
      </c>
    </row>
    <row r="276" spans="1:15" x14ac:dyDescent="0.3">
      <c r="A276" s="6">
        <v>273</v>
      </c>
      <c r="B276" s="7" t="s">
        <v>554</v>
      </c>
      <c r="C276" s="7" t="s">
        <v>8</v>
      </c>
      <c r="D276" s="7" t="s">
        <v>555</v>
      </c>
      <c r="E276" s="7">
        <v>100</v>
      </c>
      <c r="F276" s="7">
        <v>265</v>
      </c>
      <c r="G276" s="7">
        <v>66</v>
      </c>
      <c r="H276" s="7">
        <v>22</v>
      </c>
      <c r="I276" s="7">
        <v>3</v>
      </c>
      <c r="K276" s="7">
        <f t="shared" si="20"/>
        <v>22</v>
      </c>
      <c r="L276" s="7">
        <f t="shared" si="21"/>
        <v>4.5454545454545459</v>
      </c>
      <c r="M276" s="4">
        <f t="shared" si="22"/>
        <v>0</v>
      </c>
      <c r="N276" s="4">
        <f t="shared" si="23"/>
        <v>5</v>
      </c>
      <c r="O276" s="13">
        <f t="shared" si="24"/>
        <v>5</v>
      </c>
    </row>
    <row r="277" spans="1:15" x14ac:dyDescent="0.3">
      <c r="A277" s="6">
        <v>274</v>
      </c>
      <c r="B277" s="7" t="s">
        <v>556</v>
      </c>
      <c r="C277" s="7" t="s">
        <v>8</v>
      </c>
      <c r="D277" s="7" t="s">
        <v>557</v>
      </c>
      <c r="E277" s="7">
        <v>100</v>
      </c>
      <c r="F277" s="7">
        <v>95</v>
      </c>
      <c r="G277" s="7">
        <v>24.91</v>
      </c>
      <c r="H277" s="7">
        <v>3.34</v>
      </c>
      <c r="I277" s="7">
        <v>1.52</v>
      </c>
      <c r="K277" s="7">
        <f t="shared" si="20"/>
        <v>8.3033333333333328</v>
      </c>
      <c r="L277" s="7">
        <f t="shared" si="21"/>
        <v>12.043356081894823</v>
      </c>
      <c r="M277" s="4">
        <f t="shared" si="22"/>
        <v>10</v>
      </c>
      <c r="N277" s="4">
        <f t="shared" si="23"/>
        <v>10</v>
      </c>
      <c r="O277" s="13">
        <f t="shared" si="24"/>
        <v>10</v>
      </c>
    </row>
    <row r="278" spans="1:15" x14ac:dyDescent="0.3">
      <c r="A278" s="6">
        <v>275</v>
      </c>
      <c r="B278" s="7" t="s">
        <v>558</v>
      </c>
      <c r="C278" s="7" t="s">
        <v>8</v>
      </c>
      <c r="D278" s="7" t="s">
        <v>559</v>
      </c>
      <c r="E278" s="7">
        <v>100</v>
      </c>
      <c r="F278" s="7">
        <v>34</v>
      </c>
      <c r="G278" s="7">
        <v>7.6</v>
      </c>
      <c r="H278" s="7">
        <v>4</v>
      </c>
      <c r="I278" s="7">
        <v>0.1</v>
      </c>
      <c r="K278" s="7">
        <f t="shared" si="20"/>
        <v>2.5333333333333332</v>
      </c>
      <c r="L278" s="7">
        <f t="shared" si="21"/>
        <v>39.473684210526315</v>
      </c>
      <c r="M278" s="4">
        <f t="shared" si="22"/>
        <v>40</v>
      </c>
      <c r="N278" s="4">
        <f t="shared" si="23"/>
        <v>40</v>
      </c>
      <c r="O278" s="13">
        <f t="shared" si="24"/>
        <v>40</v>
      </c>
    </row>
    <row r="279" spans="1:15" x14ac:dyDescent="0.3">
      <c r="A279" s="6">
        <v>276</v>
      </c>
      <c r="B279" s="7" t="s">
        <v>560</v>
      </c>
      <c r="C279" s="7" t="s">
        <v>8</v>
      </c>
      <c r="D279" s="7" t="s">
        <v>561</v>
      </c>
      <c r="E279" s="7">
        <v>100</v>
      </c>
      <c r="F279" s="7">
        <v>278</v>
      </c>
      <c r="G279" s="7">
        <v>58.5</v>
      </c>
      <c r="H279" s="7">
        <v>26.6</v>
      </c>
      <c r="I279" s="7">
        <v>4.8</v>
      </c>
      <c r="K279" s="7">
        <f t="shared" si="20"/>
        <v>19.5</v>
      </c>
      <c r="L279" s="7">
        <f t="shared" si="21"/>
        <v>5.1282051282051286</v>
      </c>
      <c r="M279" s="4">
        <f t="shared" si="22"/>
        <v>10</v>
      </c>
      <c r="N279" s="4">
        <f t="shared" si="23"/>
        <v>5</v>
      </c>
      <c r="O279" s="13">
        <f t="shared" si="24"/>
        <v>5</v>
      </c>
    </row>
    <row r="280" spans="1:15" x14ac:dyDescent="0.3">
      <c r="A280" s="6">
        <v>277</v>
      </c>
      <c r="B280" s="7" t="s">
        <v>562</v>
      </c>
      <c r="C280" s="7" t="s">
        <v>8</v>
      </c>
      <c r="D280" s="7" t="s">
        <v>563</v>
      </c>
      <c r="E280" s="7">
        <v>100</v>
      </c>
      <c r="F280" s="7">
        <v>21</v>
      </c>
      <c r="G280" s="7">
        <v>4.5999999999999996</v>
      </c>
      <c r="H280" s="7">
        <v>2</v>
      </c>
      <c r="I280" s="7">
        <v>0.3</v>
      </c>
      <c r="K280" s="7">
        <f t="shared" si="20"/>
        <v>1.5333333333333332</v>
      </c>
      <c r="L280" s="7">
        <f t="shared" si="21"/>
        <v>65.217391304347828</v>
      </c>
      <c r="M280" s="4">
        <f t="shared" si="22"/>
        <v>70</v>
      </c>
      <c r="N280" s="4">
        <f t="shared" si="23"/>
        <v>65</v>
      </c>
      <c r="O280" s="13">
        <f t="shared" si="24"/>
        <v>65</v>
      </c>
    </row>
    <row r="281" spans="1:15" x14ac:dyDescent="0.3">
      <c r="A281" s="6">
        <v>278</v>
      </c>
      <c r="B281" s="7" t="s">
        <v>564</v>
      </c>
      <c r="C281" s="7" t="s">
        <v>8</v>
      </c>
      <c r="D281" s="7" t="s">
        <v>565</v>
      </c>
      <c r="E281" s="7">
        <v>100</v>
      </c>
      <c r="F281" s="7">
        <v>54</v>
      </c>
      <c r="G281" s="7">
        <v>13.9</v>
      </c>
      <c r="H281" s="7">
        <v>3.1</v>
      </c>
      <c r="I281" s="7">
        <v>1.1000000000000001</v>
      </c>
      <c r="K281" s="7">
        <f t="shared" si="20"/>
        <v>4.6333333333333337</v>
      </c>
      <c r="L281" s="7">
        <f t="shared" si="21"/>
        <v>21.582733812949638</v>
      </c>
      <c r="M281" s="4">
        <f t="shared" si="22"/>
        <v>20</v>
      </c>
      <c r="N281" s="4">
        <f t="shared" si="23"/>
        <v>20</v>
      </c>
      <c r="O281" s="13">
        <f t="shared" si="24"/>
        <v>20</v>
      </c>
    </row>
    <row r="282" spans="1:15" x14ac:dyDescent="0.3">
      <c r="A282" s="6">
        <v>279</v>
      </c>
      <c r="B282" s="7" t="s">
        <v>566</v>
      </c>
      <c r="C282" s="7" t="s">
        <v>8</v>
      </c>
      <c r="D282" s="7" t="s">
        <v>567</v>
      </c>
      <c r="E282" s="7">
        <v>100</v>
      </c>
      <c r="F282" s="7">
        <v>22</v>
      </c>
      <c r="G282" s="7">
        <v>3.99</v>
      </c>
      <c r="H282" s="7">
        <v>2.91</v>
      </c>
      <c r="I282" s="7">
        <v>0.27</v>
      </c>
      <c r="K282" s="7">
        <f t="shared" si="20"/>
        <v>1.33</v>
      </c>
      <c r="L282" s="7">
        <f t="shared" si="21"/>
        <v>75.187969924812023</v>
      </c>
      <c r="M282" s="4">
        <f t="shared" si="22"/>
        <v>80</v>
      </c>
      <c r="N282" s="4">
        <f t="shared" si="23"/>
        <v>75</v>
      </c>
      <c r="O282" s="13">
        <f t="shared" si="24"/>
        <v>75</v>
      </c>
    </row>
    <row r="283" spans="1:15" x14ac:dyDescent="0.3">
      <c r="A283" s="6">
        <v>280</v>
      </c>
      <c r="B283" s="7" t="s">
        <v>568</v>
      </c>
      <c r="C283" s="7" t="s">
        <v>8</v>
      </c>
      <c r="D283" s="7" t="s">
        <v>569</v>
      </c>
      <c r="E283" s="7">
        <v>100</v>
      </c>
      <c r="F283" s="7">
        <v>256</v>
      </c>
      <c r="G283" s="7">
        <v>51.96</v>
      </c>
      <c r="H283" s="7">
        <v>28.3</v>
      </c>
      <c r="I283" s="7">
        <v>3.39</v>
      </c>
      <c r="K283" s="7">
        <f t="shared" si="20"/>
        <v>17.32</v>
      </c>
      <c r="L283" s="7">
        <f t="shared" si="21"/>
        <v>5.7736720554272516</v>
      </c>
      <c r="M283" s="4">
        <f t="shared" si="22"/>
        <v>10</v>
      </c>
      <c r="N283" s="4">
        <f t="shared" si="23"/>
        <v>5</v>
      </c>
      <c r="O283" s="13">
        <f t="shared" si="24"/>
        <v>6</v>
      </c>
    </row>
    <row r="284" spans="1:15" x14ac:dyDescent="0.3">
      <c r="A284" s="6">
        <v>281</v>
      </c>
      <c r="B284" s="7" t="s">
        <v>570</v>
      </c>
      <c r="C284" s="7" t="s">
        <v>8</v>
      </c>
      <c r="D284" s="7" t="s">
        <v>571</v>
      </c>
      <c r="E284" s="7">
        <v>100</v>
      </c>
      <c r="F284" s="7">
        <v>248</v>
      </c>
      <c r="G284" s="7">
        <v>53.22</v>
      </c>
      <c r="H284" s="7">
        <v>26.22</v>
      </c>
      <c r="I284" s="7">
        <v>2.98</v>
      </c>
      <c r="K284" s="7">
        <f t="shared" si="20"/>
        <v>17.739999999999998</v>
      </c>
      <c r="L284" s="7">
        <f t="shared" si="21"/>
        <v>5.6369785794813989</v>
      </c>
      <c r="M284" s="4">
        <f t="shared" si="22"/>
        <v>10</v>
      </c>
      <c r="N284" s="4">
        <f t="shared" si="23"/>
        <v>5</v>
      </c>
      <c r="O284" s="13">
        <f t="shared" si="24"/>
        <v>6</v>
      </c>
    </row>
    <row r="285" spans="1:15" x14ac:dyDescent="0.3">
      <c r="A285" s="6">
        <v>282</v>
      </c>
      <c r="B285" s="7" t="s">
        <v>572</v>
      </c>
      <c r="C285" s="7" t="s">
        <v>8</v>
      </c>
      <c r="D285" s="7" t="s">
        <v>573</v>
      </c>
      <c r="E285" s="7">
        <v>100</v>
      </c>
      <c r="F285" s="7">
        <v>47</v>
      </c>
      <c r="G285" s="7">
        <v>8.92</v>
      </c>
      <c r="H285" s="7">
        <v>5.9</v>
      </c>
      <c r="I285" s="7">
        <v>0.55000000000000004</v>
      </c>
      <c r="K285" s="7">
        <f t="shared" si="20"/>
        <v>2.9733333333333332</v>
      </c>
      <c r="L285" s="7">
        <f t="shared" si="21"/>
        <v>33.632286995515699</v>
      </c>
      <c r="M285" s="4">
        <f t="shared" si="22"/>
        <v>30</v>
      </c>
      <c r="N285" s="4">
        <f t="shared" si="23"/>
        <v>35</v>
      </c>
      <c r="O285" s="13">
        <f t="shared" si="24"/>
        <v>35</v>
      </c>
    </row>
    <row r="286" spans="1:15" x14ac:dyDescent="0.3">
      <c r="A286" s="6">
        <v>283</v>
      </c>
      <c r="B286" s="7" t="s">
        <v>574</v>
      </c>
      <c r="C286" s="7" t="s">
        <v>8</v>
      </c>
      <c r="D286" s="7" t="s">
        <v>575</v>
      </c>
      <c r="E286" s="7">
        <v>100</v>
      </c>
      <c r="F286" s="7">
        <v>44</v>
      </c>
      <c r="G286" s="7">
        <v>9</v>
      </c>
      <c r="H286" s="7">
        <v>4.8600000000000003</v>
      </c>
      <c r="I286" s="7">
        <v>0.53</v>
      </c>
      <c r="K286" s="7">
        <f t="shared" si="20"/>
        <v>3</v>
      </c>
      <c r="L286" s="7">
        <f t="shared" si="21"/>
        <v>33.333333333333336</v>
      </c>
      <c r="M286" s="4">
        <f t="shared" si="22"/>
        <v>30</v>
      </c>
      <c r="N286" s="4">
        <f t="shared" si="23"/>
        <v>35</v>
      </c>
      <c r="O286" s="13">
        <f t="shared" si="24"/>
        <v>35</v>
      </c>
    </row>
    <row r="287" spans="1:15" x14ac:dyDescent="0.3">
      <c r="A287" s="6">
        <v>284</v>
      </c>
      <c r="B287" s="7" t="s">
        <v>576</v>
      </c>
      <c r="C287" s="7" t="s">
        <v>8</v>
      </c>
      <c r="D287" s="7" t="s">
        <v>577</v>
      </c>
      <c r="E287" s="7">
        <v>100</v>
      </c>
      <c r="F287" s="7">
        <v>58</v>
      </c>
      <c r="G287" s="7">
        <v>12.82</v>
      </c>
      <c r="H287" s="7">
        <v>6.28</v>
      </c>
      <c r="I287" s="7">
        <v>0.5</v>
      </c>
      <c r="K287" s="7">
        <f t="shared" si="20"/>
        <v>4.2733333333333334</v>
      </c>
      <c r="L287" s="7">
        <f t="shared" si="21"/>
        <v>23.400936037441497</v>
      </c>
      <c r="M287" s="4">
        <f t="shared" si="22"/>
        <v>20</v>
      </c>
      <c r="N287" s="4">
        <f t="shared" si="23"/>
        <v>25</v>
      </c>
      <c r="O287" s="13">
        <f t="shared" si="24"/>
        <v>25</v>
      </c>
    </row>
    <row r="288" spans="1:15" x14ac:dyDescent="0.3">
      <c r="A288" s="6">
        <v>285</v>
      </c>
      <c r="B288" s="7" t="s">
        <v>578</v>
      </c>
      <c r="C288" s="7" t="s">
        <v>8</v>
      </c>
      <c r="D288" s="7" t="s">
        <v>579</v>
      </c>
      <c r="E288" s="7">
        <v>100</v>
      </c>
      <c r="F288" s="7">
        <v>29</v>
      </c>
      <c r="G288" s="7">
        <v>4.9000000000000004</v>
      </c>
      <c r="H288" s="7">
        <v>3.65</v>
      </c>
      <c r="I288" s="7">
        <v>0.43</v>
      </c>
      <c r="K288" s="7">
        <f t="shared" si="20"/>
        <v>1.6333333333333335</v>
      </c>
      <c r="L288" s="7">
        <f t="shared" si="21"/>
        <v>61.224489795918359</v>
      </c>
      <c r="M288" s="4">
        <f t="shared" si="22"/>
        <v>60</v>
      </c>
      <c r="N288" s="4">
        <f t="shared" si="23"/>
        <v>60</v>
      </c>
      <c r="O288" s="13">
        <f t="shared" si="24"/>
        <v>60</v>
      </c>
    </row>
    <row r="289" spans="1:15" x14ac:dyDescent="0.3">
      <c r="A289" s="6">
        <v>286</v>
      </c>
      <c r="B289" s="7" t="s">
        <v>580</v>
      </c>
      <c r="C289" s="7" t="s">
        <v>8</v>
      </c>
      <c r="D289" s="7" t="s">
        <v>581</v>
      </c>
      <c r="E289" s="7">
        <v>100</v>
      </c>
      <c r="F289" s="7">
        <v>230</v>
      </c>
      <c r="G289" s="7">
        <v>50</v>
      </c>
      <c r="H289" s="7">
        <v>25.7</v>
      </c>
      <c r="I289" s="7">
        <v>2</v>
      </c>
      <c r="K289" s="7">
        <f t="shared" si="20"/>
        <v>16.666666666666668</v>
      </c>
      <c r="L289" s="7">
        <f t="shared" si="21"/>
        <v>6</v>
      </c>
      <c r="M289" s="4">
        <f t="shared" si="22"/>
        <v>10</v>
      </c>
      <c r="N289" s="4">
        <f t="shared" si="23"/>
        <v>5</v>
      </c>
      <c r="O289" s="13">
        <f t="shared" si="24"/>
        <v>6</v>
      </c>
    </row>
    <row r="290" spans="1:15" x14ac:dyDescent="0.3">
      <c r="A290" s="6">
        <v>287</v>
      </c>
      <c r="B290" s="7" t="s">
        <v>582</v>
      </c>
      <c r="C290" s="7" t="s">
        <v>8</v>
      </c>
      <c r="D290" s="7" t="s">
        <v>583</v>
      </c>
      <c r="E290" s="7">
        <v>100</v>
      </c>
      <c r="F290" s="7">
        <v>258</v>
      </c>
      <c r="G290" s="7">
        <v>59.07</v>
      </c>
      <c r="H290" s="7">
        <v>25.09</v>
      </c>
      <c r="I290" s="7">
        <v>2.88</v>
      </c>
      <c r="K290" s="7">
        <f t="shared" si="20"/>
        <v>19.690000000000001</v>
      </c>
      <c r="L290" s="7">
        <f t="shared" si="21"/>
        <v>5.078720162519045</v>
      </c>
      <c r="M290" s="4">
        <f t="shared" si="22"/>
        <v>10</v>
      </c>
      <c r="N290" s="4">
        <f t="shared" si="23"/>
        <v>5</v>
      </c>
      <c r="O290" s="13">
        <f t="shared" si="24"/>
        <v>5</v>
      </c>
    </row>
    <row r="291" spans="1:15" x14ac:dyDescent="0.3">
      <c r="A291" s="6">
        <v>288</v>
      </c>
      <c r="B291" s="7" t="s">
        <v>584</v>
      </c>
      <c r="C291" s="7" t="s">
        <v>8</v>
      </c>
      <c r="D291" s="7" t="s">
        <v>585</v>
      </c>
      <c r="E291" s="7">
        <v>100</v>
      </c>
      <c r="F291" s="7">
        <v>44</v>
      </c>
      <c r="G291" s="7">
        <v>8.24</v>
      </c>
      <c r="H291" s="7">
        <v>5.17</v>
      </c>
      <c r="I291" s="7">
        <v>0.68</v>
      </c>
      <c r="K291" s="7">
        <f t="shared" si="20"/>
        <v>2.7466666666666666</v>
      </c>
      <c r="L291" s="7">
        <f t="shared" si="21"/>
        <v>36.407766990291265</v>
      </c>
      <c r="M291" s="4">
        <f t="shared" si="22"/>
        <v>40</v>
      </c>
      <c r="N291" s="4">
        <f t="shared" si="23"/>
        <v>35</v>
      </c>
      <c r="O291" s="13">
        <f t="shared" si="24"/>
        <v>35</v>
      </c>
    </row>
    <row r="292" spans="1:15" x14ac:dyDescent="0.3">
      <c r="A292" s="6">
        <v>289</v>
      </c>
      <c r="B292" s="7" t="s">
        <v>586</v>
      </c>
      <c r="C292" s="7" t="s">
        <v>8</v>
      </c>
      <c r="D292" s="7" t="s">
        <v>587</v>
      </c>
      <c r="E292" s="7">
        <v>100</v>
      </c>
      <c r="F292" s="7">
        <v>32</v>
      </c>
      <c r="G292" s="7">
        <v>4.92</v>
      </c>
      <c r="H292" s="7">
        <v>4</v>
      </c>
      <c r="I292" s="7">
        <v>0.65</v>
      </c>
      <c r="K292" s="7">
        <f t="shared" si="20"/>
        <v>1.64</v>
      </c>
      <c r="L292" s="7">
        <f t="shared" si="21"/>
        <v>60.975609756097562</v>
      </c>
      <c r="M292" s="4">
        <f t="shared" si="22"/>
        <v>60</v>
      </c>
      <c r="N292" s="4">
        <f t="shared" si="23"/>
        <v>60</v>
      </c>
      <c r="O292" s="13">
        <f t="shared" si="24"/>
        <v>60</v>
      </c>
    </row>
    <row r="293" spans="1:15" x14ac:dyDescent="0.3">
      <c r="A293" s="6">
        <v>290</v>
      </c>
      <c r="B293" s="7" t="s">
        <v>588</v>
      </c>
      <c r="C293" s="7" t="s">
        <v>8</v>
      </c>
      <c r="D293" s="7" t="s">
        <v>589</v>
      </c>
      <c r="E293" s="7">
        <v>100</v>
      </c>
      <c r="F293" s="7">
        <v>34</v>
      </c>
      <c r="G293" s="7">
        <v>11.9</v>
      </c>
      <c r="H293" s="7">
        <v>1.2</v>
      </c>
      <c r="I293" s="7">
        <v>0.1</v>
      </c>
      <c r="K293" s="7">
        <f t="shared" si="20"/>
        <v>3.9666666666666668</v>
      </c>
      <c r="L293" s="7">
        <f t="shared" si="21"/>
        <v>25.210084033613445</v>
      </c>
      <c r="M293" s="4">
        <f t="shared" si="22"/>
        <v>30</v>
      </c>
      <c r="N293" s="4">
        <f t="shared" si="23"/>
        <v>25</v>
      </c>
      <c r="O293" s="13">
        <f t="shared" si="24"/>
        <v>25</v>
      </c>
    </row>
    <row r="294" spans="1:15" x14ac:dyDescent="0.3">
      <c r="A294" s="6">
        <v>291</v>
      </c>
      <c r="B294" s="7" t="s">
        <v>590</v>
      </c>
      <c r="C294" s="7" t="s">
        <v>8</v>
      </c>
      <c r="D294" s="7" t="s">
        <v>591</v>
      </c>
      <c r="E294" s="7">
        <v>100</v>
      </c>
      <c r="F294" s="7">
        <v>35</v>
      </c>
      <c r="G294" s="7">
        <v>8.8000000000000007</v>
      </c>
      <c r="H294" s="7">
        <v>3.5</v>
      </c>
      <c r="I294" s="7">
        <v>0.1</v>
      </c>
      <c r="K294" s="7">
        <f t="shared" si="20"/>
        <v>2.9333333333333336</v>
      </c>
      <c r="L294" s="7">
        <f t="shared" si="21"/>
        <v>34.090909090909086</v>
      </c>
      <c r="M294" s="4">
        <f t="shared" si="22"/>
        <v>30</v>
      </c>
      <c r="N294" s="4">
        <f t="shared" si="23"/>
        <v>35</v>
      </c>
      <c r="O294" s="13">
        <f t="shared" si="24"/>
        <v>35</v>
      </c>
    </row>
    <row r="295" spans="1:15" x14ac:dyDescent="0.3">
      <c r="A295" s="6">
        <v>292</v>
      </c>
      <c r="B295" s="7" t="s">
        <v>592</v>
      </c>
      <c r="C295" s="7" t="s">
        <v>8</v>
      </c>
      <c r="D295" s="7" t="s">
        <v>593</v>
      </c>
      <c r="E295" s="7">
        <v>100</v>
      </c>
      <c r="F295" s="7">
        <v>19</v>
      </c>
      <c r="G295" s="7">
        <v>4.0999999999999996</v>
      </c>
      <c r="H295" s="7">
        <v>1.8</v>
      </c>
      <c r="I295" s="7">
        <v>0.3</v>
      </c>
      <c r="K295" s="7">
        <f t="shared" si="20"/>
        <v>1.3666666666666665</v>
      </c>
      <c r="L295" s="7">
        <f t="shared" si="21"/>
        <v>73.170731707317088</v>
      </c>
      <c r="M295" s="4">
        <f t="shared" si="22"/>
        <v>70</v>
      </c>
      <c r="N295" s="4">
        <f t="shared" si="23"/>
        <v>75</v>
      </c>
      <c r="O295" s="13">
        <f t="shared" si="24"/>
        <v>75</v>
      </c>
    </row>
    <row r="296" spans="1:15" x14ac:dyDescent="0.3">
      <c r="A296" s="6">
        <v>293</v>
      </c>
      <c r="B296" s="7" t="s">
        <v>594</v>
      </c>
      <c r="C296" s="7" t="s">
        <v>8</v>
      </c>
      <c r="D296" s="7" t="s">
        <v>595</v>
      </c>
      <c r="E296" s="7">
        <v>100</v>
      </c>
      <c r="F296" s="7">
        <v>19</v>
      </c>
      <c r="G296" s="7">
        <v>3.6</v>
      </c>
      <c r="H296" s="7">
        <v>2.2999999999999998</v>
      </c>
      <c r="I296" s="7">
        <v>0.2</v>
      </c>
      <c r="K296" s="7">
        <f t="shared" si="20"/>
        <v>1.2</v>
      </c>
      <c r="L296" s="7">
        <f t="shared" si="21"/>
        <v>83.333333333333343</v>
      </c>
      <c r="M296" s="4">
        <f t="shared" si="22"/>
        <v>80</v>
      </c>
      <c r="N296" s="4">
        <f t="shared" si="23"/>
        <v>85</v>
      </c>
      <c r="O296" s="13">
        <f t="shared" si="24"/>
        <v>85</v>
      </c>
    </row>
    <row r="297" spans="1:15" x14ac:dyDescent="0.3">
      <c r="A297" s="6">
        <v>294</v>
      </c>
      <c r="B297" s="7" t="s">
        <v>596</v>
      </c>
      <c r="C297" s="7" t="s">
        <v>8</v>
      </c>
      <c r="D297" s="7" t="s">
        <v>597</v>
      </c>
      <c r="E297" s="7">
        <v>100</v>
      </c>
      <c r="F297" s="7">
        <v>25</v>
      </c>
      <c r="G297" s="7">
        <v>6.23</v>
      </c>
      <c r="H297" s="7">
        <v>2.06</v>
      </c>
      <c r="I297" s="7">
        <v>0.33</v>
      </c>
      <c r="K297" s="7">
        <f t="shared" si="20"/>
        <v>2.0766666666666667</v>
      </c>
      <c r="L297" s="7">
        <f t="shared" si="21"/>
        <v>48.154093097913325</v>
      </c>
      <c r="M297" s="4">
        <f t="shared" si="22"/>
        <v>50</v>
      </c>
      <c r="N297" s="4">
        <f t="shared" si="23"/>
        <v>50</v>
      </c>
      <c r="O297" s="13">
        <f t="shared" si="24"/>
        <v>50</v>
      </c>
    </row>
    <row r="298" spans="1:15" x14ac:dyDescent="0.3">
      <c r="A298" s="6">
        <v>295</v>
      </c>
      <c r="B298" s="7" t="s">
        <v>598</v>
      </c>
      <c r="C298" s="7" t="s">
        <v>8</v>
      </c>
      <c r="D298" s="7" t="s">
        <v>599</v>
      </c>
      <c r="E298" s="7">
        <v>100</v>
      </c>
      <c r="F298" s="7">
        <v>27</v>
      </c>
      <c r="G298" s="7">
        <v>6.42</v>
      </c>
      <c r="H298" s="7">
        <v>2.37</v>
      </c>
      <c r="I298" s="7">
        <v>0.35</v>
      </c>
      <c r="K298" s="7">
        <f t="shared" si="20"/>
        <v>2.14</v>
      </c>
      <c r="L298" s="7">
        <f t="shared" si="21"/>
        <v>46.728971962616818</v>
      </c>
      <c r="M298" s="4">
        <f t="shared" si="22"/>
        <v>50</v>
      </c>
      <c r="N298" s="4">
        <f t="shared" si="23"/>
        <v>45</v>
      </c>
      <c r="O298" s="13">
        <f t="shared" si="24"/>
        <v>45</v>
      </c>
    </row>
    <row r="299" spans="1:15" x14ac:dyDescent="0.3">
      <c r="A299" s="6">
        <v>296</v>
      </c>
      <c r="B299" s="7" t="s">
        <v>600</v>
      </c>
      <c r="C299" s="7" t="s">
        <v>8</v>
      </c>
      <c r="D299" s="7" t="s">
        <v>601</v>
      </c>
      <c r="E299" s="7">
        <v>100</v>
      </c>
      <c r="F299" s="7">
        <v>28</v>
      </c>
      <c r="G299" s="7">
        <v>6.32</v>
      </c>
      <c r="H299" s="7">
        <v>3.08</v>
      </c>
      <c r="I299" s="7">
        <v>0.2</v>
      </c>
      <c r="K299" s="7">
        <f t="shared" si="20"/>
        <v>2.1066666666666669</v>
      </c>
      <c r="L299" s="7">
        <f t="shared" si="21"/>
        <v>47.46835443037974</v>
      </c>
      <c r="M299" s="4">
        <f t="shared" si="22"/>
        <v>50</v>
      </c>
      <c r="N299" s="4">
        <f t="shared" si="23"/>
        <v>45</v>
      </c>
      <c r="O299" s="13">
        <f t="shared" si="24"/>
        <v>45</v>
      </c>
    </row>
    <row r="300" spans="1:15" x14ac:dyDescent="0.3">
      <c r="A300" s="6">
        <v>297</v>
      </c>
      <c r="B300" s="7" t="s">
        <v>602</v>
      </c>
      <c r="C300" s="7" t="s">
        <v>8</v>
      </c>
      <c r="D300" s="7" t="s">
        <v>603</v>
      </c>
      <c r="E300" s="7">
        <v>100</v>
      </c>
      <c r="F300" s="7">
        <v>238</v>
      </c>
      <c r="G300" s="7">
        <v>58.4</v>
      </c>
      <c r="H300" s="7">
        <v>17.5</v>
      </c>
      <c r="I300" s="7">
        <v>3.9</v>
      </c>
      <c r="K300" s="7">
        <f t="shared" si="20"/>
        <v>19.466666666666665</v>
      </c>
      <c r="L300" s="7">
        <f t="shared" si="21"/>
        <v>5.1369863013698636</v>
      </c>
      <c r="M300" s="4">
        <f t="shared" si="22"/>
        <v>10</v>
      </c>
      <c r="N300" s="4">
        <f t="shared" si="23"/>
        <v>5</v>
      </c>
      <c r="O300" s="13">
        <f t="shared" si="24"/>
        <v>5</v>
      </c>
    </row>
    <row r="301" spans="1:15" x14ac:dyDescent="0.3">
      <c r="A301" s="6">
        <v>298</v>
      </c>
      <c r="B301" s="7" t="s">
        <v>604</v>
      </c>
      <c r="C301" s="7" t="s">
        <v>8</v>
      </c>
      <c r="D301" s="7" t="s">
        <v>605</v>
      </c>
      <c r="E301" s="7">
        <v>100</v>
      </c>
      <c r="F301" s="7">
        <v>27</v>
      </c>
      <c r="G301" s="7">
        <v>4.3</v>
      </c>
      <c r="H301" s="7">
        <v>3.5</v>
      </c>
      <c r="I301" s="7">
        <v>0.4</v>
      </c>
      <c r="K301" s="7">
        <f t="shared" si="20"/>
        <v>1.4333333333333333</v>
      </c>
      <c r="L301" s="7">
        <f t="shared" si="21"/>
        <v>69.767441860465112</v>
      </c>
      <c r="M301" s="4">
        <f t="shared" si="22"/>
        <v>70</v>
      </c>
      <c r="N301" s="4">
        <f t="shared" si="23"/>
        <v>70</v>
      </c>
      <c r="O301" s="13">
        <f t="shared" si="24"/>
        <v>70</v>
      </c>
    </row>
    <row r="302" spans="1:15" x14ac:dyDescent="0.3">
      <c r="A302" s="6">
        <v>299</v>
      </c>
      <c r="B302" s="7" t="s">
        <v>606</v>
      </c>
      <c r="C302" s="7" t="s">
        <v>8</v>
      </c>
      <c r="D302" s="7" t="s">
        <v>607</v>
      </c>
      <c r="E302" s="7">
        <v>100</v>
      </c>
      <c r="F302" s="7">
        <v>26</v>
      </c>
      <c r="G302" s="7">
        <v>5.34</v>
      </c>
      <c r="H302" s="7">
        <v>2.8</v>
      </c>
      <c r="I302" s="7">
        <v>0.31</v>
      </c>
      <c r="K302" s="7">
        <f t="shared" si="20"/>
        <v>1.78</v>
      </c>
      <c r="L302" s="7">
        <f t="shared" si="21"/>
        <v>56.179775280898873</v>
      </c>
      <c r="M302" s="4">
        <f t="shared" si="22"/>
        <v>60</v>
      </c>
      <c r="N302" s="4">
        <f t="shared" si="23"/>
        <v>55</v>
      </c>
      <c r="O302" s="13">
        <f t="shared" si="24"/>
        <v>55</v>
      </c>
    </row>
    <row r="303" spans="1:15" x14ac:dyDescent="0.3">
      <c r="A303" s="6">
        <v>300</v>
      </c>
      <c r="B303" s="7" t="s">
        <v>608</v>
      </c>
      <c r="C303" s="7" t="s">
        <v>8</v>
      </c>
      <c r="D303" s="7" t="s">
        <v>609</v>
      </c>
      <c r="E303" s="7">
        <v>100</v>
      </c>
      <c r="F303" s="7">
        <v>31</v>
      </c>
      <c r="G303" s="7">
        <v>3.8</v>
      </c>
      <c r="H303" s="7">
        <v>3.81</v>
      </c>
      <c r="I303" s="7">
        <v>0.92</v>
      </c>
      <c r="K303" s="7">
        <f t="shared" si="20"/>
        <v>1.2666666666666666</v>
      </c>
      <c r="L303" s="7">
        <f t="shared" si="21"/>
        <v>78.94736842105263</v>
      </c>
      <c r="M303" s="4">
        <f t="shared" si="22"/>
        <v>80</v>
      </c>
      <c r="N303" s="4">
        <f t="shared" si="23"/>
        <v>80</v>
      </c>
      <c r="O303" s="13">
        <f t="shared" si="24"/>
        <v>80</v>
      </c>
    </row>
    <row r="304" spans="1:15" x14ac:dyDescent="0.3">
      <c r="A304" s="6">
        <v>301</v>
      </c>
      <c r="B304" s="7" t="s">
        <v>610</v>
      </c>
      <c r="C304" s="7" t="s">
        <v>8</v>
      </c>
      <c r="D304" s="7" t="s">
        <v>611</v>
      </c>
      <c r="E304" s="7">
        <v>100</v>
      </c>
      <c r="F304" s="7">
        <v>31</v>
      </c>
      <c r="G304" s="7">
        <v>8.1</v>
      </c>
      <c r="H304" s="7">
        <v>2.2000000000000002</v>
      </c>
      <c r="I304" s="7">
        <v>0.4</v>
      </c>
      <c r="K304" s="7">
        <f t="shared" si="20"/>
        <v>2.6999999999999997</v>
      </c>
      <c r="L304" s="7">
        <f t="shared" si="21"/>
        <v>37.037037037037038</v>
      </c>
      <c r="M304" s="4">
        <f t="shared" si="22"/>
        <v>40</v>
      </c>
      <c r="N304" s="4">
        <f t="shared" si="23"/>
        <v>35</v>
      </c>
      <c r="O304" s="13">
        <f t="shared" si="24"/>
        <v>35</v>
      </c>
    </row>
    <row r="305" spans="1:15" x14ac:dyDescent="0.3">
      <c r="A305" s="6">
        <v>302</v>
      </c>
      <c r="B305" s="7" t="s">
        <v>612</v>
      </c>
      <c r="C305" s="7" t="s">
        <v>8</v>
      </c>
      <c r="D305" s="7" t="s">
        <v>613</v>
      </c>
      <c r="E305" s="7">
        <v>100</v>
      </c>
      <c r="F305" s="7">
        <v>213</v>
      </c>
      <c r="G305" s="7">
        <v>55.3</v>
      </c>
      <c r="H305" s="7">
        <v>15.4</v>
      </c>
      <c r="I305" s="7">
        <v>2.8</v>
      </c>
      <c r="K305" s="7">
        <f t="shared" si="20"/>
        <v>18.433333333333334</v>
      </c>
      <c r="L305" s="7">
        <f t="shared" si="21"/>
        <v>5.4249547920433994</v>
      </c>
      <c r="M305" s="4">
        <f t="shared" si="22"/>
        <v>10</v>
      </c>
      <c r="N305" s="4">
        <f t="shared" si="23"/>
        <v>5</v>
      </c>
      <c r="O305" s="13">
        <f t="shared" si="24"/>
        <v>5</v>
      </c>
    </row>
    <row r="306" spans="1:15" x14ac:dyDescent="0.3">
      <c r="A306" s="6">
        <v>303</v>
      </c>
      <c r="B306" s="7" t="s">
        <v>614</v>
      </c>
      <c r="C306" s="7" t="s">
        <v>8</v>
      </c>
      <c r="D306" s="7" t="s">
        <v>615</v>
      </c>
      <c r="E306" s="7">
        <v>100</v>
      </c>
      <c r="F306" s="7">
        <v>223</v>
      </c>
      <c r="G306" s="7">
        <v>59.8</v>
      </c>
      <c r="H306" s="7">
        <v>17.399999999999999</v>
      </c>
      <c r="I306" s="7">
        <v>1.8</v>
      </c>
      <c r="K306" s="7">
        <f t="shared" si="20"/>
        <v>19.933333333333334</v>
      </c>
      <c r="L306" s="7">
        <f t="shared" si="21"/>
        <v>5.0167224080267561</v>
      </c>
      <c r="M306" s="4">
        <f t="shared" si="22"/>
        <v>10</v>
      </c>
      <c r="N306" s="4">
        <f t="shared" si="23"/>
        <v>5</v>
      </c>
      <c r="O306" s="13">
        <f t="shared" si="24"/>
        <v>5</v>
      </c>
    </row>
    <row r="307" spans="1:15" x14ac:dyDescent="0.3">
      <c r="A307" s="6">
        <v>304</v>
      </c>
      <c r="B307" s="7" t="s">
        <v>616</v>
      </c>
      <c r="C307" s="7" t="s">
        <v>8</v>
      </c>
      <c r="D307" s="7" t="s">
        <v>617</v>
      </c>
      <c r="E307" s="7">
        <v>100</v>
      </c>
      <c r="F307" s="7">
        <v>22</v>
      </c>
      <c r="G307" s="7">
        <v>3.96</v>
      </c>
      <c r="H307" s="7">
        <v>2.72</v>
      </c>
      <c r="I307" s="7">
        <v>0.28999999999999998</v>
      </c>
      <c r="K307" s="7">
        <f t="shared" si="20"/>
        <v>1.32</v>
      </c>
      <c r="L307" s="7">
        <f t="shared" si="21"/>
        <v>75.757575757575751</v>
      </c>
      <c r="M307" s="4">
        <f t="shared" si="22"/>
        <v>80</v>
      </c>
      <c r="N307" s="4">
        <f t="shared" si="23"/>
        <v>75</v>
      </c>
      <c r="O307" s="13">
        <f t="shared" si="24"/>
        <v>75</v>
      </c>
    </row>
    <row r="308" spans="1:15" x14ac:dyDescent="0.3">
      <c r="A308" s="6">
        <v>305</v>
      </c>
      <c r="B308" s="7" t="s">
        <v>618</v>
      </c>
      <c r="C308" s="7" t="s">
        <v>8</v>
      </c>
      <c r="D308" s="7" t="s">
        <v>619</v>
      </c>
      <c r="E308" s="7">
        <v>100</v>
      </c>
      <c r="F308" s="7">
        <v>25</v>
      </c>
      <c r="G308" s="7">
        <v>4.51</v>
      </c>
      <c r="H308" s="7">
        <v>2.98</v>
      </c>
      <c r="I308" s="7">
        <v>0.41</v>
      </c>
      <c r="K308" s="7">
        <f t="shared" si="20"/>
        <v>1.5033333333333332</v>
      </c>
      <c r="L308" s="7">
        <f t="shared" si="21"/>
        <v>66.518847006651896</v>
      </c>
      <c r="M308" s="4">
        <f t="shared" si="22"/>
        <v>70</v>
      </c>
      <c r="N308" s="4">
        <f t="shared" si="23"/>
        <v>65</v>
      </c>
      <c r="O308" s="13">
        <f t="shared" si="24"/>
        <v>65</v>
      </c>
    </row>
    <row r="309" spans="1:15" x14ac:dyDescent="0.3">
      <c r="A309" s="6">
        <v>306</v>
      </c>
      <c r="B309" s="7" t="s">
        <v>620</v>
      </c>
      <c r="C309" s="7" t="s">
        <v>8</v>
      </c>
      <c r="D309" s="7" t="s">
        <v>621</v>
      </c>
      <c r="E309" s="7">
        <v>100</v>
      </c>
      <c r="F309" s="7">
        <v>14</v>
      </c>
      <c r="G309" s="7">
        <v>2</v>
      </c>
      <c r="H309" s="7">
        <v>2.1</v>
      </c>
      <c r="I309" s="7">
        <v>0.2</v>
      </c>
      <c r="K309" s="7">
        <f t="shared" si="20"/>
        <v>0.66666666666666663</v>
      </c>
      <c r="L309" s="7">
        <f t="shared" si="21"/>
        <v>150</v>
      </c>
      <c r="M309" s="4">
        <f t="shared" si="22"/>
        <v>150</v>
      </c>
      <c r="N309" s="4">
        <f t="shared" si="23"/>
        <v>150</v>
      </c>
      <c r="O309" s="13">
        <f t="shared" si="24"/>
        <v>150</v>
      </c>
    </row>
    <row r="310" spans="1:15" x14ac:dyDescent="0.3">
      <c r="A310" s="6">
        <v>307</v>
      </c>
      <c r="B310" s="7" t="s">
        <v>622</v>
      </c>
      <c r="C310" s="7" t="s">
        <v>8</v>
      </c>
      <c r="D310" s="7" t="s">
        <v>623</v>
      </c>
      <c r="E310" s="7">
        <v>100</v>
      </c>
      <c r="F310" s="7">
        <v>52</v>
      </c>
      <c r="G310" s="7">
        <v>5.4</v>
      </c>
      <c r="H310" s="7">
        <v>3.1</v>
      </c>
      <c r="I310" s="7">
        <v>3.3</v>
      </c>
      <c r="K310" s="7">
        <f t="shared" si="20"/>
        <v>1.8</v>
      </c>
      <c r="L310" s="7">
        <f t="shared" si="21"/>
        <v>55.555555555555557</v>
      </c>
      <c r="M310" s="4">
        <f t="shared" si="22"/>
        <v>60</v>
      </c>
      <c r="N310" s="4">
        <f t="shared" si="23"/>
        <v>55</v>
      </c>
      <c r="O310" s="13">
        <f t="shared" si="24"/>
        <v>55</v>
      </c>
    </row>
    <row r="311" spans="1:15" x14ac:dyDescent="0.3">
      <c r="A311" s="6">
        <v>308</v>
      </c>
      <c r="B311" s="7" t="s">
        <v>624</v>
      </c>
      <c r="C311" s="7" t="s">
        <v>8</v>
      </c>
      <c r="D311" s="7" t="s">
        <v>625</v>
      </c>
      <c r="E311" s="7">
        <v>100</v>
      </c>
      <c r="F311" s="7">
        <v>30</v>
      </c>
      <c r="G311" s="7">
        <v>8.4</v>
      </c>
      <c r="H311" s="7">
        <v>1.7</v>
      </c>
      <c r="I311" s="7">
        <v>0</v>
      </c>
      <c r="K311" s="7">
        <f t="shared" si="20"/>
        <v>2.8000000000000003</v>
      </c>
      <c r="L311" s="7">
        <f t="shared" si="21"/>
        <v>35.714285714285708</v>
      </c>
      <c r="M311" s="4">
        <f t="shared" si="22"/>
        <v>40</v>
      </c>
      <c r="N311" s="4">
        <f t="shared" si="23"/>
        <v>35</v>
      </c>
      <c r="O311" s="13">
        <f t="shared" si="24"/>
        <v>35</v>
      </c>
    </row>
    <row r="312" spans="1:15" x14ac:dyDescent="0.3">
      <c r="A312" s="6">
        <v>309</v>
      </c>
      <c r="B312" s="7" t="s">
        <v>626</v>
      </c>
      <c r="C312" s="7" t="s">
        <v>8</v>
      </c>
      <c r="D312" s="7" t="s">
        <v>627</v>
      </c>
      <c r="E312" s="7">
        <v>100</v>
      </c>
      <c r="F312" s="7">
        <v>21</v>
      </c>
      <c r="G312" s="7">
        <v>5.8</v>
      </c>
      <c r="H312" s="7">
        <v>1.2</v>
      </c>
      <c r="I312" s="7">
        <v>0</v>
      </c>
      <c r="K312" s="7">
        <f t="shared" si="20"/>
        <v>1.9333333333333333</v>
      </c>
      <c r="L312" s="7">
        <f t="shared" si="21"/>
        <v>51.724137931034484</v>
      </c>
      <c r="M312" s="4">
        <f t="shared" si="22"/>
        <v>50</v>
      </c>
      <c r="N312" s="4">
        <f t="shared" si="23"/>
        <v>50</v>
      </c>
      <c r="O312" s="13">
        <f t="shared" si="24"/>
        <v>50</v>
      </c>
    </row>
    <row r="313" spans="1:15" x14ac:dyDescent="0.3">
      <c r="A313" s="6">
        <v>310</v>
      </c>
      <c r="B313" s="7" t="s">
        <v>628</v>
      </c>
      <c r="C313" s="7" t="s">
        <v>8</v>
      </c>
      <c r="D313" s="7" t="s">
        <v>629</v>
      </c>
      <c r="E313" s="7">
        <v>100</v>
      </c>
      <c r="F313" s="7">
        <v>16</v>
      </c>
      <c r="G313" s="7">
        <v>2.8</v>
      </c>
      <c r="H313" s="7">
        <v>2.2000000000000002</v>
      </c>
      <c r="I313" s="7">
        <v>0.1</v>
      </c>
      <c r="K313" s="7">
        <f t="shared" si="20"/>
        <v>0.93333333333333324</v>
      </c>
      <c r="L313" s="7">
        <f t="shared" si="21"/>
        <v>107.14285714285715</v>
      </c>
      <c r="M313" s="4">
        <f t="shared" si="22"/>
        <v>110</v>
      </c>
      <c r="N313" s="4">
        <f t="shared" si="23"/>
        <v>110</v>
      </c>
      <c r="O313" s="13">
        <f t="shared" si="24"/>
        <v>110</v>
      </c>
    </row>
    <row r="314" spans="1:15" x14ac:dyDescent="0.3">
      <c r="A314" s="6">
        <v>311</v>
      </c>
      <c r="B314" s="7" t="s">
        <v>630</v>
      </c>
      <c r="C314" s="7" t="s">
        <v>8</v>
      </c>
      <c r="D314" s="7" t="s">
        <v>631</v>
      </c>
      <c r="E314" s="7">
        <v>100</v>
      </c>
      <c r="F314" s="7">
        <v>15</v>
      </c>
      <c r="G314" s="7">
        <v>2.2000000000000002</v>
      </c>
      <c r="H314" s="7">
        <v>2.2999999999999998</v>
      </c>
      <c r="I314" s="7">
        <v>0.2</v>
      </c>
      <c r="K314" s="7">
        <f t="shared" si="20"/>
        <v>0.73333333333333339</v>
      </c>
      <c r="L314" s="7">
        <f t="shared" si="21"/>
        <v>136.36363636363635</v>
      </c>
      <c r="M314" s="4">
        <f t="shared" si="22"/>
        <v>140</v>
      </c>
      <c r="N314" s="4">
        <f t="shared" si="23"/>
        <v>140</v>
      </c>
      <c r="O314" s="13">
        <f t="shared" si="24"/>
        <v>140</v>
      </c>
    </row>
    <row r="315" spans="1:15" x14ac:dyDescent="0.3">
      <c r="A315" s="6">
        <v>312</v>
      </c>
      <c r="B315" s="7" t="s">
        <v>632</v>
      </c>
      <c r="C315" s="7" t="s">
        <v>8</v>
      </c>
      <c r="D315" s="7" t="s">
        <v>633</v>
      </c>
      <c r="E315" s="7">
        <v>100</v>
      </c>
      <c r="F315" s="7">
        <v>25</v>
      </c>
      <c r="G315" s="7">
        <v>8</v>
      </c>
      <c r="H315" s="7">
        <v>0.1</v>
      </c>
      <c r="I315" s="7">
        <v>0.3</v>
      </c>
      <c r="K315" s="7">
        <f t="shared" si="20"/>
        <v>2.6666666666666665</v>
      </c>
      <c r="L315" s="7">
        <f t="shared" si="21"/>
        <v>37.5</v>
      </c>
      <c r="M315" s="4">
        <f t="shared" si="22"/>
        <v>40</v>
      </c>
      <c r="N315" s="4">
        <f t="shared" si="23"/>
        <v>40</v>
      </c>
      <c r="O315" s="13">
        <f t="shared" si="24"/>
        <v>40</v>
      </c>
    </row>
    <row r="316" spans="1:15" x14ac:dyDescent="0.3">
      <c r="A316" s="6">
        <v>313</v>
      </c>
      <c r="B316" s="7" t="s">
        <v>634</v>
      </c>
      <c r="C316" s="7" t="s">
        <v>8</v>
      </c>
      <c r="D316" s="7" t="s">
        <v>635</v>
      </c>
      <c r="E316" s="7">
        <v>100</v>
      </c>
      <c r="F316" s="7">
        <v>65</v>
      </c>
      <c r="G316" s="7">
        <v>16.28</v>
      </c>
      <c r="H316" s="7">
        <v>0.8</v>
      </c>
      <c r="I316" s="7">
        <v>0.08</v>
      </c>
      <c r="K316" s="7">
        <f t="shared" si="20"/>
        <v>5.4266666666666667</v>
      </c>
      <c r="L316" s="7">
        <f t="shared" si="21"/>
        <v>18.427518427518429</v>
      </c>
      <c r="M316" s="4">
        <f t="shared" si="22"/>
        <v>20</v>
      </c>
      <c r="N316" s="4">
        <f t="shared" si="23"/>
        <v>20</v>
      </c>
      <c r="O316" s="13">
        <f t="shared" si="24"/>
        <v>20</v>
      </c>
    </row>
    <row r="317" spans="1:15" x14ac:dyDescent="0.3">
      <c r="A317" s="6">
        <v>314</v>
      </c>
      <c r="B317" s="7" t="s">
        <v>636</v>
      </c>
      <c r="C317" s="7" t="s">
        <v>8</v>
      </c>
      <c r="D317" s="7" t="s">
        <v>637</v>
      </c>
      <c r="E317" s="7">
        <v>100</v>
      </c>
      <c r="F317" s="7">
        <v>59</v>
      </c>
      <c r="G317" s="7">
        <v>18.7</v>
      </c>
      <c r="H317" s="7">
        <v>1.8</v>
      </c>
      <c r="I317" s="7">
        <v>0</v>
      </c>
      <c r="K317" s="7">
        <f t="shared" si="20"/>
        <v>6.2333333333333334</v>
      </c>
      <c r="L317" s="7">
        <f t="shared" si="21"/>
        <v>16.042780748663102</v>
      </c>
      <c r="M317" s="4">
        <f t="shared" si="22"/>
        <v>20</v>
      </c>
      <c r="N317" s="4">
        <f t="shared" si="23"/>
        <v>15</v>
      </c>
      <c r="O317" s="13">
        <f t="shared" si="24"/>
        <v>15</v>
      </c>
    </row>
    <row r="318" spans="1:15" x14ac:dyDescent="0.3">
      <c r="A318" s="6">
        <v>315</v>
      </c>
      <c r="B318" s="7" t="s">
        <v>638</v>
      </c>
      <c r="C318" s="7" t="s">
        <v>8</v>
      </c>
      <c r="D318" s="7" t="s">
        <v>639</v>
      </c>
      <c r="E318" s="7">
        <v>100</v>
      </c>
      <c r="F318" s="7">
        <v>55</v>
      </c>
      <c r="G318" s="7">
        <v>20.9</v>
      </c>
      <c r="H318" s="7">
        <v>1.1000000000000001</v>
      </c>
      <c r="I318" s="7">
        <v>0</v>
      </c>
      <c r="K318" s="7">
        <f t="shared" si="20"/>
        <v>6.9666666666666659</v>
      </c>
      <c r="L318" s="7">
        <f t="shared" si="21"/>
        <v>14.354066985645934</v>
      </c>
      <c r="M318" s="4">
        <f t="shared" si="22"/>
        <v>10</v>
      </c>
      <c r="N318" s="4">
        <f t="shared" si="23"/>
        <v>15</v>
      </c>
      <c r="O318" s="13">
        <f t="shared" si="24"/>
        <v>15</v>
      </c>
    </row>
    <row r="319" spans="1:15" x14ac:dyDescent="0.3">
      <c r="A319" s="6">
        <v>316</v>
      </c>
      <c r="B319" s="7" t="s">
        <v>640</v>
      </c>
      <c r="C319" s="7" t="s">
        <v>8</v>
      </c>
      <c r="D319" s="7" t="s">
        <v>641</v>
      </c>
      <c r="E319" s="7">
        <v>100</v>
      </c>
      <c r="F319" s="7">
        <v>29</v>
      </c>
      <c r="G319" s="7">
        <v>8.2100000000000009</v>
      </c>
      <c r="H319" s="7">
        <v>2.02</v>
      </c>
      <c r="I319" s="7">
        <v>0.21</v>
      </c>
      <c r="K319" s="7">
        <f t="shared" si="20"/>
        <v>2.7366666666666668</v>
      </c>
      <c r="L319" s="7">
        <f t="shared" si="21"/>
        <v>36.540803897685748</v>
      </c>
      <c r="M319" s="4">
        <f t="shared" si="22"/>
        <v>40</v>
      </c>
      <c r="N319" s="4">
        <f t="shared" si="23"/>
        <v>35</v>
      </c>
      <c r="O319" s="13">
        <f t="shared" si="24"/>
        <v>35</v>
      </c>
    </row>
    <row r="320" spans="1:15" x14ac:dyDescent="0.3">
      <c r="A320" s="6">
        <v>317</v>
      </c>
      <c r="B320" s="7" t="s">
        <v>642</v>
      </c>
      <c r="C320" s="7" t="s">
        <v>8</v>
      </c>
      <c r="D320" s="7" t="s">
        <v>643</v>
      </c>
      <c r="E320" s="7">
        <v>100</v>
      </c>
      <c r="F320" s="7">
        <v>30</v>
      </c>
      <c r="G320" s="7">
        <v>8.2899999999999991</v>
      </c>
      <c r="H320" s="7">
        <v>2.08</v>
      </c>
      <c r="I320" s="7">
        <v>0.31</v>
      </c>
      <c r="K320" s="7">
        <f t="shared" si="20"/>
        <v>2.7633333333333332</v>
      </c>
      <c r="L320" s="7">
        <f t="shared" si="21"/>
        <v>36.188178528347407</v>
      </c>
      <c r="M320" s="4">
        <f t="shared" si="22"/>
        <v>40</v>
      </c>
      <c r="N320" s="4">
        <f t="shared" si="23"/>
        <v>35</v>
      </c>
      <c r="O320" s="13">
        <f t="shared" si="24"/>
        <v>35</v>
      </c>
    </row>
    <row r="321" spans="1:15" x14ac:dyDescent="0.3">
      <c r="A321" s="6">
        <v>318</v>
      </c>
      <c r="B321" s="7" t="s">
        <v>644</v>
      </c>
      <c r="C321" s="7" t="s">
        <v>8</v>
      </c>
      <c r="D321" s="7" t="s">
        <v>645</v>
      </c>
      <c r="E321" s="7">
        <v>100</v>
      </c>
      <c r="F321" s="7">
        <v>249</v>
      </c>
      <c r="G321" s="7">
        <v>61.3</v>
      </c>
      <c r="H321" s="7">
        <v>22.8</v>
      </c>
      <c r="I321" s="7">
        <v>2.2000000000000002</v>
      </c>
      <c r="K321" s="7">
        <f t="shared" si="20"/>
        <v>20.433333333333334</v>
      </c>
      <c r="L321" s="7">
        <f t="shared" si="21"/>
        <v>4.8939641109298533</v>
      </c>
      <c r="M321" s="4">
        <f t="shared" si="22"/>
        <v>0</v>
      </c>
      <c r="N321" s="4">
        <f t="shared" si="23"/>
        <v>5</v>
      </c>
      <c r="O321" s="13">
        <f t="shared" si="24"/>
        <v>5</v>
      </c>
    </row>
    <row r="322" spans="1:15" x14ac:dyDescent="0.3">
      <c r="A322" s="6">
        <v>319</v>
      </c>
      <c r="B322" s="7" t="s">
        <v>646</v>
      </c>
      <c r="C322" s="7" t="s">
        <v>8</v>
      </c>
      <c r="D322" s="7" t="s">
        <v>647</v>
      </c>
      <c r="E322" s="7">
        <v>100</v>
      </c>
      <c r="F322" s="7">
        <v>24</v>
      </c>
      <c r="G322" s="7">
        <v>3.84</v>
      </c>
      <c r="H322" s="7">
        <v>1.62</v>
      </c>
      <c r="I322" s="7">
        <v>1.0900000000000001</v>
      </c>
      <c r="K322" s="7">
        <f t="shared" si="20"/>
        <v>1.28</v>
      </c>
      <c r="L322" s="7">
        <f t="shared" si="21"/>
        <v>78.125</v>
      </c>
      <c r="M322" s="4">
        <f t="shared" si="22"/>
        <v>80</v>
      </c>
      <c r="N322" s="4">
        <f t="shared" si="23"/>
        <v>80</v>
      </c>
      <c r="O322" s="13">
        <f t="shared" si="24"/>
        <v>80</v>
      </c>
    </row>
    <row r="323" spans="1:15" x14ac:dyDescent="0.3">
      <c r="A323" s="6">
        <v>320</v>
      </c>
      <c r="B323" s="7" t="s">
        <v>648</v>
      </c>
      <c r="C323" s="7" t="s">
        <v>8</v>
      </c>
      <c r="D323" s="7" t="s">
        <v>649</v>
      </c>
      <c r="E323" s="7">
        <v>100</v>
      </c>
      <c r="F323" s="7">
        <v>19</v>
      </c>
      <c r="G323" s="7">
        <v>4.99</v>
      </c>
      <c r="H323" s="7">
        <v>1.55</v>
      </c>
      <c r="I323" s="7">
        <v>0.13</v>
      </c>
      <c r="K323" s="7">
        <f t="shared" si="20"/>
        <v>1.6633333333333333</v>
      </c>
      <c r="L323" s="7">
        <f t="shared" si="21"/>
        <v>60.120240480961925</v>
      </c>
      <c r="M323" s="4">
        <f t="shared" si="22"/>
        <v>60</v>
      </c>
      <c r="N323" s="4">
        <f t="shared" si="23"/>
        <v>60</v>
      </c>
      <c r="O323" s="13">
        <f t="shared" si="24"/>
        <v>60</v>
      </c>
    </row>
    <row r="324" spans="1:15" x14ac:dyDescent="0.3">
      <c r="A324" s="6">
        <v>321</v>
      </c>
      <c r="B324" s="7" t="s">
        <v>650</v>
      </c>
      <c r="C324" s="7" t="s">
        <v>8</v>
      </c>
      <c r="D324" s="7" t="s">
        <v>651</v>
      </c>
      <c r="E324" s="7">
        <v>100</v>
      </c>
      <c r="F324" s="7">
        <v>24</v>
      </c>
      <c r="G324" s="7">
        <v>5.77</v>
      </c>
      <c r="H324" s="7">
        <v>2.04</v>
      </c>
      <c r="I324" s="7">
        <v>0.27</v>
      </c>
      <c r="K324" s="7">
        <f t="shared" ref="K324:K387" si="25">G324 / 3</f>
        <v>1.9233333333333331</v>
      </c>
      <c r="L324" s="7">
        <f t="shared" ref="L324:L387" si="26">100/K324</f>
        <v>51.993067590987877</v>
      </c>
      <c r="M324" s="4">
        <f t="shared" ref="M324:M387" si="27">IF(L324&lt;100,ROUND(L324,-1),IF(L324&gt;=100,ROUND(L324,-1)))</f>
        <v>50</v>
      </c>
      <c r="N324" s="4">
        <f t="shared" ref="N324:N387" si="28">IF(L324&lt;100, FLOOR(L324 + 5/2, 5),IF(L324&gt;=100, FLOOR(L324 + 10/2, 10)))</f>
        <v>50</v>
      </c>
      <c r="O324" s="13">
        <f t="shared" ref="O324:O387" si="29">IF(L324&lt;=10,ROUND(L324,0), IF(L324&lt;100, FLOOR(L324 + 5/2, 5),IF(L324&gt;=100, FLOOR(L324 + 10/2, 10))))</f>
        <v>50</v>
      </c>
    </row>
    <row r="325" spans="1:15" x14ac:dyDescent="0.3">
      <c r="A325" s="6">
        <v>322</v>
      </c>
      <c r="B325" s="7" t="s">
        <v>652</v>
      </c>
      <c r="C325" s="7" t="s">
        <v>8</v>
      </c>
      <c r="D325" s="7" t="s">
        <v>653</v>
      </c>
      <c r="E325" s="7">
        <v>100</v>
      </c>
      <c r="F325" s="7">
        <v>37</v>
      </c>
      <c r="G325" s="7">
        <v>12.15</v>
      </c>
      <c r="H325" s="7">
        <v>0.77</v>
      </c>
      <c r="I325" s="7">
        <v>0.04</v>
      </c>
      <c r="K325" s="7">
        <f t="shared" si="25"/>
        <v>4.05</v>
      </c>
      <c r="L325" s="7">
        <f t="shared" si="26"/>
        <v>24.691358024691358</v>
      </c>
      <c r="M325" s="4">
        <f t="shared" si="27"/>
        <v>20</v>
      </c>
      <c r="N325" s="4">
        <f t="shared" si="28"/>
        <v>25</v>
      </c>
      <c r="O325" s="13">
        <f t="shared" si="29"/>
        <v>25</v>
      </c>
    </row>
    <row r="326" spans="1:15" x14ac:dyDescent="0.3">
      <c r="A326" s="6">
        <v>323</v>
      </c>
      <c r="B326" s="7" t="s">
        <v>654</v>
      </c>
      <c r="C326" s="7" t="s">
        <v>8</v>
      </c>
      <c r="D326" s="7" t="s">
        <v>655</v>
      </c>
      <c r="E326" s="7">
        <v>100</v>
      </c>
      <c r="F326" s="7">
        <v>20</v>
      </c>
      <c r="G326" s="7">
        <v>4.8</v>
      </c>
      <c r="H326" s="7">
        <v>1.95</v>
      </c>
      <c r="I326" s="7">
        <v>0.2</v>
      </c>
      <c r="K326" s="7">
        <f t="shared" si="25"/>
        <v>1.5999999999999999</v>
      </c>
      <c r="L326" s="7">
        <f t="shared" si="26"/>
        <v>62.500000000000007</v>
      </c>
      <c r="M326" s="4">
        <f t="shared" si="27"/>
        <v>60</v>
      </c>
      <c r="N326" s="4">
        <f t="shared" si="28"/>
        <v>65</v>
      </c>
      <c r="O326" s="13">
        <f t="shared" si="29"/>
        <v>65</v>
      </c>
    </row>
    <row r="327" spans="1:15" x14ac:dyDescent="0.3">
      <c r="A327" s="6">
        <v>324</v>
      </c>
      <c r="B327" s="7" t="s">
        <v>656</v>
      </c>
      <c r="C327" s="7" t="s">
        <v>8</v>
      </c>
      <c r="D327" s="7" t="s">
        <v>657</v>
      </c>
      <c r="E327" s="7">
        <v>100</v>
      </c>
      <c r="F327" s="7">
        <v>15</v>
      </c>
      <c r="G327" s="7">
        <v>4.6500000000000004</v>
      </c>
      <c r="H327" s="7">
        <v>0.78</v>
      </c>
      <c r="I327" s="7">
        <v>0.09</v>
      </c>
      <c r="K327" s="7">
        <f t="shared" si="25"/>
        <v>1.55</v>
      </c>
      <c r="L327" s="7">
        <f t="shared" si="26"/>
        <v>64.516129032258064</v>
      </c>
      <c r="M327" s="4">
        <f t="shared" si="27"/>
        <v>60</v>
      </c>
      <c r="N327" s="4">
        <f t="shared" si="28"/>
        <v>65</v>
      </c>
      <c r="O327" s="13">
        <f t="shared" si="29"/>
        <v>65</v>
      </c>
    </row>
    <row r="328" spans="1:15" x14ac:dyDescent="0.3">
      <c r="A328" s="6">
        <v>325</v>
      </c>
      <c r="B328" s="7" t="s">
        <v>658</v>
      </c>
      <c r="C328" s="7" t="s">
        <v>8</v>
      </c>
      <c r="D328" s="7" t="s">
        <v>659</v>
      </c>
      <c r="E328" s="7">
        <v>100</v>
      </c>
      <c r="F328" s="7">
        <v>49</v>
      </c>
      <c r="G328" s="7">
        <v>7.9</v>
      </c>
      <c r="H328" s="7">
        <v>5.3</v>
      </c>
      <c r="I328" s="7">
        <v>1.3</v>
      </c>
      <c r="K328" s="7">
        <f t="shared" si="25"/>
        <v>2.6333333333333333</v>
      </c>
      <c r="L328" s="7">
        <f t="shared" si="26"/>
        <v>37.974683544303801</v>
      </c>
      <c r="M328" s="4">
        <f t="shared" si="27"/>
        <v>40</v>
      </c>
      <c r="N328" s="4">
        <f t="shared" si="28"/>
        <v>40</v>
      </c>
      <c r="O328" s="13">
        <f t="shared" si="29"/>
        <v>40</v>
      </c>
    </row>
    <row r="329" spans="1:15" x14ac:dyDescent="0.3">
      <c r="A329" s="6">
        <v>326</v>
      </c>
      <c r="B329" s="7" t="s">
        <v>660</v>
      </c>
      <c r="C329" s="7" t="s">
        <v>8</v>
      </c>
      <c r="D329" s="7" t="s">
        <v>661</v>
      </c>
      <c r="E329" s="7">
        <v>100</v>
      </c>
      <c r="F329" s="7">
        <v>12</v>
      </c>
      <c r="G329" s="7">
        <v>2.4</v>
      </c>
      <c r="H329" s="7">
        <v>1.1000000000000001</v>
      </c>
      <c r="I329" s="7">
        <v>0.3</v>
      </c>
      <c r="K329" s="7">
        <f t="shared" si="25"/>
        <v>0.79999999999999993</v>
      </c>
      <c r="L329" s="7">
        <f t="shared" si="26"/>
        <v>125.00000000000001</v>
      </c>
      <c r="M329" s="4">
        <f t="shared" si="27"/>
        <v>130</v>
      </c>
      <c r="N329" s="4">
        <f t="shared" si="28"/>
        <v>130</v>
      </c>
      <c r="O329" s="13">
        <f t="shared" si="29"/>
        <v>130</v>
      </c>
    </row>
    <row r="330" spans="1:15" x14ac:dyDescent="0.3">
      <c r="A330" s="6">
        <v>327</v>
      </c>
      <c r="B330" s="7" t="s">
        <v>662</v>
      </c>
      <c r="C330" s="7" t="s">
        <v>8</v>
      </c>
      <c r="D330" s="7" t="s">
        <v>663</v>
      </c>
      <c r="E330" s="7">
        <v>100</v>
      </c>
      <c r="F330" s="7">
        <v>24</v>
      </c>
      <c r="G330" s="7">
        <v>6.4</v>
      </c>
      <c r="H330" s="7">
        <v>1.8</v>
      </c>
      <c r="I330" s="7">
        <v>0.2</v>
      </c>
      <c r="K330" s="7">
        <f t="shared" si="25"/>
        <v>2.1333333333333333</v>
      </c>
      <c r="L330" s="7">
        <f t="shared" si="26"/>
        <v>46.875</v>
      </c>
      <c r="M330" s="4">
        <f t="shared" si="27"/>
        <v>50</v>
      </c>
      <c r="N330" s="4">
        <f t="shared" si="28"/>
        <v>45</v>
      </c>
      <c r="O330" s="13">
        <f t="shared" si="29"/>
        <v>45</v>
      </c>
    </row>
    <row r="331" spans="1:15" x14ac:dyDescent="0.3">
      <c r="A331" s="6">
        <v>328</v>
      </c>
      <c r="B331" s="7" t="s">
        <v>664</v>
      </c>
      <c r="C331" s="7" t="s">
        <v>8</v>
      </c>
      <c r="D331" s="7" t="s">
        <v>665</v>
      </c>
      <c r="E331" s="7">
        <v>100</v>
      </c>
      <c r="F331" s="7">
        <v>20</v>
      </c>
      <c r="G331" s="7">
        <v>4.59</v>
      </c>
      <c r="H331" s="7">
        <v>1.78</v>
      </c>
      <c r="I331" s="7">
        <v>0.32</v>
      </c>
      <c r="K331" s="7">
        <f t="shared" si="25"/>
        <v>1.53</v>
      </c>
      <c r="L331" s="7">
        <f t="shared" si="26"/>
        <v>65.359477124183002</v>
      </c>
      <c r="M331" s="4">
        <f t="shared" si="27"/>
        <v>70</v>
      </c>
      <c r="N331" s="4">
        <f t="shared" si="28"/>
        <v>65</v>
      </c>
      <c r="O331" s="13">
        <f t="shared" si="29"/>
        <v>65</v>
      </c>
    </row>
    <row r="332" spans="1:15" x14ac:dyDescent="0.3">
      <c r="A332" s="6">
        <v>329</v>
      </c>
      <c r="B332" s="7" t="s">
        <v>666</v>
      </c>
      <c r="C332" s="7" t="s">
        <v>8</v>
      </c>
      <c r="D332" s="7" t="s">
        <v>667</v>
      </c>
      <c r="E332" s="7">
        <v>100</v>
      </c>
      <c r="F332" s="7">
        <v>17</v>
      </c>
      <c r="G332" s="7">
        <v>2.69</v>
      </c>
      <c r="H332" s="7">
        <v>2.2799999999999998</v>
      </c>
      <c r="I332" s="7">
        <v>0.22</v>
      </c>
      <c r="K332" s="7">
        <f t="shared" si="25"/>
        <v>0.89666666666666661</v>
      </c>
      <c r="L332" s="7">
        <f t="shared" si="26"/>
        <v>111.52416356877325</v>
      </c>
      <c r="M332" s="4">
        <f t="shared" si="27"/>
        <v>110</v>
      </c>
      <c r="N332" s="4">
        <f t="shared" si="28"/>
        <v>110</v>
      </c>
      <c r="O332" s="13">
        <f t="shared" si="29"/>
        <v>110</v>
      </c>
    </row>
    <row r="333" spans="1:15" x14ac:dyDescent="0.3">
      <c r="A333" s="6">
        <v>330</v>
      </c>
      <c r="B333" s="7" t="s">
        <v>668</v>
      </c>
      <c r="C333" s="7" t="s">
        <v>8</v>
      </c>
      <c r="D333" s="7" t="s">
        <v>669</v>
      </c>
      <c r="E333" s="7">
        <v>100</v>
      </c>
      <c r="F333" s="7">
        <v>17</v>
      </c>
      <c r="G333" s="7">
        <v>4.5</v>
      </c>
      <c r="H333" s="7">
        <v>1.1000000000000001</v>
      </c>
      <c r="I333" s="7">
        <v>0.2</v>
      </c>
      <c r="K333" s="7">
        <f t="shared" si="25"/>
        <v>1.5</v>
      </c>
      <c r="L333" s="7">
        <f t="shared" si="26"/>
        <v>66.666666666666671</v>
      </c>
      <c r="M333" s="4">
        <f t="shared" si="27"/>
        <v>70</v>
      </c>
      <c r="N333" s="4">
        <f t="shared" si="28"/>
        <v>65</v>
      </c>
      <c r="O333" s="13">
        <f t="shared" si="29"/>
        <v>65</v>
      </c>
    </row>
    <row r="334" spans="1:15" x14ac:dyDescent="0.3">
      <c r="A334" s="6">
        <v>331</v>
      </c>
      <c r="B334" s="7" t="s">
        <v>670</v>
      </c>
      <c r="C334" s="7" t="s">
        <v>8</v>
      </c>
      <c r="D334" s="7" t="s">
        <v>671</v>
      </c>
      <c r="E334" s="7">
        <v>100</v>
      </c>
      <c r="F334" s="7">
        <v>8</v>
      </c>
      <c r="G334" s="7">
        <v>1.3</v>
      </c>
      <c r="H334" s="7">
        <v>0.9</v>
      </c>
      <c r="I334" s="7">
        <v>0.2</v>
      </c>
      <c r="K334" s="7">
        <f t="shared" si="25"/>
        <v>0.43333333333333335</v>
      </c>
      <c r="L334" s="7">
        <f t="shared" si="26"/>
        <v>230.76923076923077</v>
      </c>
      <c r="M334" s="4">
        <f t="shared" si="27"/>
        <v>230</v>
      </c>
      <c r="N334" s="4">
        <f t="shared" si="28"/>
        <v>230</v>
      </c>
      <c r="O334" s="13">
        <f t="shared" si="29"/>
        <v>230</v>
      </c>
    </row>
    <row r="335" spans="1:15" x14ac:dyDescent="0.3">
      <c r="A335" s="6">
        <v>332</v>
      </c>
      <c r="B335" s="7" t="s">
        <v>672</v>
      </c>
      <c r="C335" s="7" t="s">
        <v>8</v>
      </c>
      <c r="D335" s="7" t="s">
        <v>673</v>
      </c>
      <c r="E335" s="7">
        <v>100</v>
      </c>
      <c r="F335" s="7">
        <v>21</v>
      </c>
      <c r="G335" s="7">
        <v>4</v>
      </c>
      <c r="H335" s="7">
        <v>1.8</v>
      </c>
      <c r="I335" s="7">
        <v>0.6</v>
      </c>
      <c r="K335" s="7">
        <f t="shared" si="25"/>
        <v>1.3333333333333333</v>
      </c>
      <c r="L335" s="7">
        <f t="shared" si="26"/>
        <v>75</v>
      </c>
      <c r="M335" s="4">
        <f t="shared" si="27"/>
        <v>80</v>
      </c>
      <c r="N335" s="4">
        <f t="shared" si="28"/>
        <v>75</v>
      </c>
      <c r="O335" s="13">
        <f t="shared" si="29"/>
        <v>75</v>
      </c>
    </row>
    <row r="336" spans="1:15" x14ac:dyDescent="0.3">
      <c r="A336" s="6">
        <v>333</v>
      </c>
      <c r="B336" s="7" t="s">
        <v>674</v>
      </c>
      <c r="C336" s="7" t="s">
        <v>8</v>
      </c>
      <c r="D336" s="7" t="s">
        <v>675</v>
      </c>
      <c r="E336" s="7">
        <v>100</v>
      </c>
      <c r="F336" s="7">
        <v>13</v>
      </c>
      <c r="G336" s="7">
        <v>3.5</v>
      </c>
      <c r="H336" s="7">
        <v>0.8</v>
      </c>
      <c r="I336" s="7">
        <v>0.2</v>
      </c>
      <c r="K336" s="7">
        <f t="shared" si="25"/>
        <v>1.1666666666666667</v>
      </c>
      <c r="L336" s="7">
        <f t="shared" si="26"/>
        <v>85.714285714285708</v>
      </c>
      <c r="M336" s="4">
        <f t="shared" si="27"/>
        <v>90</v>
      </c>
      <c r="N336" s="4">
        <f t="shared" si="28"/>
        <v>85</v>
      </c>
      <c r="O336" s="13">
        <f t="shared" si="29"/>
        <v>85</v>
      </c>
    </row>
    <row r="337" spans="1:15" x14ac:dyDescent="0.3">
      <c r="A337" s="6">
        <v>334</v>
      </c>
      <c r="B337" s="7" t="s">
        <v>676</v>
      </c>
      <c r="C337" s="7" t="s">
        <v>8</v>
      </c>
      <c r="D337" s="7" t="s">
        <v>677</v>
      </c>
      <c r="E337" s="7">
        <v>100</v>
      </c>
      <c r="F337" s="7">
        <v>15</v>
      </c>
      <c r="G337" s="7">
        <v>3.6</v>
      </c>
      <c r="H337" s="7">
        <v>1.1000000000000001</v>
      </c>
      <c r="I337" s="7">
        <v>0.3</v>
      </c>
      <c r="K337" s="7">
        <f t="shared" si="25"/>
        <v>1.2</v>
      </c>
      <c r="L337" s="7">
        <f t="shared" si="26"/>
        <v>83.333333333333343</v>
      </c>
      <c r="M337" s="4">
        <f t="shared" si="27"/>
        <v>80</v>
      </c>
      <c r="N337" s="4">
        <f t="shared" si="28"/>
        <v>85</v>
      </c>
      <c r="O337" s="13">
        <f t="shared" si="29"/>
        <v>85</v>
      </c>
    </row>
    <row r="338" spans="1:15" x14ac:dyDescent="0.3">
      <c r="A338" s="6">
        <v>335</v>
      </c>
      <c r="B338" s="7" t="s">
        <v>678</v>
      </c>
      <c r="C338" s="7" t="s">
        <v>8</v>
      </c>
      <c r="D338" s="7" t="s">
        <v>679</v>
      </c>
      <c r="E338" s="7">
        <v>100</v>
      </c>
      <c r="F338" s="7">
        <v>17</v>
      </c>
      <c r="G338" s="7">
        <v>3.7</v>
      </c>
      <c r="H338" s="7">
        <v>1.7</v>
      </c>
      <c r="I338" s="7">
        <v>0.2</v>
      </c>
      <c r="K338" s="7">
        <f t="shared" si="25"/>
        <v>1.2333333333333334</v>
      </c>
      <c r="L338" s="7">
        <f t="shared" si="26"/>
        <v>81.081081081081081</v>
      </c>
      <c r="M338" s="4">
        <f t="shared" si="27"/>
        <v>80</v>
      </c>
      <c r="N338" s="4">
        <f t="shared" si="28"/>
        <v>80</v>
      </c>
      <c r="O338" s="13">
        <f t="shared" si="29"/>
        <v>80</v>
      </c>
    </row>
    <row r="339" spans="1:15" x14ac:dyDescent="0.3">
      <c r="A339" s="6">
        <v>336</v>
      </c>
      <c r="B339" s="7" t="s">
        <v>680</v>
      </c>
      <c r="C339" s="7" t="s">
        <v>8</v>
      </c>
      <c r="D339" s="7" t="s">
        <v>681</v>
      </c>
      <c r="E339" s="7">
        <v>100</v>
      </c>
      <c r="F339" s="7">
        <v>15</v>
      </c>
      <c r="G339" s="7">
        <v>3.2</v>
      </c>
      <c r="H339" s="7">
        <v>1.2</v>
      </c>
      <c r="I339" s="7">
        <v>0.3</v>
      </c>
      <c r="K339" s="7">
        <f t="shared" si="25"/>
        <v>1.0666666666666667</v>
      </c>
      <c r="L339" s="7">
        <f t="shared" si="26"/>
        <v>93.75</v>
      </c>
      <c r="M339" s="4">
        <f t="shared" si="27"/>
        <v>90</v>
      </c>
      <c r="N339" s="4">
        <f t="shared" si="28"/>
        <v>95</v>
      </c>
      <c r="O339" s="13">
        <f t="shared" si="29"/>
        <v>95</v>
      </c>
    </row>
    <row r="340" spans="1:15" x14ac:dyDescent="0.3">
      <c r="A340" s="6">
        <v>337</v>
      </c>
      <c r="B340" s="7" t="s">
        <v>682</v>
      </c>
      <c r="C340" s="7" t="s">
        <v>8</v>
      </c>
      <c r="D340" s="7" t="s">
        <v>683</v>
      </c>
      <c r="E340" s="7">
        <v>100</v>
      </c>
      <c r="F340" s="7">
        <v>8</v>
      </c>
      <c r="G340" s="7">
        <v>2.1</v>
      </c>
      <c r="H340" s="7">
        <v>0.6</v>
      </c>
      <c r="I340" s="7">
        <v>0.1</v>
      </c>
      <c r="K340" s="7">
        <f t="shared" si="25"/>
        <v>0.70000000000000007</v>
      </c>
      <c r="L340" s="7">
        <f t="shared" si="26"/>
        <v>142.85714285714283</v>
      </c>
      <c r="M340" s="4">
        <f t="shared" si="27"/>
        <v>140</v>
      </c>
      <c r="N340" s="4">
        <f t="shared" si="28"/>
        <v>140</v>
      </c>
      <c r="O340" s="13">
        <f t="shared" si="29"/>
        <v>140</v>
      </c>
    </row>
    <row r="341" spans="1:15" x14ac:dyDescent="0.3">
      <c r="A341" s="6">
        <v>338</v>
      </c>
      <c r="B341" s="7" t="s">
        <v>684</v>
      </c>
      <c r="C341" s="7" t="s">
        <v>8</v>
      </c>
      <c r="D341" s="7" t="s">
        <v>685</v>
      </c>
      <c r="E341" s="7">
        <v>100</v>
      </c>
      <c r="F341" s="7">
        <v>13</v>
      </c>
      <c r="G341" s="7">
        <v>3.66</v>
      </c>
      <c r="H341" s="7">
        <v>0.97</v>
      </c>
      <c r="I341" s="7">
        <v>0.1</v>
      </c>
      <c r="K341" s="7">
        <f t="shared" si="25"/>
        <v>1.22</v>
      </c>
      <c r="L341" s="7">
        <f t="shared" si="26"/>
        <v>81.967213114754102</v>
      </c>
      <c r="M341" s="4">
        <f t="shared" si="27"/>
        <v>80</v>
      </c>
      <c r="N341" s="4">
        <f t="shared" si="28"/>
        <v>80</v>
      </c>
      <c r="O341" s="13">
        <f t="shared" si="29"/>
        <v>80</v>
      </c>
    </row>
    <row r="342" spans="1:15" x14ac:dyDescent="0.3">
      <c r="A342" s="6">
        <v>339</v>
      </c>
      <c r="B342" s="7" t="s">
        <v>686</v>
      </c>
      <c r="C342" s="7" t="s">
        <v>8</v>
      </c>
      <c r="D342" s="7" t="s">
        <v>687</v>
      </c>
      <c r="E342" s="7">
        <v>100</v>
      </c>
      <c r="F342" s="7">
        <v>12</v>
      </c>
      <c r="G342" s="7">
        <v>3.01</v>
      </c>
      <c r="H342" s="7">
        <v>1.1599999999999999</v>
      </c>
      <c r="I342" s="7">
        <v>0.1</v>
      </c>
      <c r="K342" s="7">
        <f t="shared" si="25"/>
        <v>1.0033333333333332</v>
      </c>
      <c r="L342" s="7">
        <f t="shared" si="26"/>
        <v>99.667774086378756</v>
      </c>
      <c r="M342" s="4">
        <f t="shared" si="27"/>
        <v>100</v>
      </c>
      <c r="N342" s="4">
        <f t="shared" si="28"/>
        <v>100</v>
      </c>
      <c r="O342" s="13">
        <f t="shared" si="29"/>
        <v>100</v>
      </c>
    </row>
    <row r="343" spans="1:15" x14ac:dyDescent="0.3">
      <c r="A343" s="6">
        <v>340</v>
      </c>
      <c r="B343" s="7" t="s">
        <v>688</v>
      </c>
      <c r="C343" s="7" t="s">
        <v>8</v>
      </c>
      <c r="D343" s="7" t="s">
        <v>689</v>
      </c>
      <c r="E343" s="7">
        <v>100</v>
      </c>
      <c r="F343" s="7">
        <v>13</v>
      </c>
      <c r="G343" s="7">
        <v>2.76</v>
      </c>
      <c r="H343" s="7">
        <v>1.31</v>
      </c>
      <c r="I343" s="7">
        <v>0.21</v>
      </c>
      <c r="K343" s="7">
        <f t="shared" si="25"/>
        <v>0.91999999999999993</v>
      </c>
      <c r="L343" s="7">
        <f t="shared" si="26"/>
        <v>108.69565217391305</v>
      </c>
      <c r="M343" s="4">
        <f t="shared" si="27"/>
        <v>110</v>
      </c>
      <c r="N343" s="4">
        <f t="shared" si="28"/>
        <v>110</v>
      </c>
      <c r="O343" s="13">
        <f t="shared" si="29"/>
        <v>110</v>
      </c>
    </row>
    <row r="344" spans="1:15" x14ac:dyDescent="0.3">
      <c r="A344" s="6">
        <v>341</v>
      </c>
      <c r="B344" s="7" t="s">
        <v>690</v>
      </c>
      <c r="C344" s="7" t="s">
        <v>8</v>
      </c>
      <c r="D344" s="7" t="s">
        <v>691</v>
      </c>
      <c r="E344" s="7">
        <v>100</v>
      </c>
      <c r="F344" s="7">
        <v>18</v>
      </c>
      <c r="G344" s="7">
        <v>3.48</v>
      </c>
      <c r="H344" s="7">
        <v>1.88</v>
      </c>
      <c r="I344" s="7">
        <v>0.36</v>
      </c>
      <c r="K344" s="7">
        <f t="shared" si="25"/>
        <v>1.1599999999999999</v>
      </c>
      <c r="L344" s="7">
        <f t="shared" si="26"/>
        <v>86.206896551724142</v>
      </c>
      <c r="M344" s="4">
        <f t="shared" si="27"/>
        <v>90</v>
      </c>
      <c r="N344" s="4">
        <f t="shared" si="28"/>
        <v>85</v>
      </c>
      <c r="O344" s="13">
        <f t="shared" si="29"/>
        <v>85</v>
      </c>
    </row>
    <row r="345" spans="1:15" x14ac:dyDescent="0.3">
      <c r="A345" s="6">
        <v>342</v>
      </c>
      <c r="B345" s="7" t="s">
        <v>692</v>
      </c>
      <c r="C345" s="7" t="s">
        <v>8</v>
      </c>
      <c r="D345" s="7" t="s">
        <v>693</v>
      </c>
      <c r="E345" s="7">
        <v>100</v>
      </c>
      <c r="F345" s="7">
        <v>20</v>
      </c>
      <c r="G345" s="7">
        <v>4.6100000000000003</v>
      </c>
      <c r="H345" s="7">
        <v>1.53</v>
      </c>
      <c r="I345" s="7">
        <v>0.36</v>
      </c>
      <c r="K345" s="7">
        <f t="shared" si="25"/>
        <v>1.5366666666666668</v>
      </c>
      <c r="L345" s="7">
        <f t="shared" si="26"/>
        <v>65.075921908893704</v>
      </c>
      <c r="M345" s="4">
        <f t="shared" si="27"/>
        <v>70</v>
      </c>
      <c r="N345" s="4">
        <f t="shared" si="28"/>
        <v>65</v>
      </c>
      <c r="O345" s="13">
        <f t="shared" si="29"/>
        <v>65</v>
      </c>
    </row>
    <row r="346" spans="1:15" x14ac:dyDescent="0.3">
      <c r="A346" s="6">
        <v>343</v>
      </c>
      <c r="B346" s="7" t="s">
        <v>694</v>
      </c>
      <c r="C346" s="7" t="s">
        <v>8</v>
      </c>
      <c r="D346" s="7" t="s">
        <v>695</v>
      </c>
      <c r="E346" s="7">
        <v>100</v>
      </c>
      <c r="F346" s="7">
        <v>32</v>
      </c>
      <c r="G346" s="7">
        <v>9.82</v>
      </c>
      <c r="H346" s="7">
        <v>0.97</v>
      </c>
      <c r="I346" s="7">
        <v>0.15</v>
      </c>
      <c r="K346" s="7">
        <f t="shared" si="25"/>
        <v>3.2733333333333334</v>
      </c>
      <c r="L346" s="7">
        <f t="shared" si="26"/>
        <v>30.549898167006109</v>
      </c>
      <c r="M346" s="4">
        <f t="shared" si="27"/>
        <v>30</v>
      </c>
      <c r="N346" s="4">
        <f t="shared" si="28"/>
        <v>30</v>
      </c>
      <c r="O346" s="13">
        <f t="shared" si="29"/>
        <v>30</v>
      </c>
    </row>
    <row r="347" spans="1:15" x14ac:dyDescent="0.3">
      <c r="A347" s="6">
        <v>344</v>
      </c>
      <c r="B347" s="7" t="s">
        <v>696</v>
      </c>
      <c r="C347" s="7" t="s">
        <v>8</v>
      </c>
      <c r="D347" s="7" t="s">
        <v>697</v>
      </c>
      <c r="E347" s="7">
        <v>100</v>
      </c>
      <c r="F347" s="7">
        <v>31</v>
      </c>
      <c r="G347" s="7">
        <v>8.4</v>
      </c>
      <c r="H347" s="7">
        <v>1.3</v>
      </c>
      <c r="I347" s="7">
        <v>0.3</v>
      </c>
      <c r="K347" s="7">
        <f t="shared" si="25"/>
        <v>2.8000000000000003</v>
      </c>
      <c r="L347" s="7">
        <f t="shared" si="26"/>
        <v>35.714285714285708</v>
      </c>
      <c r="M347" s="4">
        <f t="shared" si="27"/>
        <v>40</v>
      </c>
      <c r="N347" s="4">
        <f t="shared" si="28"/>
        <v>35</v>
      </c>
      <c r="O347" s="13">
        <f t="shared" si="29"/>
        <v>35</v>
      </c>
    </row>
    <row r="348" spans="1:15" x14ac:dyDescent="0.3">
      <c r="A348" s="6">
        <v>345</v>
      </c>
      <c r="B348" s="7" t="s">
        <v>698</v>
      </c>
      <c r="C348" s="7" t="s">
        <v>8</v>
      </c>
      <c r="D348" s="7" t="s">
        <v>699</v>
      </c>
      <c r="E348" s="7">
        <v>100</v>
      </c>
      <c r="F348" s="7">
        <v>19</v>
      </c>
      <c r="G348" s="7">
        <v>4</v>
      </c>
      <c r="H348" s="7">
        <v>0.2</v>
      </c>
      <c r="I348" s="7">
        <v>0.4</v>
      </c>
      <c r="K348" s="7">
        <f t="shared" si="25"/>
        <v>1.3333333333333333</v>
      </c>
      <c r="L348" s="7">
        <f t="shared" si="26"/>
        <v>75</v>
      </c>
      <c r="M348" s="4">
        <f t="shared" si="27"/>
        <v>80</v>
      </c>
      <c r="N348" s="4">
        <f t="shared" si="28"/>
        <v>75</v>
      </c>
      <c r="O348" s="13">
        <f t="shared" si="29"/>
        <v>75</v>
      </c>
    </row>
    <row r="349" spans="1:15" x14ac:dyDescent="0.3">
      <c r="A349" s="6">
        <v>346</v>
      </c>
      <c r="B349" s="7" t="s">
        <v>700</v>
      </c>
      <c r="C349" s="7" t="s">
        <v>8</v>
      </c>
      <c r="D349" s="7" t="s">
        <v>701</v>
      </c>
      <c r="E349" s="7">
        <v>100</v>
      </c>
      <c r="F349" s="7">
        <v>51</v>
      </c>
      <c r="G349" s="7">
        <v>10.8</v>
      </c>
      <c r="H349" s="7">
        <v>1.6</v>
      </c>
      <c r="I349" s="7">
        <v>0.1</v>
      </c>
      <c r="K349" s="7">
        <f t="shared" si="25"/>
        <v>3.6</v>
      </c>
      <c r="L349" s="7">
        <f t="shared" si="26"/>
        <v>27.777777777777779</v>
      </c>
      <c r="M349" s="4">
        <f t="shared" si="27"/>
        <v>30</v>
      </c>
      <c r="N349" s="4">
        <f t="shared" si="28"/>
        <v>30</v>
      </c>
      <c r="O349" s="13">
        <f t="shared" si="29"/>
        <v>30</v>
      </c>
    </row>
    <row r="350" spans="1:15" x14ac:dyDescent="0.3">
      <c r="A350" s="6">
        <v>347</v>
      </c>
      <c r="B350" s="7" t="s">
        <v>702</v>
      </c>
      <c r="C350" s="7" t="s">
        <v>8</v>
      </c>
      <c r="D350" s="7" t="s">
        <v>703</v>
      </c>
      <c r="E350" s="7">
        <v>100</v>
      </c>
      <c r="F350" s="7">
        <v>83</v>
      </c>
      <c r="G350" s="7">
        <v>19.350000000000001</v>
      </c>
      <c r="H350" s="7">
        <v>0.97</v>
      </c>
      <c r="I350" s="7">
        <v>0.19</v>
      </c>
      <c r="K350" s="7">
        <f t="shared" si="25"/>
        <v>6.45</v>
      </c>
      <c r="L350" s="7">
        <f t="shared" si="26"/>
        <v>15.503875968992247</v>
      </c>
      <c r="M350" s="4">
        <f t="shared" si="27"/>
        <v>20</v>
      </c>
      <c r="N350" s="4">
        <f t="shared" si="28"/>
        <v>15</v>
      </c>
      <c r="O350" s="13">
        <f t="shared" si="29"/>
        <v>15</v>
      </c>
    </row>
    <row r="351" spans="1:15" x14ac:dyDescent="0.3">
      <c r="A351" s="6">
        <v>348</v>
      </c>
      <c r="B351" s="7" t="s">
        <v>704</v>
      </c>
      <c r="C351" s="7" t="s">
        <v>8</v>
      </c>
      <c r="D351" s="7" t="s">
        <v>705</v>
      </c>
      <c r="E351" s="7">
        <v>100</v>
      </c>
      <c r="F351" s="7">
        <v>34</v>
      </c>
      <c r="G351" s="7">
        <v>7.15</v>
      </c>
      <c r="H351" s="7">
        <v>1.03</v>
      </c>
      <c r="I351" s="7">
        <v>0.12</v>
      </c>
      <c r="K351" s="7">
        <f t="shared" si="25"/>
        <v>2.3833333333333333</v>
      </c>
      <c r="L351" s="7">
        <f t="shared" si="26"/>
        <v>41.95804195804196</v>
      </c>
      <c r="M351" s="4">
        <f t="shared" si="27"/>
        <v>40</v>
      </c>
      <c r="N351" s="4">
        <f t="shared" si="28"/>
        <v>40</v>
      </c>
      <c r="O351" s="13">
        <f t="shared" si="29"/>
        <v>40</v>
      </c>
    </row>
    <row r="352" spans="1:15" x14ac:dyDescent="0.3">
      <c r="A352" s="6">
        <v>349</v>
      </c>
      <c r="B352" s="7" t="s">
        <v>706</v>
      </c>
      <c r="C352" s="7" t="s">
        <v>8</v>
      </c>
      <c r="D352" s="7" t="s">
        <v>707</v>
      </c>
      <c r="E352" s="7">
        <v>100</v>
      </c>
      <c r="F352" s="7">
        <v>91</v>
      </c>
      <c r="G352" s="7">
        <v>21</v>
      </c>
      <c r="H352" s="7">
        <v>0.8</v>
      </c>
      <c r="I352" s="7">
        <v>0.38</v>
      </c>
      <c r="K352" s="7">
        <f t="shared" si="25"/>
        <v>7</v>
      </c>
      <c r="L352" s="7">
        <f t="shared" si="26"/>
        <v>14.285714285714286</v>
      </c>
      <c r="M352" s="4">
        <f t="shared" si="27"/>
        <v>10</v>
      </c>
      <c r="N352" s="4">
        <f t="shared" si="28"/>
        <v>15</v>
      </c>
      <c r="O352" s="13">
        <f t="shared" si="29"/>
        <v>15</v>
      </c>
    </row>
    <row r="353" spans="1:15" x14ac:dyDescent="0.3">
      <c r="A353" s="6">
        <v>350</v>
      </c>
      <c r="B353" s="7" t="s">
        <v>708</v>
      </c>
      <c r="C353" s="7" t="s">
        <v>8</v>
      </c>
      <c r="D353" s="7" t="s">
        <v>709</v>
      </c>
      <c r="E353" s="7">
        <v>100</v>
      </c>
      <c r="F353" s="7">
        <v>75</v>
      </c>
      <c r="G353" s="7">
        <v>17.760000000000002</v>
      </c>
      <c r="H353" s="7">
        <v>0.75</v>
      </c>
      <c r="I353" s="7">
        <v>0.15</v>
      </c>
      <c r="K353" s="7">
        <f t="shared" si="25"/>
        <v>5.9200000000000008</v>
      </c>
      <c r="L353" s="7">
        <f t="shared" si="26"/>
        <v>16.891891891891891</v>
      </c>
      <c r="M353" s="4">
        <f t="shared" si="27"/>
        <v>20</v>
      </c>
      <c r="N353" s="4">
        <f t="shared" si="28"/>
        <v>15</v>
      </c>
      <c r="O353" s="13">
        <f t="shared" si="29"/>
        <v>15</v>
      </c>
    </row>
    <row r="354" spans="1:15" x14ac:dyDescent="0.3">
      <c r="A354" s="6">
        <v>351</v>
      </c>
      <c r="B354" s="7" t="s">
        <v>710</v>
      </c>
      <c r="C354" s="7" t="s">
        <v>8</v>
      </c>
      <c r="D354" s="7" t="s">
        <v>711</v>
      </c>
      <c r="E354" s="7">
        <v>100</v>
      </c>
      <c r="F354" s="7">
        <v>35</v>
      </c>
      <c r="G354" s="7">
        <v>8.5</v>
      </c>
      <c r="H354" s="7">
        <v>3</v>
      </c>
      <c r="I354" s="7">
        <v>0.4</v>
      </c>
      <c r="K354" s="7">
        <f t="shared" si="25"/>
        <v>2.8333333333333335</v>
      </c>
      <c r="L354" s="7">
        <f t="shared" si="26"/>
        <v>35.294117647058819</v>
      </c>
      <c r="M354" s="4">
        <f t="shared" si="27"/>
        <v>40</v>
      </c>
      <c r="N354" s="4">
        <f t="shared" si="28"/>
        <v>35</v>
      </c>
      <c r="O354" s="13">
        <f t="shared" si="29"/>
        <v>35</v>
      </c>
    </row>
    <row r="355" spans="1:15" x14ac:dyDescent="0.3">
      <c r="A355" s="6">
        <v>352</v>
      </c>
      <c r="B355" s="7" t="s">
        <v>712</v>
      </c>
      <c r="C355" s="7" t="s">
        <v>8</v>
      </c>
      <c r="D355" s="7" t="s">
        <v>713</v>
      </c>
      <c r="E355" s="7">
        <v>100</v>
      </c>
      <c r="F355" s="7">
        <v>27</v>
      </c>
      <c r="G355" s="7">
        <v>7.6</v>
      </c>
      <c r="H355" s="7">
        <v>2</v>
      </c>
      <c r="I355" s="7">
        <v>0.2</v>
      </c>
      <c r="K355" s="7">
        <f t="shared" si="25"/>
        <v>2.5333333333333332</v>
      </c>
      <c r="L355" s="7">
        <f t="shared" si="26"/>
        <v>39.473684210526315</v>
      </c>
      <c r="M355" s="4">
        <f t="shared" si="27"/>
        <v>40</v>
      </c>
      <c r="N355" s="4">
        <f t="shared" si="28"/>
        <v>40</v>
      </c>
      <c r="O355" s="13">
        <f t="shared" si="29"/>
        <v>40</v>
      </c>
    </row>
    <row r="356" spans="1:15" x14ac:dyDescent="0.3">
      <c r="A356" s="6">
        <v>353</v>
      </c>
      <c r="B356" s="7" t="s">
        <v>714</v>
      </c>
      <c r="C356" s="7" t="s">
        <v>8</v>
      </c>
      <c r="D356" s="7" t="s">
        <v>715</v>
      </c>
      <c r="E356" s="7">
        <v>100</v>
      </c>
      <c r="F356" s="7">
        <v>16</v>
      </c>
      <c r="G356" s="7">
        <v>3.59</v>
      </c>
      <c r="H356" s="7">
        <v>1.61</v>
      </c>
      <c r="I356" s="7">
        <v>0.14000000000000001</v>
      </c>
      <c r="K356" s="7">
        <f t="shared" si="25"/>
        <v>1.1966666666666665</v>
      </c>
      <c r="L356" s="7">
        <f t="shared" si="26"/>
        <v>83.565459610027858</v>
      </c>
      <c r="M356" s="4">
        <f t="shared" si="27"/>
        <v>80</v>
      </c>
      <c r="N356" s="4">
        <f t="shared" si="28"/>
        <v>85</v>
      </c>
      <c r="O356" s="13">
        <f t="shared" si="29"/>
        <v>85</v>
      </c>
    </row>
    <row r="357" spans="1:15" x14ac:dyDescent="0.3">
      <c r="A357" s="6">
        <v>354</v>
      </c>
      <c r="B357" s="7" t="s">
        <v>716</v>
      </c>
      <c r="C357" s="7" t="s">
        <v>8</v>
      </c>
      <c r="D357" s="7" t="s">
        <v>717</v>
      </c>
      <c r="E357" s="7">
        <v>100</v>
      </c>
      <c r="F357" s="7">
        <v>21</v>
      </c>
      <c r="G357" s="7">
        <v>4.2</v>
      </c>
      <c r="H357" s="7">
        <v>2.29</v>
      </c>
      <c r="I357" s="7">
        <v>0.28000000000000003</v>
      </c>
      <c r="K357" s="7">
        <f t="shared" si="25"/>
        <v>1.4000000000000001</v>
      </c>
      <c r="L357" s="7">
        <f t="shared" si="26"/>
        <v>71.428571428571416</v>
      </c>
      <c r="M357" s="4">
        <f t="shared" si="27"/>
        <v>70</v>
      </c>
      <c r="N357" s="4">
        <f t="shared" si="28"/>
        <v>70</v>
      </c>
      <c r="O357" s="13">
        <f t="shared" si="29"/>
        <v>70</v>
      </c>
    </row>
    <row r="358" spans="1:15" x14ac:dyDescent="0.3">
      <c r="A358" s="6">
        <v>355</v>
      </c>
      <c r="B358" s="7" t="s">
        <v>718</v>
      </c>
      <c r="C358" s="7" t="s">
        <v>8</v>
      </c>
      <c r="D358" s="7" t="s">
        <v>719</v>
      </c>
      <c r="E358" s="7">
        <v>100</v>
      </c>
      <c r="F358" s="7">
        <v>14</v>
      </c>
      <c r="G358" s="7">
        <v>3.95</v>
      </c>
      <c r="H358" s="7">
        <v>1.04</v>
      </c>
      <c r="I358" s="7">
        <v>7.0000000000000007E-2</v>
      </c>
      <c r="K358" s="7">
        <f t="shared" si="25"/>
        <v>1.3166666666666667</v>
      </c>
      <c r="L358" s="7">
        <f t="shared" si="26"/>
        <v>75.949367088607602</v>
      </c>
      <c r="M358" s="4">
        <f t="shared" si="27"/>
        <v>80</v>
      </c>
      <c r="N358" s="4">
        <f t="shared" si="28"/>
        <v>75</v>
      </c>
      <c r="O358" s="13">
        <f t="shared" si="29"/>
        <v>75</v>
      </c>
    </row>
    <row r="359" spans="1:15" x14ac:dyDescent="0.3">
      <c r="A359" s="6">
        <v>356</v>
      </c>
      <c r="B359" s="7" t="s">
        <v>720</v>
      </c>
      <c r="C359" s="7" t="s">
        <v>8</v>
      </c>
      <c r="D359" s="7" t="s">
        <v>721</v>
      </c>
      <c r="E359" s="7">
        <v>100</v>
      </c>
      <c r="F359" s="7">
        <v>14</v>
      </c>
      <c r="G359" s="7">
        <v>3.81</v>
      </c>
      <c r="H359" s="7">
        <v>1.1000000000000001</v>
      </c>
      <c r="I359" s="7">
        <v>0.12</v>
      </c>
      <c r="K359" s="7">
        <f t="shared" si="25"/>
        <v>1.27</v>
      </c>
      <c r="L359" s="7">
        <f t="shared" si="26"/>
        <v>78.740157480314963</v>
      </c>
      <c r="M359" s="4">
        <f t="shared" si="27"/>
        <v>80</v>
      </c>
      <c r="N359" s="4">
        <f t="shared" si="28"/>
        <v>80</v>
      </c>
      <c r="O359" s="13">
        <f t="shared" si="29"/>
        <v>80</v>
      </c>
    </row>
    <row r="360" spans="1:15" x14ac:dyDescent="0.3">
      <c r="A360" s="6">
        <v>357</v>
      </c>
      <c r="B360" s="7" t="s">
        <v>722</v>
      </c>
      <c r="C360" s="7" t="s">
        <v>8</v>
      </c>
      <c r="D360" s="7" t="s">
        <v>723</v>
      </c>
      <c r="E360" s="7">
        <v>100</v>
      </c>
      <c r="F360" s="7">
        <v>246</v>
      </c>
      <c r="G360" s="7">
        <v>74.900000000000006</v>
      </c>
      <c r="H360" s="7">
        <v>7.9</v>
      </c>
      <c r="I360" s="7">
        <v>0.9</v>
      </c>
      <c r="K360" s="7">
        <f t="shared" si="25"/>
        <v>24.966666666666669</v>
      </c>
      <c r="L360" s="7">
        <f t="shared" si="26"/>
        <v>4.0053404539385848</v>
      </c>
      <c r="M360" s="4">
        <f t="shared" si="27"/>
        <v>0</v>
      </c>
      <c r="N360" s="4">
        <f t="shared" si="28"/>
        <v>5</v>
      </c>
      <c r="O360" s="13">
        <f t="shared" si="29"/>
        <v>4</v>
      </c>
    </row>
    <row r="361" spans="1:15" x14ac:dyDescent="0.3">
      <c r="A361" s="6">
        <v>358</v>
      </c>
      <c r="B361" s="7" t="s">
        <v>724</v>
      </c>
      <c r="C361" s="7" t="s">
        <v>8</v>
      </c>
      <c r="D361" s="7" t="s">
        <v>725</v>
      </c>
      <c r="E361" s="7">
        <v>100</v>
      </c>
      <c r="F361" s="7">
        <v>224</v>
      </c>
      <c r="G361" s="7">
        <v>52.6</v>
      </c>
      <c r="H361" s="7">
        <v>21.7</v>
      </c>
      <c r="I361" s="7">
        <v>2.2000000000000002</v>
      </c>
      <c r="K361" s="7">
        <f t="shared" si="25"/>
        <v>17.533333333333335</v>
      </c>
      <c r="L361" s="7">
        <f t="shared" si="26"/>
        <v>5.7034220532319386</v>
      </c>
      <c r="M361" s="4">
        <f t="shared" si="27"/>
        <v>10</v>
      </c>
      <c r="N361" s="4">
        <f t="shared" si="28"/>
        <v>5</v>
      </c>
      <c r="O361" s="13">
        <f t="shared" si="29"/>
        <v>6</v>
      </c>
    </row>
    <row r="362" spans="1:15" x14ac:dyDescent="0.3">
      <c r="A362" s="6">
        <v>359</v>
      </c>
      <c r="B362" s="7" t="s">
        <v>726</v>
      </c>
      <c r="C362" s="7" t="s">
        <v>8</v>
      </c>
      <c r="D362" s="7" t="s">
        <v>727</v>
      </c>
      <c r="E362" s="7">
        <v>100</v>
      </c>
      <c r="F362" s="7">
        <v>26</v>
      </c>
      <c r="G362" s="7">
        <v>6.8</v>
      </c>
      <c r="H362" s="7">
        <v>1.9</v>
      </c>
      <c r="I362" s="7">
        <v>0.3</v>
      </c>
      <c r="K362" s="7">
        <f t="shared" si="25"/>
        <v>2.2666666666666666</v>
      </c>
      <c r="L362" s="7">
        <f t="shared" si="26"/>
        <v>44.117647058823529</v>
      </c>
      <c r="M362" s="4">
        <f t="shared" si="27"/>
        <v>40</v>
      </c>
      <c r="N362" s="4">
        <f t="shared" si="28"/>
        <v>45</v>
      </c>
      <c r="O362" s="13">
        <f t="shared" si="29"/>
        <v>45</v>
      </c>
    </row>
    <row r="363" spans="1:15" x14ac:dyDescent="0.3">
      <c r="A363" s="6">
        <v>360</v>
      </c>
      <c r="B363" s="7" t="s">
        <v>728</v>
      </c>
      <c r="C363" s="7" t="s">
        <v>8</v>
      </c>
      <c r="D363" s="7" t="s">
        <v>729</v>
      </c>
      <c r="E363" s="7">
        <v>100</v>
      </c>
      <c r="F363" s="7">
        <v>126</v>
      </c>
      <c r="G363" s="7">
        <v>26.6</v>
      </c>
      <c r="H363" s="7">
        <v>6.3</v>
      </c>
      <c r="I363" s="7">
        <v>0.1</v>
      </c>
      <c r="K363" s="7">
        <f t="shared" si="25"/>
        <v>8.8666666666666671</v>
      </c>
      <c r="L363" s="7">
        <f t="shared" si="26"/>
        <v>11.278195488721805</v>
      </c>
      <c r="M363" s="4">
        <f t="shared" si="27"/>
        <v>10</v>
      </c>
      <c r="N363" s="4">
        <f t="shared" si="28"/>
        <v>10</v>
      </c>
      <c r="O363" s="13">
        <f t="shared" si="29"/>
        <v>10</v>
      </c>
    </row>
    <row r="364" spans="1:15" x14ac:dyDescent="0.3">
      <c r="A364" s="6">
        <v>361</v>
      </c>
      <c r="B364" s="7" t="s">
        <v>730</v>
      </c>
      <c r="C364" s="7" t="s">
        <v>8</v>
      </c>
      <c r="D364" s="7" t="s">
        <v>731</v>
      </c>
      <c r="E364" s="7">
        <v>100</v>
      </c>
      <c r="F364" s="7">
        <v>128</v>
      </c>
      <c r="G364" s="7">
        <v>27.2</v>
      </c>
      <c r="H364" s="7">
        <v>6.2</v>
      </c>
      <c r="I364" s="7">
        <v>0.1</v>
      </c>
      <c r="K364" s="7">
        <f t="shared" si="25"/>
        <v>9.0666666666666664</v>
      </c>
      <c r="L364" s="7">
        <f t="shared" si="26"/>
        <v>11.029411764705882</v>
      </c>
      <c r="M364" s="4">
        <f t="shared" si="27"/>
        <v>10</v>
      </c>
      <c r="N364" s="4">
        <f t="shared" si="28"/>
        <v>10</v>
      </c>
      <c r="O364" s="13">
        <f t="shared" si="29"/>
        <v>10</v>
      </c>
    </row>
    <row r="365" spans="1:15" x14ac:dyDescent="0.3">
      <c r="A365" s="6">
        <v>362</v>
      </c>
      <c r="B365" s="7" t="s">
        <v>732</v>
      </c>
      <c r="C365" s="7" t="s">
        <v>8</v>
      </c>
      <c r="D365" s="7" t="s">
        <v>733</v>
      </c>
      <c r="E365" s="7">
        <v>100</v>
      </c>
      <c r="F365" s="7">
        <v>51</v>
      </c>
      <c r="G365" s="7">
        <v>14.7</v>
      </c>
      <c r="H365" s="7">
        <v>3.9</v>
      </c>
      <c r="I365" s="7">
        <v>0.2</v>
      </c>
      <c r="K365" s="7">
        <f t="shared" si="25"/>
        <v>4.8999999999999995</v>
      </c>
      <c r="L365" s="7">
        <f t="shared" si="26"/>
        <v>20.408163265306126</v>
      </c>
      <c r="M365" s="4">
        <f t="shared" si="27"/>
        <v>20</v>
      </c>
      <c r="N365" s="4">
        <f t="shared" si="28"/>
        <v>20</v>
      </c>
      <c r="O365" s="13">
        <f t="shared" si="29"/>
        <v>20</v>
      </c>
    </row>
    <row r="366" spans="1:15" x14ac:dyDescent="0.3">
      <c r="A366" s="6">
        <v>363</v>
      </c>
      <c r="B366" s="7" t="s">
        <v>734</v>
      </c>
      <c r="C366" s="7" t="s">
        <v>8</v>
      </c>
      <c r="D366" s="7" t="s">
        <v>735</v>
      </c>
      <c r="E366" s="7">
        <v>100</v>
      </c>
      <c r="F366" s="7">
        <v>12</v>
      </c>
      <c r="G366" s="7">
        <v>2.34</v>
      </c>
      <c r="H366" s="7">
        <v>1.73</v>
      </c>
      <c r="I366" s="7">
        <v>0.05</v>
      </c>
      <c r="K366" s="7">
        <f t="shared" si="25"/>
        <v>0.77999999999999992</v>
      </c>
      <c r="L366" s="7">
        <f t="shared" si="26"/>
        <v>128.20512820512823</v>
      </c>
      <c r="M366" s="4">
        <f t="shared" si="27"/>
        <v>130</v>
      </c>
      <c r="N366" s="4">
        <f t="shared" si="28"/>
        <v>130</v>
      </c>
      <c r="O366" s="13">
        <f t="shared" si="29"/>
        <v>130</v>
      </c>
    </row>
    <row r="367" spans="1:15" x14ac:dyDescent="0.3">
      <c r="A367" s="6">
        <v>364</v>
      </c>
      <c r="B367" s="7" t="s">
        <v>736</v>
      </c>
      <c r="C367" s="7" t="s">
        <v>8</v>
      </c>
      <c r="D367" s="7" t="s">
        <v>737</v>
      </c>
      <c r="E367" s="7">
        <v>100</v>
      </c>
      <c r="F367" s="7">
        <v>13</v>
      </c>
      <c r="G367" s="7">
        <v>1.4</v>
      </c>
      <c r="H367" s="7">
        <v>2.2000000000000002</v>
      </c>
      <c r="I367" s="7">
        <v>0.2</v>
      </c>
      <c r="K367" s="7">
        <f t="shared" si="25"/>
        <v>0.46666666666666662</v>
      </c>
      <c r="L367" s="7">
        <f t="shared" si="26"/>
        <v>214.28571428571431</v>
      </c>
      <c r="M367" s="4">
        <f t="shared" si="27"/>
        <v>210</v>
      </c>
      <c r="N367" s="4">
        <f t="shared" si="28"/>
        <v>210</v>
      </c>
      <c r="O367" s="13">
        <f t="shared" si="29"/>
        <v>210</v>
      </c>
    </row>
    <row r="368" spans="1:15" x14ac:dyDescent="0.3">
      <c r="A368" s="6">
        <v>365</v>
      </c>
      <c r="B368" s="7" t="s">
        <v>738</v>
      </c>
      <c r="C368" s="7" t="s">
        <v>8</v>
      </c>
      <c r="D368" s="7" t="s">
        <v>739</v>
      </c>
      <c r="E368" s="7">
        <v>100</v>
      </c>
      <c r="F368" s="7">
        <v>15</v>
      </c>
      <c r="G368" s="7">
        <v>2.9</v>
      </c>
      <c r="H368" s="7">
        <v>1.96</v>
      </c>
      <c r="I368" s="7">
        <v>0.11</v>
      </c>
      <c r="K368" s="7">
        <f t="shared" si="25"/>
        <v>0.96666666666666667</v>
      </c>
      <c r="L368" s="7">
        <f t="shared" si="26"/>
        <v>103.44827586206897</v>
      </c>
      <c r="M368" s="4">
        <f t="shared" si="27"/>
        <v>100</v>
      </c>
      <c r="N368" s="4">
        <f t="shared" si="28"/>
        <v>100</v>
      </c>
      <c r="O368" s="13">
        <f t="shared" si="29"/>
        <v>100</v>
      </c>
    </row>
    <row r="369" spans="1:15" x14ac:dyDescent="0.3">
      <c r="A369" s="6">
        <v>366</v>
      </c>
      <c r="B369" s="7" t="s">
        <v>740</v>
      </c>
      <c r="C369" s="7" t="s">
        <v>8</v>
      </c>
      <c r="D369" s="7" t="s">
        <v>741</v>
      </c>
      <c r="E369" s="7">
        <v>100</v>
      </c>
      <c r="F369" s="7">
        <v>22</v>
      </c>
      <c r="G369" s="7">
        <v>5.65</v>
      </c>
      <c r="H369" s="7">
        <v>1.5</v>
      </c>
      <c r="I369" s="7">
        <v>0.09</v>
      </c>
      <c r="K369" s="7">
        <f t="shared" si="25"/>
        <v>1.8833333333333335</v>
      </c>
      <c r="L369" s="7">
        <f t="shared" si="26"/>
        <v>53.097345132743357</v>
      </c>
      <c r="M369" s="4">
        <f t="shared" si="27"/>
        <v>50</v>
      </c>
      <c r="N369" s="4">
        <f t="shared" si="28"/>
        <v>55</v>
      </c>
      <c r="O369" s="13">
        <f t="shared" si="29"/>
        <v>55</v>
      </c>
    </row>
    <row r="370" spans="1:15" x14ac:dyDescent="0.3">
      <c r="A370" s="6">
        <v>367</v>
      </c>
      <c r="B370" s="7" t="s">
        <v>742</v>
      </c>
      <c r="C370" s="7" t="s">
        <v>8</v>
      </c>
      <c r="D370" s="7" t="s">
        <v>743</v>
      </c>
      <c r="E370" s="7">
        <v>100</v>
      </c>
      <c r="F370" s="7">
        <v>23</v>
      </c>
      <c r="G370" s="7">
        <v>6.04</v>
      </c>
      <c r="H370" s="7">
        <v>1.32</v>
      </c>
      <c r="I370" s="7">
        <v>0.09</v>
      </c>
      <c r="K370" s="7">
        <f t="shared" si="25"/>
        <v>2.0133333333333332</v>
      </c>
      <c r="L370" s="7">
        <f t="shared" si="26"/>
        <v>49.668874172185433</v>
      </c>
      <c r="M370" s="4">
        <f t="shared" si="27"/>
        <v>50</v>
      </c>
      <c r="N370" s="4">
        <f t="shared" si="28"/>
        <v>50</v>
      </c>
      <c r="O370" s="13">
        <f t="shared" si="29"/>
        <v>50</v>
      </c>
    </row>
    <row r="371" spans="1:15" x14ac:dyDescent="0.3">
      <c r="A371" s="6">
        <v>368</v>
      </c>
      <c r="B371" s="7" t="s">
        <v>744</v>
      </c>
      <c r="C371" s="7" t="s">
        <v>8</v>
      </c>
      <c r="D371" s="7" t="s">
        <v>745</v>
      </c>
      <c r="E371" s="7">
        <v>100</v>
      </c>
      <c r="F371" s="7">
        <v>24</v>
      </c>
      <c r="G371" s="7">
        <v>6.88</v>
      </c>
      <c r="H371" s="7">
        <v>1.1000000000000001</v>
      </c>
      <c r="I371" s="7">
        <v>7.0000000000000007E-2</v>
      </c>
      <c r="K371" s="7">
        <f t="shared" si="25"/>
        <v>2.2933333333333334</v>
      </c>
      <c r="L371" s="7">
        <f t="shared" si="26"/>
        <v>43.604651162790695</v>
      </c>
      <c r="M371" s="4">
        <f t="shared" si="27"/>
        <v>40</v>
      </c>
      <c r="N371" s="4">
        <f t="shared" si="28"/>
        <v>45</v>
      </c>
      <c r="O371" s="13">
        <f t="shared" si="29"/>
        <v>45</v>
      </c>
    </row>
    <row r="372" spans="1:15" x14ac:dyDescent="0.3">
      <c r="A372" s="6">
        <v>369</v>
      </c>
      <c r="B372" s="7" t="s">
        <v>746</v>
      </c>
      <c r="C372" s="7" t="s">
        <v>8</v>
      </c>
      <c r="D372" s="7" t="s">
        <v>747</v>
      </c>
      <c r="E372" s="7">
        <v>100</v>
      </c>
      <c r="F372" s="7">
        <v>27</v>
      </c>
      <c r="G372" s="7">
        <v>7.51</v>
      </c>
      <c r="H372" s="7">
        <v>1.28</v>
      </c>
      <c r="I372" s="7">
        <v>0.09</v>
      </c>
      <c r="K372" s="7">
        <f t="shared" si="25"/>
        <v>2.5033333333333334</v>
      </c>
      <c r="L372" s="7">
        <f t="shared" si="26"/>
        <v>39.946737683089211</v>
      </c>
      <c r="M372" s="4">
        <f t="shared" si="27"/>
        <v>40</v>
      </c>
      <c r="N372" s="4">
        <f t="shared" si="28"/>
        <v>40</v>
      </c>
      <c r="O372" s="13">
        <f t="shared" si="29"/>
        <v>40</v>
      </c>
    </row>
    <row r="373" spans="1:15" x14ac:dyDescent="0.3">
      <c r="A373" s="6">
        <v>370</v>
      </c>
      <c r="B373" s="7" t="s">
        <v>748</v>
      </c>
      <c r="C373" s="7" t="s">
        <v>8</v>
      </c>
      <c r="D373" s="7" t="s">
        <v>749</v>
      </c>
      <c r="E373" s="7">
        <v>100</v>
      </c>
      <c r="F373" s="7">
        <v>23</v>
      </c>
      <c r="G373" s="7">
        <v>4.9000000000000004</v>
      </c>
      <c r="H373" s="7">
        <v>1</v>
      </c>
      <c r="I373" s="7">
        <v>0.2</v>
      </c>
      <c r="K373" s="7">
        <f t="shared" si="25"/>
        <v>1.6333333333333335</v>
      </c>
      <c r="L373" s="7">
        <f t="shared" si="26"/>
        <v>61.224489795918359</v>
      </c>
      <c r="M373" s="4">
        <f t="shared" si="27"/>
        <v>60</v>
      </c>
      <c r="N373" s="4">
        <f t="shared" si="28"/>
        <v>60</v>
      </c>
      <c r="O373" s="13">
        <f t="shared" si="29"/>
        <v>60</v>
      </c>
    </row>
    <row r="374" spans="1:15" x14ac:dyDescent="0.3">
      <c r="A374" s="6">
        <v>371</v>
      </c>
      <c r="B374" s="7" t="s">
        <v>750</v>
      </c>
      <c r="C374" s="7" t="s">
        <v>8</v>
      </c>
      <c r="D374" s="7" t="s">
        <v>751</v>
      </c>
      <c r="E374" s="7">
        <v>100</v>
      </c>
      <c r="F374" s="7">
        <v>19</v>
      </c>
      <c r="G374" s="7">
        <v>4.1399999999999997</v>
      </c>
      <c r="H374" s="7">
        <v>2.0499999999999998</v>
      </c>
      <c r="I374" s="7">
        <v>0.17</v>
      </c>
      <c r="K374" s="7">
        <f t="shared" si="25"/>
        <v>1.38</v>
      </c>
      <c r="L374" s="7">
        <f t="shared" si="26"/>
        <v>72.463768115942031</v>
      </c>
      <c r="M374" s="4">
        <f t="shared" si="27"/>
        <v>70</v>
      </c>
      <c r="N374" s="4">
        <f t="shared" si="28"/>
        <v>70</v>
      </c>
      <c r="O374" s="13">
        <f t="shared" si="29"/>
        <v>70</v>
      </c>
    </row>
    <row r="375" spans="1:15" x14ac:dyDescent="0.3">
      <c r="A375" s="6">
        <v>372</v>
      </c>
      <c r="B375" s="7" t="s">
        <v>752</v>
      </c>
      <c r="C375" s="7" t="s">
        <v>8</v>
      </c>
      <c r="D375" s="7" t="s">
        <v>753</v>
      </c>
      <c r="E375" s="7">
        <v>100</v>
      </c>
      <c r="F375" s="7">
        <v>17</v>
      </c>
      <c r="G375" s="7">
        <v>4.17</v>
      </c>
      <c r="H375" s="7">
        <v>1.58</v>
      </c>
      <c r="I375" s="7">
        <v>0.18</v>
      </c>
      <c r="K375" s="7">
        <f t="shared" si="25"/>
        <v>1.39</v>
      </c>
      <c r="L375" s="7">
        <f t="shared" si="26"/>
        <v>71.942446043165475</v>
      </c>
      <c r="M375" s="4">
        <f t="shared" si="27"/>
        <v>70</v>
      </c>
      <c r="N375" s="4">
        <f t="shared" si="28"/>
        <v>70</v>
      </c>
      <c r="O375" s="13">
        <f t="shared" si="29"/>
        <v>70</v>
      </c>
    </row>
    <row r="376" spans="1:15" x14ac:dyDescent="0.3">
      <c r="A376" s="6">
        <v>373</v>
      </c>
      <c r="B376" s="7" t="s">
        <v>754</v>
      </c>
      <c r="C376" s="7" t="s">
        <v>8</v>
      </c>
      <c r="D376" s="7" t="s">
        <v>755</v>
      </c>
      <c r="E376" s="7">
        <v>100</v>
      </c>
      <c r="F376" s="7">
        <v>29</v>
      </c>
      <c r="G376" s="7">
        <v>6</v>
      </c>
      <c r="H376" s="7">
        <v>2.2999999999999998</v>
      </c>
      <c r="I376" s="7">
        <v>0.2</v>
      </c>
      <c r="K376" s="7">
        <f t="shared" si="25"/>
        <v>2</v>
      </c>
      <c r="L376" s="7">
        <f t="shared" si="26"/>
        <v>50</v>
      </c>
      <c r="M376" s="4">
        <f t="shared" si="27"/>
        <v>50</v>
      </c>
      <c r="N376" s="4">
        <f t="shared" si="28"/>
        <v>50</v>
      </c>
      <c r="O376" s="13">
        <f t="shared" si="29"/>
        <v>50</v>
      </c>
    </row>
    <row r="377" spans="1:15" x14ac:dyDescent="0.3">
      <c r="A377" s="6">
        <v>374</v>
      </c>
      <c r="B377" s="7" t="s">
        <v>756</v>
      </c>
      <c r="C377" s="7" t="s">
        <v>8</v>
      </c>
      <c r="D377" s="7" t="s">
        <v>757</v>
      </c>
      <c r="E377" s="7">
        <v>100</v>
      </c>
      <c r="F377" s="7">
        <v>32</v>
      </c>
      <c r="G377" s="7">
        <v>8.7100000000000009</v>
      </c>
      <c r="H377" s="7">
        <v>2.4</v>
      </c>
      <c r="I377" s="7">
        <v>0.32</v>
      </c>
      <c r="K377" s="7">
        <f t="shared" si="25"/>
        <v>2.9033333333333338</v>
      </c>
      <c r="L377" s="7">
        <f t="shared" si="26"/>
        <v>34.443168771526977</v>
      </c>
      <c r="M377" s="4">
        <f t="shared" si="27"/>
        <v>30</v>
      </c>
      <c r="N377" s="4">
        <f t="shared" si="28"/>
        <v>35</v>
      </c>
      <c r="O377" s="13">
        <f t="shared" si="29"/>
        <v>35</v>
      </c>
    </row>
    <row r="378" spans="1:15" x14ac:dyDescent="0.3">
      <c r="A378" s="6">
        <v>375</v>
      </c>
      <c r="B378" s="7" t="s">
        <v>758</v>
      </c>
      <c r="C378" s="7" t="s">
        <v>8</v>
      </c>
      <c r="D378" s="7" t="s">
        <v>759</v>
      </c>
      <c r="E378" s="7">
        <v>100</v>
      </c>
      <c r="F378" s="7">
        <v>239</v>
      </c>
      <c r="G378" s="7">
        <v>70.5</v>
      </c>
      <c r="H378" s="7">
        <v>14.2</v>
      </c>
      <c r="I378" s="7">
        <v>2</v>
      </c>
      <c r="K378" s="7">
        <f t="shared" si="25"/>
        <v>23.5</v>
      </c>
      <c r="L378" s="7">
        <f t="shared" si="26"/>
        <v>4.2553191489361701</v>
      </c>
      <c r="M378" s="4">
        <f t="shared" si="27"/>
        <v>0</v>
      </c>
      <c r="N378" s="4">
        <f t="shared" si="28"/>
        <v>5</v>
      </c>
      <c r="O378" s="13">
        <f t="shared" si="29"/>
        <v>4</v>
      </c>
    </row>
    <row r="379" spans="1:15" x14ac:dyDescent="0.3">
      <c r="A379" s="6">
        <v>376</v>
      </c>
      <c r="B379" s="7" t="s">
        <v>760</v>
      </c>
      <c r="C379" s="7" t="s">
        <v>8</v>
      </c>
      <c r="D379" s="7" t="s">
        <v>761</v>
      </c>
      <c r="E379" s="7">
        <v>100</v>
      </c>
      <c r="F379" s="7">
        <v>30</v>
      </c>
      <c r="G379" s="7">
        <v>6</v>
      </c>
      <c r="H379" s="7">
        <v>3.1</v>
      </c>
      <c r="I379" s="7">
        <v>0.5</v>
      </c>
      <c r="K379" s="7">
        <f t="shared" si="25"/>
        <v>2</v>
      </c>
      <c r="L379" s="7">
        <f t="shared" si="26"/>
        <v>50</v>
      </c>
      <c r="M379" s="4">
        <f t="shared" si="27"/>
        <v>50</v>
      </c>
      <c r="N379" s="4">
        <f t="shared" si="28"/>
        <v>50</v>
      </c>
      <c r="O379" s="13">
        <f t="shared" si="29"/>
        <v>50</v>
      </c>
    </row>
    <row r="380" spans="1:15" x14ac:dyDescent="0.3">
      <c r="A380" s="6">
        <v>377</v>
      </c>
      <c r="B380" s="7" t="s">
        <v>762</v>
      </c>
      <c r="C380" s="7" t="s">
        <v>8</v>
      </c>
      <c r="D380" s="7" t="s">
        <v>763</v>
      </c>
      <c r="E380" s="7">
        <v>100</v>
      </c>
      <c r="F380" s="7">
        <v>22</v>
      </c>
      <c r="G380" s="7">
        <v>3.8</v>
      </c>
      <c r="H380" s="7">
        <v>3.4</v>
      </c>
      <c r="I380" s="7">
        <v>0.1</v>
      </c>
      <c r="K380" s="7">
        <f t="shared" si="25"/>
        <v>1.2666666666666666</v>
      </c>
      <c r="L380" s="7">
        <f t="shared" si="26"/>
        <v>78.94736842105263</v>
      </c>
      <c r="M380" s="4">
        <f t="shared" si="27"/>
        <v>80</v>
      </c>
      <c r="N380" s="4">
        <f t="shared" si="28"/>
        <v>80</v>
      </c>
      <c r="O380" s="13">
        <f t="shared" si="29"/>
        <v>80</v>
      </c>
    </row>
    <row r="381" spans="1:15" x14ac:dyDescent="0.3">
      <c r="A381" s="6">
        <v>378</v>
      </c>
      <c r="B381" s="7" t="s">
        <v>764</v>
      </c>
      <c r="C381" s="7" t="s">
        <v>8</v>
      </c>
      <c r="D381" s="7" t="s">
        <v>765</v>
      </c>
      <c r="E381" s="7">
        <v>100</v>
      </c>
      <c r="F381" s="7">
        <v>29</v>
      </c>
      <c r="G381" s="7">
        <v>4.37</v>
      </c>
      <c r="H381" s="7">
        <v>4.1500000000000004</v>
      </c>
      <c r="I381" s="7">
        <v>0.43</v>
      </c>
      <c r="K381" s="7">
        <f t="shared" si="25"/>
        <v>1.4566666666666668</v>
      </c>
      <c r="L381" s="7">
        <f t="shared" si="26"/>
        <v>68.649885583524025</v>
      </c>
      <c r="M381" s="4">
        <f t="shared" si="27"/>
        <v>70</v>
      </c>
      <c r="N381" s="4">
        <f t="shared" si="28"/>
        <v>70</v>
      </c>
      <c r="O381" s="13">
        <f t="shared" si="29"/>
        <v>70</v>
      </c>
    </row>
    <row r="382" spans="1:15" x14ac:dyDescent="0.3">
      <c r="A382" s="6">
        <v>379</v>
      </c>
      <c r="B382" s="7" t="s">
        <v>766</v>
      </c>
      <c r="C382" s="7" t="s">
        <v>8</v>
      </c>
      <c r="D382" s="7" t="s">
        <v>767</v>
      </c>
      <c r="E382" s="7">
        <v>100</v>
      </c>
      <c r="F382" s="7">
        <v>36</v>
      </c>
      <c r="G382" s="7">
        <v>5.2</v>
      </c>
      <c r="H382" s="7">
        <v>4.78</v>
      </c>
      <c r="I382" s="7">
        <v>0.79</v>
      </c>
      <c r="K382" s="7">
        <f t="shared" si="25"/>
        <v>1.7333333333333334</v>
      </c>
      <c r="L382" s="7">
        <f t="shared" si="26"/>
        <v>57.692307692307693</v>
      </c>
      <c r="M382" s="4">
        <f t="shared" si="27"/>
        <v>60</v>
      </c>
      <c r="N382" s="4">
        <f t="shared" si="28"/>
        <v>60</v>
      </c>
      <c r="O382" s="13">
        <f t="shared" si="29"/>
        <v>60</v>
      </c>
    </row>
    <row r="383" spans="1:15" x14ac:dyDescent="0.3">
      <c r="A383" s="6">
        <v>380</v>
      </c>
      <c r="B383" s="7" t="s">
        <v>768</v>
      </c>
      <c r="C383" s="7" t="s">
        <v>8</v>
      </c>
      <c r="D383" s="7" t="s">
        <v>769</v>
      </c>
      <c r="E383" s="7">
        <v>100</v>
      </c>
      <c r="F383" s="7">
        <v>32</v>
      </c>
      <c r="G383" s="7">
        <v>6.17</v>
      </c>
      <c r="H383" s="7">
        <v>3.56</v>
      </c>
      <c r="I383" s="7">
        <v>0.46</v>
      </c>
      <c r="K383" s="7">
        <f t="shared" si="25"/>
        <v>2.0566666666666666</v>
      </c>
      <c r="L383" s="7">
        <f t="shared" si="26"/>
        <v>48.622366288492707</v>
      </c>
      <c r="M383" s="4">
        <f t="shared" si="27"/>
        <v>50</v>
      </c>
      <c r="N383" s="4">
        <f t="shared" si="28"/>
        <v>50</v>
      </c>
      <c r="O383" s="13">
        <f t="shared" si="29"/>
        <v>50</v>
      </c>
    </row>
    <row r="384" spans="1:15" x14ac:dyDescent="0.3">
      <c r="A384" s="6">
        <v>381</v>
      </c>
      <c r="B384" s="7" t="s">
        <v>770</v>
      </c>
      <c r="C384" s="7" t="s">
        <v>8</v>
      </c>
      <c r="D384" s="7" t="s">
        <v>771</v>
      </c>
      <c r="E384" s="7">
        <v>100</v>
      </c>
      <c r="F384" s="7">
        <v>33</v>
      </c>
      <c r="G384" s="7">
        <v>5.17</v>
      </c>
      <c r="H384" s="7">
        <v>4.1900000000000004</v>
      </c>
      <c r="I384" s="7">
        <v>0.63</v>
      </c>
      <c r="K384" s="7">
        <f t="shared" si="25"/>
        <v>1.7233333333333334</v>
      </c>
      <c r="L384" s="7">
        <f t="shared" si="26"/>
        <v>58.027079303675045</v>
      </c>
      <c r="M384" s="4">
        <f t="shared" si="27"/>
        <v>60</v>
      </c>
      <c r="N384" s="4">
        <f t="shared" si="28"/>
        <v>60</v>
      </c>
      <c r="O384" s="13">
        <f t="shared" si="29"/>
        <v>60</v>
      </c>
    </row>
    <row r="385" spans="1:15" x14ac:dyDescent="0.3">
      <c r="A385" s="6">
        <v>382</v>
      </c>
      <c r="B385" s="7" t="s">
        <v>772</v>
      </c>
      <c r="C385" s="7" t="s">
        <v>8</v>
      </c>
      <c r="D385" s="7" t="s">
        <v>773</v>
      </c>
      <c r="E385" s="7">
        <v>100</v>
      </c>
      <c r="F385" s="7">
        <v>24</v>
      </c>
      <c r="G385" s="7">
        <v>5.0999999999999996</v>
      </c>
      <c r="H385" s="7">
        <v>2.6</v>
      </c>
      <c r="I385" s="7">
        <v>0.33</v>
      </c>
      <c r="K385" s="7">
        <f t="shared" si="25"/>
        <v>1.7</v>
      </c>
      <c r="L385" s="7">
        <f t="shared" si="26"/>
        <v>58.82352941176471</v>
      </c>
      <c r="M385" s="4">
        <f t="shared" si="27"/>
        <v>60</v>
      </c>
      <c r="N385" s="4">
        <f t="shared" si="28"/>
        <v>60</v>
      </c>
      <c r="O385" s="13">
        <f t="shared" si="29"/>
        <v>60</v>
      </c>
    </row>
    <row r="386" spans="1:15" x14ac:dyDescent="0.3">
      <c r="A386" s="6">
        <v>383</v>
      </c>
      <c r="B386" s="7" t="s">
        <v>774</v>
      </c>
      <c r="C386" s="7" t="s">
        <v>8</v>
      </c>
      <c r="D386" s="7" t="s">
        <v>775</v>
      </c>
      <c r="E386" s="7">
        <v>100</v>
      </c>
      <c r="F386" s="7">
        <v>29</v>
      </c>
      <c r="G386" s="7">
        <v>5.82</v>
      </c>
      <c r="H386" s="7">
        <v>3.01</v>
      </c>
      <c r="I386" s="7">
        <v>0.49</v>
      </c>
      <c r="K386" s="7">
        <f t="shared" si="25"/>
        <v>1.9400000000000002</v>
      </c>
      <c r="L386" s="7">
        <f t="shared" si="26"/>
        <v>51.546391752577314</v>
      </c>
      <c r="M386" s="4">
        <f t="shared" si="27"/>
        <v>50</v>
      </c>
      <c r="N386" s="4">
        <f t="shared" si="28"/>
        <v>50</v>
      </c>
      <c r="O386" s="13">
        <f t="shared" si="29"/>
        <v>50</v>
      </c>
    </row>
    <row r="387" spans="1:15" x14ac:dyDescent="0.3">
      <c r="A387" s="6">
        <v>384</v>
      </c>
      <c r="B387" s="7" t="s">
        <v>776</v>
      </c>
      <c r="C387" s="7" t="s">
        <v>8</v>
      </c>
      <c r="D387" s="7" t="s">
        <v>777</v>
      </c>
      <c r="E387" s="7">
        <v>100</v>
      </c>
      <c r="F387" s="7">
        <v>23</v>
      </c>
      <c r="G387" s="7">
        <v>3.72</v>
      </c>
      <c r="H387" s="7">
        <v>3.11</v>
      </c>
      <c r="I387" s="7">
        <v>0.34</v>
      </c>
      <c r="K387" s="7">
        <f t="shared" si="25"/>
        <v>1.24</v>
      </c>
      <c r="L387" s="7">
        <f t="shared" si="26"/>
        <v>80.645161290322577</v>
      </c>
      <c r="M387" s="4">
        <f t="shared" si="27"/>
        <v>80</v>
      </c>
      <c r="N387" s="4">
        <f t="shared" si="28"/>
        <v>80</v>
      </c>
      <c r="O387" s="13">
        <f t="shared" si="29"/>
        <v>80</v>
      </c>
    </row>
    <row r="388" spans="1:15" x14ac:dyDescent="0.3">
      <c r="A388" s="6">
        <v>385</v>
      </c>
      <c r="B388" s="7" t="s">
        <v>778</v>
      </c>
      <c r="C388" s="7" t="s">
        <v>8</v>
      </c>
      <c r="D388" s="7" t="s">
        <v>779</v>
      </c>
      <c r="E388" s="7">
        <v>100</v>
      </c>
      <c r="F388" s="7">
        <v>31</v>
      </c>
      <c r="G388" s="7">
        <v>4.8099999999999996</v>
      </c>
      <c r="H388" s="7">
        <v>4.12</v>
      </c>
      <c r="I388" s="7">
        <v>0.55000000000000004</v>
      </c>
      <c r="K388" s="7">
        <f t="shared" ref="K388:K451" si="30">G388 / 3</f>
        <v>1.6033333333333333</v>
      </c>
      <c r="L388" s="7">
        <f t="shared" ref="L388:L451" si="31">100/K388</f>
        <v>62.370062370062371</v>
      </c>
      <c r="M388" s="4">
        <f t="shared" ref="M388:M451" si="32">IF(L388&lt;100,ROUND(L388,-1),IF(L388&gt;=100,ROUND(L388,-1)))</f>
        <v>60</v>
      </c>
      <c r="N388" s="4">
        <f t="shared" ref="N388:N451" si="33">IF(L388&lt;100, FLOOR(L388 + 5/2, 5),IF(L388&gt;=100, FLOOR(L388 + 10/2, 10)))</f>
        <v>60</v>
      </c>
      <c r="O388" s="13">
        <f t="shared" ref="O388:O451" si="34">IF(L388&lt;=10,ROUND(L388,0), IF(L388&lt;100, FLOOR(L388 + 5/2, 5),IF(L388&gt;=100, FLOOR(L388 + 10/2, 10))))</f>
        <v>60</v>
      </c>
    </row>
    <row r="389" spans="1:15" x14ac:dyDescent="0.3">
      <c r="A389" s="6">
        <v>386</v>
      </c>
      <c r="B389" s="7" t="s">
        <v>780</v>
      </c>
      <c r="C389" s="7" t="s">
        <v>8</v>
      </c>
      <c r="D389" s="7" t="s">
        <v>781</v>
      </c>
      <c r="E389" s="7">
        <v>100</v>
      </c>
      <c r="F389" s="7">
        <v>19</v>
      </c>
      <c r="G389" s="7">
        <v>5.66</v>
      </c>
      <c r="H389" s="7">
        <v>1.08</v>
      </c>
      <c r="I389" s="7">
        <v>0.14000000000000001</v>
      </c>
      <c r="K389" s="7">
        <f t="shared" si="30"/>
        <v>1.8866666666666667</v>
      </c>
      <c r="L389" s="7">
        <f t="shared" si="31"/>
        <v>53.003533568904594</v>
      </c>
      <c r="M389" s="4">
        <f t="shared" si="32"/>
        <v>50</v>
      </c>
      <c r="N389" s="4">
        <f t="shared" si="33"/>
        <v>55</v>
      </c>
      <c r="O389" s="13">
        <f t="shared" si="34"/>
        <v>55</v>
      </c>
    </row>
    <row r="390" spans="1:15" x14ac:dyDescent="0.3">
      <c r="A390" s="6">
        <v>387</v>
      </c>
      <c r="B390" s="7" t="s">
        <v>782</v>
      </c>
      <c r="C390" s="7" t="s">
        <v>8</v>
      </c>
      <c r="D390" s="7" t="s">
        <v>783</v>
      </c>
      <c r="E390" s="7">
        <v>100</v>
      </c>
      <c r="F390" s="7">
        <v>23</v>
      </c>
      <c r="G390" s="7">
        <v>4.29</v>
      </c>
      <c r="H390" s="7">
        <v>3.07</v>
      </c>
      <c r="I390" s="7">
        <v>0.23</v>
      </c>
      <c r="K390" s="7">
        <f t="shared" si="30"/>
        <v>1.43</v>
      </c>
      <c r="L390" s="7">
        <f t="shared" si="31"/>
        <v>69.930069930069934</v>
      </c>
      <c r="M390" s="4">
        <f t="shared" si="32"/>
        <v>70</v>
      </c>
      <c r="N390" s="4">
        <f t="shared" si="33"/>
        <v>70</v>
      </c>
      <c r="O390" s="13">
        <f t="shared" si="34"/>
        <v>70</v>
      </c>
    </row>
    <row r="391" spans="1:15" x14ac:dyDescent="0.3">
      <c r="A391" s="6">
        <v>388</v>
      </c>
      <c r="B391" s="7" t="s">
        <v>784</v>
      </c>
      <c r="C391" s="7" t="s">
        <v>8</v>
      </c>
      <c r="D391" s="7" t="s">
        <v>785</v>
      </c>
      <c r="E391" s="7">
        <v>100</v>
      </c>
      <c r="F391" s="7">
        <v>19</v>
      </c>
      <c r="G391" s="7">
        <v>3</v>
      </c>
      <c r="H391" s="7">
        <v>2.7</v>
      </c>
      <c r="I391" s="7">
        <v>0.3</v>
      </c>
      <c r="K391" s="7">
        <f t="shared" si="30"/>
        <v>1</v>
      </c>
      <c r="L391" s="7">
        <f t="shared" si="31"/>
        <v>100</v>
      </c>
      <c r="M391" s="4">
        <f t="shared" si="32"/>
        <v>100</v>
      </c>
      <c r="N391" s="4">
        <f t="shared" si="33"/>
        <v>100</v>
      </c>
      <c r="O391" s="13">
        <f t="shared" si="34"/>
        <v>100</v>
      </c>
    </row>
    <row r="392" spans="1:15" x14ac:dyDescent="0.3">
      <c r="A392" s="6">
        <v>389</v>
      </c>
      <c r="B392" s="7" t="s">
        <v>786</v>
      </c>
      <c r="C392" s="7" t="s">
        <v>8</v>
      </c>
      <c r="D392" s="7" t="s">
        <v>787</v>
      </c>
      <c r="E392" s="7">
        <v>100</v>
      </c>
      <c r="F392" s="7">
        <v>24</v>
      </c>
      <c r="G392" s="7">
        <v>3.57</v>
      </c>
      <c r="H392" s="7">
        <v>3.54</v>
      </c>
      <c r="I392" s="7">
        <v>0.27</v>
      </c>
      <c r="K392" s="7">
        <f t="shared" si="30"/>
        <v>1.19</v>
      </c>
      <c r="L392" s="7">
        <f t="shared" si="31"/>
        <v>84.033613445378151</v>
      </c>
      <c r="M392" s="4">
        <f t="shared" si="32"/>
        <v>80</v>
      </c>
      <c r="N392" s="4">
        <f t="shared" si="33"/>
        <v>85</v>
      </c>
      <c r="O392" s="13">
        <f t="shared" si="34"/>
        <v>85</v>
      </c>
    </row>
    <row r="393" spans="1:15" x14ac:dyDescent="0.3">
      <c r="A393" s="6">
        <v>390</v>
      </c>
      <c r="B393" s="7" t="s">
        <v>788</v>
      </c>
      <c r="C393" s="7" t="s">
        <v>8</v>
      </c>
      <c r="D393" s="7" t="s">
        <v>789</v>
      </c>
      <c r="E393" s="7">
        <v>100</v>
      </c>
      <c r="F393" s="7">
        <v>32</v>
      </c>
      <c r="G393" s="7">
        <v>7.04</v>
      </c>
      <c r="H393" s="7">
        <v>3.4</v>
      </c>
      <c r="I393" s="7">
        <v>0.38</v>
      </c>
      <c r="K393" s="7">
        <f t="shared" si="30"/>
        <v>2.3466666666666667</v>
      </c>
      <c r="L393" s="7">
        <f t="shared" si="31"/>
        <v>42.613636363636367</v>
      </c>
      <c r="M393" s="4">
        <f t="shared" si="32"/>
        <v>40</v>
      </c>
      <c r="N393" s="4">
        <f t="shared" si="33"/>
        <v>45</v>
      </c>
      <c r="O393" s="13">
        <f t="shared" si="34"/>
        <v>45</v>
      </c>
    </row>
    <row r="394" spans="1:15" x14ac:dyDescent="0.3">
      <c r="A394" s="6">
        <v>391</v>
      </c>
      <c r="B394" s="7" t="s">
        <v>790</v>
      </c>
      <c r="C394" s="7" t="s">
        <v>8</v>
      </c>
      <c r="D394" s="7" t="s">
        <v>791</v>
      </c>
      <c r="E394" s="7">
        <v>100</v>
      </c>
      <c r="F394" s="7">
        <v>241</v>
      </c>
      <c r="G394" s="7">
        <v>53.8</v>
      </c>
      <c r="H394" s="7">
        <v>25.8</v>
      </c>
      <c r="I394" s="7">
        <v>2.0499999999999998</v>
      </c>
      <c r="K394" s="7">
        <f t="shared" si="30"/>
        <v>17.933333333333334</v>
      </c>
      <c r="L394" s="7">
        <f t="shared" si="31"/>
        <v>5.5762081784386615</v>
      </c>
      <c r="M394" s="4">
        <f t="shared" si="32"/>
        <v>10</v>
      </c>
      <c r="N394" s="4">
        <f t="shared" si="33"/>
        <v>5</v>
      </c>
      <c r="O394" s="13">
        <f t="shared" si="34"/>
        <v>6</v>
      </c>
    </row>
    <row r="395" spans="1:15" x14ac:dyDescent="0.3">
      <c r="A395" s="6">
        <v>392</v>
      </c>
      <c r="B395" s="7" t="s">
        <v>792</v>
      </c>
      <c r="C395" s="7" t="s">
        <v>8</v>
      </c>
      <c r="D395" s="7" t="s">
        <v>793</v>
      </c>
      <c r="E395" s="7">
        <v>100</v>
      </c>
      <c r="F395" s="7">
        <v>35</v>
      </c>
      <c r="G395" s="7">
        <v>6.79</v>
      </c>
      <c r="H395" s="7">
        <v>3.71</v>
      </c>
      <c r="I395" s="7">
        <v>0.63</v>
      </c>
      <c r="K395" s="7">
        <f t="shared" si="30"/>
        <v>2.2633333333333332</v>
      </c>
      <c r="L395" s="7">
        <f t="shared" si="31"/>
        <v>44.18262150220913</v>
      </c>
      <c r="M395" s="4">
        <f t="shared" si="32"/>
        <v>40</v>
      </c>
      <c r="N395" s="4">
        <f t="shared" si="33"/>
        <v>45</v>
      </c>
      <c r="O395" s="13">
        <f t="shared" si="34"/>
        <v>45</v>
      </c>
    </row>
    <row r="396" spans="1:15" x14ac:dyDescent="0.3">
      <c r="A396" s="6">
        <v>393</v>
      </c>
      <c r="B396" s="7" t="s">
        <v>794</v>
      </c>
      <c r="C396" s="7" t="s">
        <v>8</v>
      </c>
      <c r="D396" s="7" t="s">
        <v>795</v>
      </c>
      <c r="E396" s="7">
        <v>100</v>
      </c>
      <c r="F396" s="7">
        <v>44</v>
      </c>
      <c r="G396" s="7">
        <v>12.7</v>
      </c>
      <c r="H396" s="7">
        <v>2.6</v>
      </c>
      <c r="I396" s="7">
        <v>0.5</v>
      </c>
      <c r="K396" s="7">
        <f t="shared" si="30"/>
        <v>4.2333333333333334</v>
      </c>
      <c r="L396" s="7">
        <f t="shared" si="31"/>
        <v>23.622047244094489</v>
      </c>
      <c r="M396" s="4">
        <f t="shared" si="32"/>
        <v>20</v>
      </c>
      <c r="N396" s="4">
        <f t="shared" si="33"/>
        <v>25</v>
      </c>
      <c r="O396" s="13">
        <f t="shared" si="34"/>
        <v>25</v>
      </c>
    </row>
    <row r="397" spans="1:15" x14ac:dyDescent="0.3">
      <c r="A397" s="6">
        <v>394</v>
      </c>
      <c r="B397" s="7" t="s">
        <v>796</v>
      </c>
      <c r="C397" s="7" t="s">
        <v>8</v>
      </c>
      <c r="D397" s="7" t="s">
        <v>797</v>
      </c>
      <c r="E397" s="7">
        <v>100</v>
      </c>
      <c r="F397" s="7">
        <v>42</v>
      </c>
      <c r="G397" s="7">
        <v>13.3</v>
      </c>
      <c r="H397" s="7">
        <v>1.9</v>
      </c>
      <c r="I397" s="7">
        <v>0.3</v>
      </c>
      <c r="K397" s="7">
        <f t="shared" si="30"/>
        <v>4.4333333333333336</v>
      </c>
      <c r="L397" s="7">
        <f t="shared" si="31"/>
        <v>22.556390977443609</v>
      </c>
      <c r="M397" s="4">
        <f t="shared" si="32"/>
        <v>20</v>
      </c>
      <c r="N397" s="4">
        <f t="shared" si="33"/>
        <v>25</v>
      </c>
      <c r="O397" s="13">
        <f t="shared" si="34"/>
        <v>25</v>
      </c>
    </row>
    <row r="398" spans="1:15" x14ac:dyDescent="0.3">
      <c r="A398" s="6">
        <v>395</v>
      </c>
      <c r="B398" s="7" t="s">
        <v>798</v>
      </c>
      <c r="C398" s="7" t="s">
        <v>8</v>
      </c>
      <c r="D398" s="7" t="s">
        <v>799</v>
      </c>
      <c r="E398" s="7">
        <v>100</v>
      </c>
      <c r="F398" s="7">
        <v>14</v>
      </c>
      <c r="G398" s="7">
        <v>2.35</v>
      </c>
      <c r="H398" s="7">
        <v>1.93</v>
      </c>
      <c r="I398" s="7">
        <v>0.17</v>
      </c>
      <c r="K398" s="7">
        <f t="shared" si="30"/>
        <v>0.78333333333333333</v>
      </c>
      <c r="L398" s="7">
        <f t="shared" si="31"/>
        <v>127.65957446808511</v>
      </c>
      <c r="M398" s="4">
        <f t="shared" si="32"/>
        <v>130</v>
      </c>
      <c r="N398" s="4">
        <f t="shared" si="33"/>
        <v>130</v>
      </c>
      <c r="O398" s="13">
        <f t="shared" si="34"/>
        <v>130</v>
      </c>
    </row>
    <row r="399" spans="1:15" x14ac:dyDescent="0.3">
      <c r="A399" s="6">
        <v>396</v>
      </c>
      <c r="B399" s="7" t="s">
        <v>800</v>
      </c>
      <c r="C399" s="7" t="s">
        <v>8</v>
      </c>
      <c r="D399" s="7" t="s">
        <v>801</v>
      </c>
      <c r="E399" s="7">
        <v>100</v>
      </c>
      <c r="F399" s="7">
        <v>19</v>
      </c>
      <c r="G399" s="7">
        <v>3.8</v>
      </c>
      <c r="H399" s="7">
        <v>2.1</v>
      </c>
      <c r="I399" s="7">
        <v>0.3</v>
      </c>
      <c r="K399" s="7">
        <f t="shared" si="30"/>
        <v>1.2666666666666666</v>
      </c>
      <c r="L399" s="7">
        <f t="shared" si="31"/>
        <v>78.94736842105263</v>
      </c>
      <c r="M399" s="4">
        <f t="shared" si="32"/>
        <v>80</v>
      </c>
      <c r="N399" s="4">
        <f t="shared" si="33"/>
        <v>80</v>
      </c>
      <c r="O399" s="13">
        <f t="shared" si="34"/>
        <v>80</v>
      </c>
    </row>
    <row r="400" spans="1:15" x14ac:dyDescent="0.3">
      <c r="A400" s="6">
        <v>397</v>
      </c>
      <c r="B400" s="7" t="s">
        <v>802</v>
      </c>
      <c r="C400" s="7" t="s">
        <v>8</v>
      </c>
      <c r="D400" s="7" t="s">
        <v>803</v>
      </c>
      <c r="E400" s="7">
        <v>100</v>
      </c>
      <c r="F400" s="7">
        <v>25</v>
      </c>
      <c r="G400" s="7">
        <v>3.53</v>
      </c>
      <c r="H400" s="7">
        <v>2.92</v>
      </c>
      <c r="I400" s="7">
        <v>0.72</v>
      </c>
      <c r="K400" s="7">
        <f t="shared" si="30"/>
        <v>1.1766666666666665</v>
      </c>
      <c r="L400" s="7">
        <f t="shared" si="31"/>
        <v>84.985835694051005</v>
      </c>
      <c r="M400" s="4">
        <f t="shared" si="32"/>
        <v>80</v>
      </c>
      <c r="N400" s="4">
        <f t="shared" si="33"/>
        <v>85</v>
      </c>
      <c r="O400" s="13">
        <f t="shared" si="34"/>
        <v>85</v>
      </c>
    </row>
    <row r="401" spans="1:15" x14ac:dyDescent="0.3">
      <c r="A401" s="6">
        <v>398</v>
      </c>
      <c r="B401" s="7" t="s">
        <v>804</v>
      </c>
      <c r="C401" s="7" t="s">
        <v>8</v>
      </c>
      <c r="D401" s="7" t="s">
        <v>805</v>
      </c>
      <c r="E401" s="7">
        <v>100</v>
      </c>
      <c r="F401" s="7">
        <v>36</v>
      </c>
      <c r="G401" s="7">
        <v>9.1999999999999993</v>
      </c>
      <c r="H401" s="7">
        <v>2.9</v>
      </c>
      <c r="I401" s="7">
        <v>0.4</v>
      </c>
      <c r="K401" s="7">
        <f t="shared" si="30"/>
        <v>3.0666666666666664</v>
      </c>
      <c r="L401" s="7">
        <f t="shared" si="31"/>
        <v>32.608695652173914</v>
      </c>
      <c r="M401" s="4">
        <f t="shared" si="32"/>
        <v>30</v>
      </c>
      <c r="N401" s="4">
        <f t="shared" si="33"/>
        <v>35</v>
      </c>
      <c r="O401" s="13">
        <f t="shared" si="34"/>
        <v>35</v>
      </c>
    </row>
    <row r="402" spans="1:15" x14ac:dyDescent="0.3">
      <c r="A402" s="6">
        <v>399</v>
      </c>
      <c r="B402" s="7" t="s">
        <v>806</v>
      </c>
      <c r="C402" s="7" t="s">
        <v>8</v>
      </c>
      <c r="D402" s="7" t="s">
        <v>807</v>
      </c>
      <c r="E402" s="7">
        <v>100</v>
      </c>
      <c r="F402" s="7">
        <v>26</v>
      </c>
      <c r="G402" s="7">
        <v>6.3</v>
      </c>
      <c r="H402" s="7">
        <v>2.6</v>
      </c>
      <c r="I402" s="7">
        <v>0.2</v>
      </c>
      <c r="K402" s="7">
        <f t="shared" si="30"/>
        <v>2.1</v>
      </c>
      <c r="L402" s="7">
        <f t="shared" si="31"/>
        <v>47.61904761904762</v>
      </c>
      <c r="M402" s="4">
        <f t="shared" si="32"/>
        <v>50</v>
      </c>
      <c r="N402" s="4">
        <f t="shared" si="33"/>
        <v>50</v>
      </c>
      <c r="O402" s="13">
        <f t="shared" si="34"/>
        <v>50</v>
      </c>
    </row>
    <row r="403" spans="1:15" x14ac:dyDescent="0.3">
      <c r="A403" s="6">
        <v>400</v>
      </c>
      <c r="B403" s="7" t="s">
        <v>808</v>
      </c>
      <c r="C403" s="7" t="s">
        <v>8</v>
      </c>
      <c r="D403" s="7" t="s">
        <v>809</v>
      </c>
      <c r="E403" s="7">
        <v>100</v>
      </c>
      <c r="F403" s="7">
        <v>56</v>
      </c>
      <c r="G403" s="7">
        <v>16.239999999999998</v>
      </c>
      <c r="H403" s="7">
        <v>2.54</v>
      </c>
      <c r="I403" s="7">
        <v>0.13</v>
      </c>
      <c r="K403" s="7">
        <f t="shared" si="30"/>
        <v>5.4133333333333331</v>
      </c>
      <c r="L403" s="7">
        <f t="shared" si="31"/>
        <v>18.472906403940886</v>
      </c>
      <c r="M403" s="4">
        <f t="shared" si="32"/>
        <v>20</v>
      </c>
      <c r="N403" s="4">
        <f t="shared" si="33"/>
        <v>20</v>
      </c>
      <c r="O403" s="13">
        <f t="shared" si="34"/>
        <v>20</v>
      </c>
    </row>
    <row r="404" spans="1:15" x14ac:dyDescent="0.3">
      <c r="A404" s="6">
        <v>401</v>
      </c>
      <c r="B404" s="7" t="s">
        <v>810</v>
      </c>
      <c r="C404" s="7" t="s">
        <v>8</v>
      </c>
      <c r="D404" s="7" t="s">
        <v>811</v>
      </c>
      <c r="E404" s="7">
        <v>100</v>
      </c>
      <c r="F404" s="7">
        <v>14</v>
      </c>
      <c r="G404" s="7">
        <v>2.8</v>
      </c>
      <c r="H404" s="7">
        <v>1.9</v>
      </c>
      <c r="I404" s="7">
        <v>0.1</v>
      </c>
      <c r="K404" s="7">
        <f t="shared" si="30"/>
        <v>0.93333333333333324</v>
      </c>
      <c r="L404" s="7">
        <f t="shared" si="31"/>
        <v>107.14285714285715</v>
      </c>
      <c r="M404" s="4">
        <f t="shared" si="32"/>
        <v>110</v>
      </c>
      <c r="N404" s="4">
        <f t="shared" si="33"/>
        <v>110</v>
      </c>
      <c r="O404" s="13">
        <f t="shared" si="34"/>
        <v>110</v>
      </c>
    </row>
    <row r="405" spans="1:15" x14ac:dyDescent="0.3">
      <c r="A405" s="6">
        <v>402</v>
      </c>
      <c r="B405" s="7" t="s">
        <v>812</v>
      </c>
      <c r="C405" s="7" t="s">
        <v>8</v>
      </c>
      <c r="D405" s="7" t="s">
        <v>813</v>
      </c>
      <c r="E405" s="7">
        <v>100</v>
      </c>
      <c r="F405" s="7">
        <v>22</v>
      </c>
      <c r="G405" s="7">
        <v>4.2</v>
      </c>
      <c r="H405" s="7">
        <v>3.1</v>
      </c>
      <c r="I405" s="7">
        <v>0.1</v>
      </c>
      <c r="K405" s="7">
        <f t="shared" si="30"/>
        <v>1.4000000000000001</v>
      </c>
      <c r="L405" s="7">
        <f t="shared" si="31"/>
        <v>71.428571428571416</v>
      </c>
      <c r="M405" s="4">
        <f t="shared" si="32"/>
        <v>70</v>
      </c>
      <c r="N405" s="4">
        <f t="shared" si="33"/>
        <v>70</v>
      </c>
      <c r="O405" s="13">
        <f t="shared" si="34"/>
        <v>70</v>
      </c>
    </row>
    <row r="406" spans="1:15" x14ac:dyDescent="0.3">
      <c r="A406" s="6">
        <v>403</v>
      </c>
      <c r="B406" s="7" t="s">
        <v>814</v>
      </c>
      <c r="C406" s="7" t="s">
        <v>8</v>
      </c>
      <c r="D406" s="7" t="s">
        <v>815</v>
      </c>
      <c r="E406" s="7">
        <v>100</v>
      </c>
      <c r="F406" s="7">
        <v>12</v>
      </c>
      <c r="G406" s="7">
        <v>3</v>
      </c>
      <c r="H406" s="7">
        <v>1.1000000000000001</v>
      </c>
      <c r="I406" s="7">
        <v>0.1</v>
      </c>
      <c r="K406" s="7">
        <f t="shared" si="30"/>
        <v>1</v>
      </c>
      <c r="L406" s="7">
        <f t="shared" si="31"/>
        <v>100</v>
      </c>
      <c r="M406" s="4">
        <f t="shared" si="32"/>
        <v>100</v>
      </c>
      <c r="N406" s="4">
        <f t="shared" si="33"/>
        <v>100</v>
      </c>
      <c r="O406" s="13">
        <f t="shared" si="34"/>
        <v>100</v>
      </c>
    </row>
    <row r="407" spans="1:15" x14ac:dyDescent="0.3">
      <c r="A407" s="6">
        <v>404</v>
      </c>
      <c r="B407" s="7" t="s">
        <v>816</v>
      </c>
      <c r="C407" s="7" t="s">
        <v>8</v>
      </c>
      <c r="D407" s="7" t="s">
        <v>817</v>
      </c>
      <c r="E407" s="7">
        <v>100</v>
      </c>
      <c r="F407" s="7">
        <v>14</v>
      </c>
      <c r="G407" s="7">
        <v>2.6</v>
      </c>
      <c r="H407" s="7">
        <v>2</v>
      </c>
      <c r="I407" s="7">
        <v>0.1</v>
      </c>
      <c r="K407" s="7">
        <f t="shared" si="30"/>
        <v>0.8666666666666667</v>
      </c>
      <c r="L407" s="7">
        <f t="shared" si="31"/>
        <v>115.38461538461539</v>
      </c>
      <c r="M407" s="4">
        <f t="shared" si="32"/>
        <v>120</v>
      </c>
      <c r="N407" s="4">
        <f t="shared" si="33"/>
        <v>120</v>
      </c>
      <c r="O407" s="13">
        <f t="shared" si="34"/>
        <v>120</v>
      </c>
    </row>
    <row r="408" spans="1:15" x14ac:dyDescent="0.3">
      <c r="A408" s="6">
        <v>405</v>
      </c>
      <c r="B408" s="7" t="s">
        <v>818</v>
      </c>
      <c r="C408" s="7" t="s">
        <v>8</v>
      </c>
      <c r="D408" s="7" t="s">
        <v>819</v>
      </c>
      <c r="E408" s="7">
        <v>100</v>
      </c>
      <c r="F408" s="7">
        <v>20</v>
      </c>
      <c r="G408" s="7">
        <v>3.51</v>
      </c>
      <c r="H408" s="7">
        <v>1.85</v>
      </c>
      <c r="I408" s="7">
        <v>0.53</v>
      </c>
      <c r="K408" s="7">
        <f t="shared" si="30"/>
        <v>1.17</v>
      </c>
      <c r="L408" s="7">
        <f t="shared" si="31"/>
        <v>85.470085470085479</v>
      </c>
      <c r="M408" s="4">
        <f t="shared" si="32"/>
        <v>90</v>
      </c>
      <c r="N408" s="4">
        <f t="shared" si="33"/>
        <v>85</v>
      </c>
      <c r="O408" s="13">
        <f t="shared" si="34"/>
        <v>85</v>
      </c>
    </row>
    <row r="409" spans="1:15" x14ac:dyDescent="0.3">
      <c r="A409" s="6">
        <v>406</v>
      </c>
      <c r="B409" s="7" t="s">
        <v>820</v>
      </c>
      <c r="C409" s="7" t="s">
        <v>8</v>
      </c>
      <c r="D409" s="7" t="s">
        <v>821</v>
      </c>
      <c r="E409" s="7">
        <v>100</v>
      </c>
      <c r="F409" s="7">
        <v>32</v>
      </c>
      <c r="G409" s="7">
        <v>7.64</v>
      </c>
      <c r="H409" s="7">
        <v>3.08</v>
      </c>
      <c r="I409" s="7">
        <v>0.31</v>
      </c>
      <c r="K409" s="7">
        <f t="shared" si="30"/>
        <v>2.5466666666666664</v>
      </c>
      <c r="L409" s="7">
        <f t="shared" si="31"/>
        <v>39.267015706806284</v>
      </c>
      <c r="M409" s="4">
        <f t="shared" si="32"/>
        <v>40</v>
      </c>
      <c r="N409" s="4">
        <f t="shared" si="33"/>
        <v>40</v>
      </c>
      <c r="O409" s="13">
        <f t="shared" si="34"/>
        <v>40</v>
      </c>
    </row>
    <row r="410" spans="1:15" x14ac:dyDescent="0.3">
      <c r="A410" s="6">
        <v>407</v>
      </c>
      <c r="B410" s="7" t="s">
        <v>822</v>
      </c>
      <c r="C410" s="7" t="s">
        <v>8</v>
      </c>
      <c r="D410" s="7" t="s">
        <v>823</v>
      </c>
      <c r="E410" s="7">
        <v>100</v>
      </c>
      <c r="F410" s="7">
        <v>29</v>
      </c>
      <c r="G410" s="7">
        <v>5.2</v>
      </c>
      <c r="H410" s="7">
        <v>3.52</v>
      </c>
      <c r="I410" s="7">
        <v>0.49</v>
      </c>
      <c r="K410" s="7">
        <f t="shared" si="30"/>
        <v>1.7333333333333334</v>
      </c>
      <c r="L410" s="7">
        <f t="shared" si="31"/>
        <v>57.692307692307693</v>
      </c>
      <c r="M410" s="4">
        <f t="shared" si="32"/>
        <v>60</v>
      </c>
      <c r="N410" s="4">
        <f t="shared" si="33"/>
        <v>60</v>
      </c>
      <c r="O410" s="13">
        <f t="shared" si="34"/>
        <v>60</v>
      </c>
    </row>
    <row r="411" spans="1:15" x14ac:dyDescent="0.3">
      <c r="A411" s="6">
        <v>408</v>
      </c>
      <c r="B411" s="7" t="s">
        <v>824</v>
      </c>
      <c r="C411" s="7" t="s">
        <v>8</v>
      </c>
      <c r="D411" s="7" t="s">
        <v>825</v>
      </c>
      <c r="E411" s="7">
        <v>100</v>
      </c>
      <c r="F411" s="7">
        <v>242</v>
      </c>
      <c r="G411" s="7">
        <v>43.7</v>
      </c>
      <c r="H411" s="7">
        <v>27.7</v>
      </c>
      <c r="I411" s="7">
        <v>4.4000000000000004</v>
      </c>
      <c r="K411" s="7">
        <f t="shared" si="30"/>
        <v>14.566666666666668</v>
      </c>
      <c r="L411" s="7">
        <f t="shared" si="31"/>
        <v>6.864988558352402</v>
      </c>
      <c r="M411" s="4">
        <f t="shared" si="32"/>
        <v>10</v>
      </c>
      <c r="N411" s="4">
        <f t="shared" si="33"/>
        <v>5</v>
      </c>
      <c r="O411" s="13">
        <f t="shared" si="34"/>
        <v>7</v>
      </c>
    </row>
    <row r="412" spans="1:15" x14ac:dyDescent="0.3">
      <c r="A412" s="6">
        <v>409</v>
      </c>
      <c r="B412" s="7" t="s">
        <v>826</v>
      </c>
      <c r="C412" s="7" t="s">
        <v>8</v>
      </c>
      <c r="D412" s="7" t="s">
        <v>827</v>
      </c>
      <c r="E412" s="7">
        <v>100</v>
      </c>
      <c r="F412" s="7">
        <v>274</v>
      </c>
      <c r="G412" s="7">
        <v>48</v>
      </c>
      <c r="H412" s="7">
        <v>36.799999999999997</v>
      </c>
      <c r="I412" s="7">
        <v>3.1</v>
      </c>
      <c r="K412" s="7">
        <f t="shared" si="30"/>
        <v>16</v>
      </c>
      <c r="L412" s="7">
        <f t="shared" si="31"/>
        <v>6.25</v>
      </c>
      <c r="M412" s="4">
        <f t="shared" si="32"/>
        <v>10</v>
      </c>
      <c r="N412" s="4">
        <f t="shared" si="33"/>
        <v>5</v>
      </c>
      <c r="O412" s="13">
        <f t="shared" si="34"/>
        <v>6</v>
      </c>
    </row>
    <row r="413" spans="1:15" x14ac:dyDescent="0.3">
      <c r="A413" s="6">
        <v>410</v>
      </c>
      <c r="B413" s="7" t="s">
        <v>828</v>
      </c>
      <c r="C413" s="7" t="s">
        <v>8</v>
      </c>
      <c r="D413" s="7" t="s">
        <v>829</v>
      </c>
      <c r="E413" s="7">
        <v>100</v>
      </c>
      <c r="F413" s="7">
        <v>68</v>
      </c>
      <c r="G413" s="7">
        <v>17.8</v>
      </c>
      <c r="H413" s="7">
        <v>5.8</v>
      </c>
      <c r="I413" s="7">
        <v>0.5</v>
      </c>
      <c r="K413" s="7">
        <f t="shared" si="30"/>
        <v>5.9333333333333336</v>
      </c>
      <c r="L413" s="7">
        <f t="shared" si="31"/>
        <v>16.853932584269661</v>
      </c>
      <c r="M413" s="4">
        <f t="shared" si="32"/>
        <v>20</v>
      </c>
      <c r="N413" s="4">
        <f t="shared" si="33"/>
        <v>15</v>
      </c>
      <c r="O413" s="13">
        <f t="shared" si="34"/>
        <v>15</v>
      </c>
    </row>
    <row r="414" spans="1:15" x14ac:dyDescent="0.3">
      <c r="A414" s="6">
        <v>411</v>
      </c>
      <c r="B414" s="7" t="s">
        <v>830</v>
      </c>
      <c r="C414" s="7" t="s">
        <v>8</v>
      </c>
      <c r="D414" s="7" t="s">
        <v>831</v>
      </c>
      <c r="E414" s="7">
        <v>100</v>
      </c>
      <c r="F414" s="7">
        <v>47</v>
      </c>
      <c r="G414" s="7">
        <v>10.51</v>
      </c>
      <c r="H414" s="7">
        <v>3.27</v>
      </c>
      <c r="I414" s="7">
        <v>0.15</v>
      </c>
      <c r="K414" s="7">
        <f t="shared" si="30"/>
        <v>3.5033333333333334</v>
      </c>
      <c r="L414" s="7">
        <f t="shared" si="31"/>
        <v>28.544243577545195</v>
      </c>
      <c r="M414" s="4">
        <f t="shared" si="32"/>
        <v>30</v>
      </c>
      <c r="N414" s="4">
        <f t="shared" si="33"/>
        <v>30</v>
      </c>
      <c r="O414" s="13">
        <f t="shared" si="34"/>
        <v>30</v>
      </c>
    </row>
    <row r="415" spans="1:15" x14ac:dyDescent="0.3">
      <c r="A415" s="6">
        <v>412</v>
      </c>
      <c r="B415" s="7" t="s">
        <v>832</v>
      </c>
      <c r="C415" s="7" t="s">
        <v>8</v>
      </c>
      <c r="D415" s="7" t="s">
        <v>833</v>
      </c>
      <c r="E415" s="7">
        <v>100</v>
      </c>
      <c r="F415" s="7">
        <v>53</v>
      </c>
      <c r="G415" s="7">
        <v>11.95</v>
      </c>
      <c r="H415" s="7">
        <v>2.89</v>
      </c>
      <c r="I415" s="7">
        <v>0.34</v>
      </c>
      <c r="K415" s="7">
        <f t="shared" si="30"/>
        <v>3.9833333333333329</v>
      </c>
      <c r="L415" s="7">
        <f t="shared" si="31"/>
        <v>25.104602510460253</v>
      </c>
      <c r="M415" s="4">
        <f t="shared" si="32"/>
        <v>30</v>
      </c>
      <c r="N415" s="4">
        <f t="shared" si="33"/>
        <v>25</v>
      </c>
      <c r="O415" s="13">
        <f t="shared" si="34"/>
        <v>25</v>
      </c>
    </row>
    <row r="416" spans="1:15" x14ac:dyDescent="0.3">
      <c r="A416" s="6">
        <v>413</v>
      </c>
      <c r="B416" s="7" t="s">
        <v>834</v>
      </c>
      <c r="C416" s="7" t="s">
        <v>8</v>
      </c>
      <c r="D416" s="7" t="s">
        <v>835</v>
      </c>
      <c r="E416" s="7">
        <v>100</v>
      </c>
      <c r="F416" s="7">
        <v>38</v>
      </c>
      <c r="G416" s="7">
        <v>7.75</v>
      </c>
      <c r="H416" s="7">
        <v>2.63</v>
      </c>
      <c r="I416" s="7">
        <v>0.43</v>
      </c>
      <c r="K416" s="7">
        <f t="shared" si="30"/>
        <v>2.5833333333333335</v>
      </c>
      <c r="L416" s="7">
        <f t="shared" si="31"/>
        <v>38.70967741935484</v>
      </c>
      <c r="M416" s="4">
        <f t="shared" si="32"/>
        <v>40</v>
      </c>
      <c r="N416" s="4">
        <f t="shared" si="33"/>
        <v>40</v>
      </c>
      <c r="O416" s="13">
        <f t="shared" si="34"/>
        <v>40</v>
      </c>
    </row>
    <row r="417" spans="1:15" x14ac:dyDescent="0.3">
      <c r="A417" s="6">
        <v>414</v>
      </c>
      <c r="B417" s="7" t="s">
        <v>836</v>
      </c>
      <c r="C417" s="7" t="s">
        <v>8</v>
      </c>
      <c r="D417" s="7" t="s">
        <v>837</v>
      </c>
      <c r="E417" s="7">
        <v>100</v>
      </c>
      <c r="F417" s="7">
        <v>45</v>
      </c>
      <c r="G417" s="7">
        <v>9.18</v>
      </c>
      <c r="H417" s="7">
        <v>3.11</v>
      </c>
      <c r="I417" s="7">
        <v>0.5</v>
      </c>
      <c r="K417" s="7">
        <f t="shared" si="30"/>
        <v>3.06</v>
      </c>
      <c r="L417" s="7">
        <f t="shared" si="31"/>
        <v>32.679738562091501</v>
      </c>
      <c r="M417" s="4">
        <f t="shared" si="32"/>
        <v>30</v>
      </c>
      <c r="N417" s="4">
        <f t="shared" si="33"/>
        <v>35</v>
      </c>
      <c r="O417" s="13">
        <f t="shared" si="34"/>
        <v>35</v>
      </c>
    </row>
    <row r="418" spans="1:15" x14ac:dyDescent="0.3">
      <c r="A418" s="6">
        <v>415</v>
      </c>
      <c r="B418" s="7" t="s">
        <v>838</v>
      </c>
      <c r="C418" s="7" t="s">
        <v>8</v>
      </c>
      <c r="D418" s="7" t="s">
        <v>839</v>
      </c>
      <c r="E418" s="7">
        <v>100</v>
      </c>
      <c r="F418" s="7">
        <v>2</v>
      </c>
      <c r="G418" s="7">
        <v>0.7</v>
      </c>
      <c r="H418" s="7">
        <v>0.1</v>
      </c>
      <c r="I418" s="7">
        <v>0</v>
      </c>
      <c r="K418" s="7">
        <f t="shared" si="30"/>
        <v>0.23333333333333331</v>
      </c>
      <c r="L418" s="7">
        <f t="shared" si="31"/>
        <v>428.57142857142861</v>
      </c>
      <c r="M418" s="4">
        <f t="shared" si="32"/>
        <v>430</v>
      </c>
      <c r="N418" s="4">
        <f t="shared" si="33"/>
        <v>430</v>
      </c>
      <c r="O418" s="13">
        <f t="shared" si="34"/>
        <v>430</v>
      </c>
    </row>
    <row r="419" spans="1:15" x14ac:dyDescent="0.3">
      <c r="A419" s="6">
        <v>416</v>
      </c>
      <c r="B419" s="7" t="s">
        <v>840</v>
      </c>
      <c r="C419" s="7" t="s">
        <v>8</v>
      </c>
      <c r="D419" s="7" t="s">
        <v>841</v>
      </c>
      <c r="E419" s="7">
        <v>100</v>
      </c>
      <c r="F419" s="7">
        <v>37</v>
      </c>
      <c r="G419" s="7">
        <v>11.09</v>
      </c>
      <c r="H419" s="7">
        <v>0</v>
      </c>
      <c r="I419" s="7">
        <v>0</v>
      </c>
      <c r="K419" s="7">
        <f t="shared" si="30"/>
        <v>3.6966666666666668</v>
      </c>
      <c r="L419" s="7">
        <f t="shared" si="31"/>
        <v>27.051397655545536</v>
      </c>
      <c r="M419" s="4">
        <f t="shared" si="32"/>
        <v>30</v>
      </c>
      <c r="N419" s="4">
        <f t="shared" si="33"/>
        <v>25</v>
      </c>
      <c r="O419" s="13">
        <f t="shared" si="34"/>
        <v>25</v>
      </c>
    </row>
    <row r="420" spans="1:15" x14ac:dyDescent="0.3">
      <c r="A420" s="6">
        <v>417</v>
      </c>
      <c r="B420" s="7" t="s">
        <v>842</v>
      </c>
      <c r="C420" s="7" t="s">
        <v>8</v>
      </c>
      <c r="D420" s="7" t="s">
        <v>843</v>
      </c>
      <c r="E420" s="7">
        <v>100</v>
      </c>
      <c r="F420" s="7">
        <v>22</v>
      </c>
      <c r="G420" s="7">
        <v>3.14</v>
      </c>
      <c r="H420" s="7">
        <v>3.53</v>
      </c>
      <c r="I420" s="7">
        <v>0.2</v>
      </c>
      <c r="K420" s="7">
        <f t="shared" si="30"/>
        <v>1.0466666666666666</v>
      </c>
      <c r="L420" s="7">
        <f t="shared" si="31"/>
        <v>95.541401273885356</v>
      </c>
      <c r="M420" s="4">
        <f t="shared" si="32"/>
        <v>100</v>
      </c>
      <c r="N420" s="4">
        <f t="shared" si="33"/>
        <v>95</v>
      </c>
      <c r="O420" s="13">
        <f t="shared" si="34"/>
        <v>95</v>
      </c>
    </row>
    <row r="421" spans="1:15" x14ac:dyDescent="0.3">
      <c r="A421" s="6">
        <v>418</v>
      </c>
      <c r="B421" s="7" t="s">
        <v>844</v>
      </c>
      <c r="C421" s="7" t="s">
        <v>8</v>
      </c>
      <c r="D421" s="7" t="s">
        <v>845</v>
      </c>
      <c r="E421" s="7">
        <v>100</v>
      </c>
      <c r="F421" s="7">
        <v>26</v>
      </c>
      <c r="G421" s="7">
        <v>7.92</v>
      </c>
      <c r="H421" s="7">
        <v>1.68</v>
      </c>
      <c r="I421" s="7">
        <v>0.08</v>
      </c>
      <c r="K421" s="7">
        <f t="shared" si="30"/>
        <v>2.64</v>
      </c>
      <c r="L421" s="7">
        <f t="shared" si="31"/>
        <v>37.878787878787875</v>
      </c>
      <c r="M421" s="4">
        <f t="shared" si="32"/>
        <v>40</v>
      </c>
      <c r="N421" s="4">
        <f t="shared" si="33"/>
        <v>40</v>
      </c>
      <c r="O421" s="13">
        <f t="shared" si="34"/>
        <v>40</v>
      </c>
    </row>
    <row r="422" spans="1:15" x14ac:dyDescent="0.3">
      <c r="A422" s="6">
        <v>419</v>
      </c>
      <c r="B422" s="7" t="s">
        <v>846</v>
      </c>
      <c r="C422" s="7" t="s">
        <v>8</v>
      </c>
      <c r="D422" s="7" t="s">
        <v>847</v>
      </c>
      <c r="E422" s="7">
        <v>100</v>
      </c>
      <c r="F422" s="7">
        <v>26</v>
      </c>
      <c r="G422" s="7">
        <v>7.56</v>
      </c>
      <c r="H422" s="7">
        <v>1.71</v>
      </c>
      <c r="I422" s="7">
        <v>0.12</v>
      </c>
      <c r="K422" s="7">
        <f t="shared" si="30"/>
        <v>2.52</v>
      </c>
      <c r="L422" s="7">
        <f t="shared" si="31"/>
        <v>39.682539682539684</v>
      </c>
      <c r="M422" s="4">
        <f t="shared" si="32"/>
        <v>40</v>
      </c>
      <c r="N422" s="4">
        <f t="shared" si="33"/>
        <v>40</v>
      </c>
      <c r="O422" s="13">
        <f t="shared" si="34"/>
        <v>40</v>
      </c>
    </row>
    <row r="423" spans="1:15" x14ac:dyDescent="0.3">
      <c r="A423" s="6">
        <v>420</v>
      </c>
      <c r="B423" s="7" t="s">
        <v>848</v>
      </c>
      <c r="C423" s="7" t="s">
        <v>8</v>
      </c>
      <c r="D423" s="7" t="s">
        <v>849</v>
      </c>
      <c r="E423" s="7">
        <v>100</v>
      </c>
      <c r="F423" s="7">
        <v>25</v>
      </c>
      <c r="G423" s="7">
        <v>7.41</v>
      </c>
      <c r="H423" s="7">
        <v>1.68</v>
      </c>
      <c r="I423" s="7">
        <v>0.12</v>
      </c>
      <c r="K423" s="7">
        <f t="shared" si="30"/>
        <v>2.4700000000000002</v>
      </c>
      <c r="L423" s="7">
        <f t="shared" si="31"/>
        <v>40.48582995951417</v>
      </c>
      <c r="M423" s="4">
        <f t="shared" si="32"/>
        <v>40</v>
      </c>
      <c r="N423" s="4">
        <f t="shared" si="33"/>
        <v>40</v>
      </c>
      <c r="O423" s="13">
        <f t="shared" si="34"/>
        <v>40</v>
      </c>
    </row>
    <row r="424" spans="1:15" x14ac:dyDescent="0.3">
      <c r="A424" s="6">
        <v>421</v>
      </c>
      <c r="B424" s="7" t="s">
        <v>850</v>
      </c>
      <c r="C424" s="7" t="s">
        <v>8</v>
      </c>
      <c r="D424" s="7" t="s">
        <v>851</v>
      </c>
      <c r="E424" s="7">
        <v>100</v>
      </c>
      <c r="F424" s="7">
        <v>33</v>
      </c>
      <c r="G424" s="7">
        <v>9.5299999999999994</v>
      </c>
      <c r="H424" s="7">
        <v>2.13</v>
      </c>
      <c r="I424" s="7">
        <v>0.21</v>
      </c>
      <c r="K424" s="7">
        <f t="shared" si="30"/>
        <v>3.1766666666666663</v>
      </c>
      <c r="L424" s="7">
        <f t="shared" si="31"/>
        <v>31.479538300104934</v>
      </c>
      <c r="M424" s="4">
        <f t="shared" si="32"/>
        <v>30</v>
      </c>
      <c r="N424" s="4">
        <f t="shared" si="33"/>
        <v>30</v>
      </c>
      <c r="O424" s="13">
        <f t="shared" si="34"/>
        <v>30</v>
      </c>
    </row>
    <row r="425" spans="1:15" x14ac:dyDescent="0.3">
      <c r="A425" s="6">
        <v>422</v>
      </c>
      <c r="B425" s="7" t="s">
        <v>852</v>
      </c>
      <c r="C425" s="7" t="s">
        <v>8</v>
      </c>
      <c r="D425" s="7" t="s">
        <v>853</v>
      </c>
      <c r="E425" s="7">
        <v>100</v>
      </c>
      <c r="F425" s="7">
        <v>38</v>
      </c>
      <c r="G425" s="7">
        <v>4.5999999999999996</v>
      </c>
      <c r="H425" s="7">
        <v>3.38</v>
      </c>
      <c r="I425" s="7">
        <v>1.77</v>
      </c>
      <c r="K425" s="7">
        <f t="shared" si="30"/>
        <v>1.5333333333333332</v>
      </c>
      <c r="L425" s="7">
        <f t="shared" si="31"/>
        <v>65.217391304347828</v>
      </c>
      <c r="M425" s="4">
        <f t="shared" si="32"/>
        <v>70</v>
      </c>
      <c r="N425" s="4">
        <f t="shared" si="33"/>
        <v>65</v>
      </c>
      <c r="O425" s="13">
        <f t="shared" si="34"/>
        <v>65</v>
      </c>
    </row>
    <row r="426" spans="1:15" x14ac:dyDescent="0.3">
      <c r="A426" s="6">
        <v>423</v>
      </c>
      <c r="B426" s="7" t="s">
        <v>854</v>
      </c>
      <c r="C426" s="7" t="s">
        <v>8</v>
      </c>
      <c r="D426" s="7" t="s">
        <v>855</v>
      </c>
      <c r="E426" s="7">
        <v>100</v>
      </c>
      <c r="F426" s="7">
        <v>153</v>
      </c>
      <c r="G426" s="7">
        <v>14.89</v>
      </c>
      <c r="H426" s="7">
        <v>0.95</v>
      </c>
      <c r="I426" s="7">
        <v>9.91</v>
      </c>
      <c r="K426" s="7">
        <f t="shared" si="30"/>
        <v>4.9633333333333338</v>
      </c>
      <c r="L426" s="7">
        <f t="shared" si="31"/>
        <v>20.147750167897915</v>
      </c>
      <c r="M426" s="4">
        <f t="shared" si="32"/>
        <v>20</v>
      </c>
      <c r="N426" s="4">
        <f t="shared" si="33"/>
        <v>20</v>
      </c>
      <c r="O426" s="13">
        <f t="shared" si="34"/>
        <v>20</v>
      </c>
    </row>
    <row r="427" spans="1:15" x14ac:dyDescent="0.3">
      <c r="A427" s="6">
        <v>424</v>
      </c>
      <c r="B427" s="7" t="s">
        <v>856</v>
      </c>
      <c r="C427" s="7" t="s">
        <v>8</v>
      </c>
      <c r="D427" s="7" t="s">
        <v>857</v>
      </c>
      <c r="E427" s="7">
        <v>100</v>
      </c>
      <c r="F427" s="7">
        <v>13</v>
      </c>
      <c r="G427" s="7">
        <v>4.5999999999999996</v>
      </c>
      <c r="H427" s="7">
        <v>0.6</v>
      </c>
      <c r="I427" s="7">
        <v>0</v>
      </c>
      <c r="K427" s="7">
        <f t="shared" si="30"/>
        <v>1.5333333333333332</v>
      </c>
      <c r="L427" s="7">
        <f t="shared" si="31"/>
        <v>65.217391304347828</v>
      </c>
      <c r="M427" s="4">
        <f t="shared" si="32"/>
        <v>70</v>
      </c>
      <c r="N427" s="4">
        <f t="shared" si="33"/>
        <v>65</v>
      </c>
      <c r="O427" s="13">
        <f t="shared" si="34"/>
        <v>65</v>
      </c>
    </row>
    <row r="428" spans="1:15" x14ac:dyDescent="0.3">
      <c r="A428" s="6">
        <v>425</v>
      </c>
      <c r="B428" s="7" t="s">
        <v>858</v>
      </c>
      <c r="C428" s="7" t="s">
        <v>8</v>
      </c>
      <c r="D428" s="7" t="s">
        <v>859</v>
      </c>
      <c r="E428" s="7">
        <v>100</v>
      </c>
      <c r="F428" s="7">
        <v>16</v>
      </c>
      <c r="G428" s="7">
        <v>3.49</v>
      </c>
      <c r="H428" s="7">
        <v>1.51</v>
      </c>
      <c r="I428" s="7">
        <v>0.22</v>
      </c>
      <c r="K428" s="7">
        <f t="shared" si="30"/>
        <v>1.1633333333333333</v>
      </c>
      <c r="L428" s="7">
        <f t="shared" si="31"/>
        <v>85.959885386819479</v>
      </c>
      <c r="M428" s="4">
        <f t="shared" si="32"/>
        <v>90</v>
      </c>
      <c r="N428" s="4">
        <f t="shared" si="33"/>
        <v>85</v>
      </c>
      <c r="O428" s="13">
        <f t="shared" si="34"/>
        <v>85</v>
      </c>
    </row>
    <row r="429" spans="1:15" x14ac:dyDescent="0.3">
      <c r="A429" s="6">
        <v>426</v>
      </c>
      <c r="B429" s="7" t="s">
        <v>860</v>
      </c>
      <c r="C429" s="7" t="s">
        <v>8</v>
      </c>
      <c r="D429" s="7" t="s">
        <v>861</v>
      </c>
      <c r="E429" s="7">
        <v>100</v>
      </c>
      <c r="F429" s="7">
        <v>20</v>
      </c>
      <c r="G429" s="7">
        <v>6.68</v>
      </c>
      <c r="H429" s="7">
        <v>0.95</v>
      </c>
      <c r="I429" s="7">
        <v>0.04</v>
      </c>
      <c r="K429" s="7">
        <f t="shared" si="30"/>
        <v>2.2266666666666666</v>
      </c>
      <c r="L429" s="7">
        <f t="shared" si="31"/>
        <v>44.910179640718567</v>
      </c>
      <c r="M429" s="4">
        <f t="shared" si="32"/>
        <v>40</v>
      </c>
      <c r="N429" s="4">
        <f t="shared" si="33"/>
        <v>45</v>
      </c>
      <c r="O429" s="13">
        <f t="shared" si="34"/>
        <v>45</v>
      </c>
    </row>
    <row r="430" spans="1:15" x14ac:dyDescent="0.3">
      <c r="A430" s="6">
        <v>427</v>
      </c>
      <c r="B430" s="7" t="s">
        <v>862</v>
      </c>
      <c r="C430" s="7" t="s">
        <v>8</v>
      </c>
      <c r="D430" s="7" t="s">
        <v>863</v>
      </c>
      <c r="E430" s="7">
        <v>100</v>
      </c>
      <c r="F430" s="7">
        <v>270</v>
      </c>
      <c r="G430" s="7">
        <v>78</v>
      </c>
      <c r="H430" s="7">
        <v>11.7</v>
      </c>
      <c r="I430" s="7">
        <v>1</v>
      </c>
      <c r="K430" s="7">
        <f t="shared" si="30"/>
        <v>26</v>
      </c>
      <c r="L430" s="7">
        <f t="shared" si="31"/>
        <v>3.8461538461538463</v>
      </c>
      <c r="M430" s="4">
        <f t="shared" si="32"/>
        <v>0</v>
      </c>
      <c r="N430" s="4">
        <f t="shared" si="33"/>
        <v>5</v>
      </c>
      <c r="O430" s="13">
        <f t="shared" si="34"/>
        <v>4</v>
      </c>
    </row>
    <row r="431" spans="1:15" x14ac:dyDescent="0.3">
      <c r="A431" s="6">
        <v>428</v>
      </c>
      <c r="B431" s="7" t="s">
        <v>864</v>
      </c>
      <c r="C431" s="7" t="s">
        <v>8</v>
      </c>
      <c r="D431" s="7" t="s">
        <v>865</v>
      </c>
      <c r="E431" s="7">
        <v>100</v>
      </c>
      <c r="F431" s="7">
        <v>20</v>
      </c>
      <c r="G431" s="7">
        <v>6.93</v>
      </c>
      <c r="H431" s="7">
        <v>0.84</v>
      </c>
      <c r="I431" s="7">
        <v>0.04</v>
      </c>
      <c r="K431" s="7">
        <f t="shared" si="30"/>
        <v>2.31</v>
      </c>
      <c r="L431" s="7">
        <f t="shared" si="31"/>
        <v>43.290043290043286</v>
      </c>
      <c r="M431" s="4">
        <f t="shared" si="32"/>
        <v>40</v>
      </c>
      <c r="N431" s="4">
        <f t="shared" si="33"/>
        <v>45</v>
      </c>
      <c r="O431" s="13">
        <f t="shared" si="34"/>
        <v>45</v>
      </c>
    </row>
    <row r="432" spans="1:15" x14ac:dyDescent="0.3">
      <c r="A432" s="6">
        <v>429</v>
      </c>
      <c r="B432" s="7" t="s">
        <v>866</v>
      </c>
      <c r="C432" s="7" t="s">
        <v>8</v>
      </c>
      <c r="D432" s="7" t="s">
        <v>867</v>
      </c>
      <c r="E432" s="7">
        <v>100</v>
      </c>
      <c r="F432" s="7">
        <v>24</v>
      </c>
      <c r="G432" s="7">
        <v>7</v>
      </c>
      <c r="H432" s="7">
        <v>0.9</v>
      </c>
      <c r="I432" s="7">
        <v>0.1</v>
      </c>
      <c r="K432" s="7">
        <f t="shared" si="30"/>
        <v>2.3333333333333335</v>
      </c>
      <c r="L432" s="7">
        <f t="shared" si="31"/>
        <v>42.857142857142854</v>
      </c>
      <c r="M432" s="4">
        <f t="shared" si="32"/>
        <v>40</v>
      </c>
      <c r="N432" s="4">
        <f t="shared" si="33"/>
        <v>45</v>
      </c>
      <c r="O432" s="13">
        <f t="shared" si="34"/>
        <v>45</v>
      </c>
    </row>
    <row r="433" spans="1:15" x14ac:dyDescent="0.3">
      <c r="A433" s="6">
        <v>430</v>
      </c>
      <c r="B433" s="7" t="s">
        <v>868</v>
      </c>
      <c r="C433" s="7" t="s">
        <v>8</v>
      </c>
      <c r="D433" s="7" t="s">
        <v>869</v>
      </c>
      <c r="E433" s="7">
        <v>100</v>
      </c>
      <c r="F433" s="7">
        <v>22</v>
      </c>
      <c r="G433" s="7">
        <v>7.77</v>
      </c>
      <c r="H433" s="7">
        <v>0.75</v>
      </c>
      <c r="I433" s="7">
        <v>0.02</v>
      </c>
      <c r="K433" s="7">
        <f t="shared" si="30"/>
        <v>2.59</v>
      </c>
      <c r="L433" s="7">
        <f t="shared" si="31"/>
        <v>38.610038610038615</v>
      </c>
      <c r="M433" s="4">
        <f t="shared" si="32"/>
        <v>40</v>
      </c>
      <c r="N433" s="4">
        <f t="shared" si="33"/>
        <v>40</v>
      </c>
      <c r="O433" s="13">
        <f t="shared" si="34"/>
        <v>40</v>
      </c>
    </row>
    <row r="434" spans="1:15" x14ac:dyDescent="0.3">
      <c r="A434" s="6">
        <v>431</v>
      </c>
      <c r="B434" s="7" t="s">
        <v>870</v>
      </c>
      <c r="C434" s="7" t="s">
        <v>8</v>
      </c>
      <c r="D434" s="7" t="s">
        <v>871</v>
      </c>
      <c r="E434" s="7">
        <v>100</v>
      </c>
      <c r="F434" s="7">
        <v>28</v>
      </c>
      <c r="G434" s="7">
        <v>8.56</v>
      </c>
      <c r="H434" s="7">
        <v>0.46</v>
      </c>
      <c r="I434" s="7">
        <v>0.63</v>
      </c>
      <c r="K434" s="7">
        <f t="shared" si="30"/>
        <v>2.8533333333333335</v>
      </c>
      <c r="L434" s="7">
        <f t="shared" si="31"/>
        <v>35.046728971962615</v>
      </c>
      <c r="M434" s="4">
        <f t="shared" si="32"/>
        <v>40</v>
      </c>
      <c r="N434" s="4">
        <f t="shared" si="33"/>
        <v>35</v>
      </c>
      <c r="O434" s="13">
        <f t="shared" si="34"/>
        <v>35</v>
      </c>
    </row>
    <row r="435" spans="1:15" x14ac:dyDescent="0.3">
      <c r="A435" s="6">
        <v>432</v>
      </c>
      <c r="B435" s="7" t="s">
        <v>872</v>
      </c>
      <c r="C435" s="7" t="s">
        <v>8</v>
      </c>
      <c r="D435" s="7" t="s">
        <v>873</v>
      </c>
      <c r="E435" s="7">
        <v>100</v>
      </c>
      <c r="F435" s="7">
        <v>24</v>
      </c>
      <c r="G435" s="7">
        <v>7.38</v>
      </c>
      <c r="H435" s="7">
        <v>0.52</v>
      </c>
      <c r="I435" s="7">
        <v>0.47</v>
      </c>
      <c r="K435" s="7">
        <f t="shared" si="30"/>
        <v>2.46</v>
      </c>
      <c r="L435" s="7">
        <f t="shared" si="31"/>
        <v>40.650406504065039</v>
      </c>
      <c r="M435" s="4">
        <f t="shared" si="32"/>
        <v>40</v>
      </c>
      <c r="N435" s="4">
        <f t="shared" si="33"/>
        <v>40</v>
      </c>
      <c r="O435" s="13">
        <f t="shared" si="34"/>
        <v>40</v>
      </c>
    </row>
    <row r="436" spans="1:15" x14ac:dyDescent="0.3">
      <c r="A436" s="6">
        <v>433</v>
      </c>
      <c r="B436" s="7" t="s">
        <v>874</v>
      </c>
      <c r="C436" s="7" t="s">
        <v>8</v>
      </c>
      <c r="D436" s="7" t="s">
        <v>875</v>
      </c>
      <c r="E436" s="7">
        <v>100</v>
      </c>
      <c r="F436" s="7">
        <v>66</v>
      </c>
      <c r="G436" s="7">
        <v>14.84</v>
      </c>
      <c r="H436" s="7">
        <v>2.2799999999999998</v>
      </c>
      <c r="I436" s="7">
        <v>2.54</v>
      </c>
      <c r="K436" s="7">
        <f t="shared" si="30"/>
        <v>4.9466666666666663</v>
      </c>
      <c r="L436" s="7">
        <f t="shared" si="31"/>
        <v>20.215633423180595</v>
      </c>
      <c r="M436" s="4">
        <f t="shared" si="32"/>
        <v>20</v>
      </c>
      <c r="N436" s="4">
        <f t="shared" si="33"/>
        <v>20</v>
      </c>
      <c r="O436" s="13">
        <f t="shared" si="34"/>
        <v>20</v>
      </c>
    </row>
    <row r="437" spans="1:15" x14ac:dyDescent="0.3">
      <c r="A437" s="6">
        <v>434</v>
      </c>
      <c r="B437" s="7" t="s">
        <v>876</v>
      </c>
      <c r="C437" s="7" t="s">
        <v>8</v>
      </c>
      <c r="D437" s="7" t="s">
        <v>877</v>
      </c>
      <c r="E437" s="7">
        <v>100</v>
      </c>
      <c r="F437" s="7">
        <v>258</v>
      </c>
      <c r="G437" s="7">
        <v>30.53</v>
      </c>
      <c r="H437" s="7">
        <v>3.15</v>
      </c>
      <c r="I437" s="7">
        <v>14.1</v>
      </c>
      <c r="K437" s="7">
        <f t="shared" si="30"/>
        <v>10.176666666666668</v>
      </c>
      <c r="L437" s="7">
        <f t="shared" si="31"/>
        <v>9.826400262037339</v>
      </c>
      <c r="M437" s="4">
        <f t="shared" si="32"/>
        <v>10</v>
      </c>
      <c r="N437" s="4">
        <f t="shared" si="33"/>
        <v>10</v>
      </c>
      <c r="O437" s="13">
        <f t="shared" si="34"/>
        <v>10</v>
      </c>
    </row>
    <row r="438" spans="1:15" x14ac:dyDescent="0.3">
      <c r="A438" s="6">
        <v>435</v>
      </c>
      <c r="B438" s="7" t="s">
        <v>878</v>
      </c>
      <c r="C438" s="7" t="s">
        <v>8</v>
      </c>
      <c r="D438" s="7" t="s">
        <v>879</v>
      </c>
      <c r="E438" s="7">
        <v>100</v>
      </c>
      <c r="F438" s="7">
        <v>411</v>
      </c>
      <c r="G438" s="7">
        <v>43.58</v>
      </c>
      <c r="H438" s="7">
        <v>3.86</v>
      </c>
      <c r="I438" s="7">
        <v>25.23</v>
      </c>
      <c r="K438" s="7">
        <f t="shared" si="30"/>
        <v>14.526666666666666</v>
      </c>
      <c r="L438" s="7">
        <f t="shared" si="31"/>
        <v>6.8838916934373575</v>
      </c>
      <c r="M438" s="4">
        <f t="shared" si="32"/>
        <v>10</v>
      </c>
      <c r="N438" s="4">
        <f t="shared" si="33"/>
        <v>5</v>
      </c>
      <c r="O438" s="13">
        <f t="shared" si="34"/>
        <v>7</v>
      </c>
    </row>
    <row r="439" spans="1:15" x14ac:dyDescent="0.3">
      <c r="A439" s="6">
        <v>436</v>
      </c>
      <c r="B439" s="7" t="s">
        <v>880</v>
      </c>
      <c r="C439" s="7" t="s">
        <v>8</v>
      </c>
      <c r="D439" s="7" t="s">
        <v>881</v>
      </c>
      <c r="E439" s="7">
        <v>100</v>
      </c>
      <c r="F439" s="7">
        <v>57</v>
      </c>
      <c r="G439" s="7">
        <v>21.01</v>
      </c>
      <c r="H439" s="7">
        <v>1.59</v>
      </c>
      <c r="I439" s="7">
        <v>0.05</v>
      </c>
      <c r="K439" s="7">
        <f t="shared" si="30"/>
        <v>7.0033333333333339</v>
      </c>
      <c r="L439" s="7">
        <f t="shared" si="31"/>
        <v>14.278914802475011</v>
      </c>
      <c r="M439" s="4">
        <f t="shared" si="32"/>
        <v>10</v>
      </c>
      <c r="N439" s="4">
        <f t="shared" si="33"/>
        <v>15</v>
      </c>
      <c r="O439" s="13">
        <f t="shared" si="34"/>
        <v>15</v>
      </c>
    </row>
    <row r="440" spans="1:15" x14ac:dyDescent="0.3">
      <c r="A440" s="6">
        <v>437</v>
      </c>
      <c r="B440" s="7" t="s">
        <v>882</v>
      </c>
      <c r="C440" s="7" t="s">
        <v>8</v>
      </c>
      <c r="D440" s="7" t="s">
        <v>883</v>
      </c>
      <c r="E440" s="7">
        <v>100</v>
      </c>
      <c r="F440" s="7">
        <v>11</v>
      </c>
      <c r="G440" s="7">
        <v>2.8</v>
      </c>
      <c r="H440" s="7">
        <v>0.6</v>
      </c>
      <c r="I440" s="7">
        <v>0.1</v>
      </c>
      <c r="K440" s="7">
        <f t="shared" si="30"/>
        <v>0.93333333333333324</v>
      </c>
      <c r="L440" s="7">
        <f t="shared" si="31"/>
        <v>107.14285714285715</v>
      </c>
      <c r="M440" s="4">
        <f t="shared" si="32"/>
        <v>110</v>
      </c>
      <c r="N440" s="4">
        <f t="shared" si="33"/>
        <v>110</v>
      </c>
      <c r="O440" s="13">
        <f t="shared" si="34"/>
        <v>110</v>
      </c>
    </row>
    <row r="441" spans="1:15" x14ac:dyDescent="0.3">
      <c r="A441" s="6">
        <v>438</v>
      </c>
      <c r="B441" s="7" t="s">
        <v>884</v>
      </c>
      <c r="C441" s="7" t="s">
        <v>8</v>
      </c>
      <c r="D441" s="7" t="s">
        <v>885</v>
      </c>
      <c r="E441" s="7">
        <v>100</v>
      </c>
      <c r="F441" s="7">
        <v>30</v>
      </c>
      <c r="G441" s="7">
        <v>5</v>
      </c>
      <c r="H441" s="7">
        <v>4.4000000000000004</v>
      </c>
      <c r="I441" s="7">
        <v>0.3</v>
      </c>
      <c r="K441" s="7">
        <f t="shared" si="30"/>
        <v>1.6666666666666667</v>
      </c>
      <c r="L441" s="7">
        <f t="shared" si="31"/>
        <v>60</v>
      </c>
      <c r="M441" s="4">
        <f t="shared" si="32"/>
        <v>60</v>
      </c>
      <c r="N441" s="4">
        <f t="shared" si="33"/>
        <v>60</v>
      </c>
      <c r="O441" s="13">
        <f t="shared" si="34"/>
        <v>60</v>
      </c>
    </row>
    <row r="442" spans="1:15" x14ac:dyDescent="0.3">
      <c r="A442" s="6">
        <v>439</v>
      </c>
      <c r="B442" s="7" t="s">
        <v>886</v>
      </c>
      <c r="C442" s="7" t="s">
        <v>8</v>
      </c>
      <c r="D442" s="7" t="s">
        <v>887</v>
      </c>
      <c r="E442" s="7">
        <v>100</v>
      </c>
      <c r="F442" s="7">
        <v>36</v>
      </c>
      <c r="G442" s="7">
        <v>10.4</v>
      </c>
      <c r="H442" s="7">
        <v>2.4</v>
      </c>
      <c r="I442" s="7">
        <v>0.3</v>
      </c>
      <c r="K442" s="7">
        <f t="shared" si="30"/>
        <v>3.4666666666666668</v>
      </c>
      <c r="L442" s="7">
        <f t="shared" si="31"/>
        <v>28.846153846153847</v>
      </c>
      <c r="M442" s="4">
        <f t="shared" si="32"/>
        <v>30</v>
      </c>
      <c r="N442" s="4">
        <f t="shared" si="33"/>
        <v>30</v>
      </c>
      <c r="O442" s="13">
        <f t="shared" si="34"/>
        <v>30</v>
      </c>
    </row>
    <row r="443" spans="1:15" x14ac:dyDescent="0.3">
      <c r="A443" s="6">
        <v>440</v>
      </c>
      <c r="B443" s="7" t="s">
        <v>888</v>
      </c>
      <c r="C443" s="7" t="s">
        <v>8</v>
      </c>
      <c r="D443" s="7" t="s">
        <v>889</v>
      </c>
      <c r="E443" s="7">
        <v>100</v>
      </c>
      <c r="F443" s="7">
        <v>12</v>
      </c>
      <c r="G443" s="7">
        <v>2.78</v>
      </c>
      <c r="H443" s="7">
        <v>1.22</v>
      </c>
      <c r="I443" s="7">
        <v>0.08</v>
      </c>
      <c r="K443" s="7">
        <f t="shared" si="30"/>
        <v>0.92666666666666664</v>
      </c>
      <c r="L443" s="7">
        <f t="shared" si="31"/>
        <v>107.91366906474821</v>
      </c>
      <c r="M443" s="4">
        <f t="shared" si="32"/>
        <v>110</v>
      </c>
      <c r="N443" s="4">
        <f t="shared" si="33"/>
        <v>110</v>
      </c>
      <c r="O443" s="13">
        <f t="shared" si="34"/>
        <v>110</v>
      </c>
    </row>
    <row r="444" spans="1:15" x14ac:dyDescent="0.3">
      <c r="A444" s="6">
        <v>441</v>
      </c>
      <c r="B444" s="7" t="s">
        <v>890</v>
      </c>
      <c r="C444" s="7" t="s">
        <v>8</v>
      </c>
      <c r="D444" s="7" t="s">
        <v>891</v>
      </c>
      <c r="E444" s="7">
        <v>100</v>
      </c>
      <c r="F444" s="7">
        <v>14</v>
      </c>
      <c r="G444" s="7">
        <v>2.17</v>
      </c>
      <c r="H444" s="7">
        <v>2</v>
      </c>
      <c r="I444" s="7">
        <v>0.14000000000000001</v>
      </c>
      <c r="K444" s="7">
        <f t="shared" si="30"/>
        <v>0.72333333333333327</v>
      </c>
      <c r="L444" s="7">
        <f t="shared" si="31"/>
        <v>138.2488479262673</v>
      </c>
      <c r="M444" s="4">
        <f t="shared" si="32"/>
        <v>140</v>
      </c>
      <c r="N444" s="4">
        <f t="shared" si="33"/>
        <v>140</v>
      </c>
      <c r="O444" s="13">
        <f t="shared" si="34"/>
        <v>140</v>
      </c>
    </row>
    <row r="445" spans="1:15" x14ac:dyDescent="0.3">
      <c r="A445" s="6">
        <v>442</v>
      </c>
      <c r="B445" s="7" t="s">
        <v>892</v>
      </c>
      <c r="C445" s="7" t="s">
        <v>8</v>
      </c>
      <c r="D445" s="7" t="s">
        <v>893</v>
      </c>
      <c r="E445" s="7">
        <v>100</v>
      </c>
      <c r="F445" s="7">
        <v>14</v>
      </c>
      <c r="G445" s="7">
        <v>2.5</v>
      </c>
      <c r="H445" s="7">
        <v>1.91</v>
      </c>
      <c r="I445" s="7">
        <v>0.11</v>
      </c>
      <c r="K445" s="7">
        <f t="shared" si="30"/>
        <v>0.83333333333333337</v>
      </c>
      <c r="L445" s="7">
        <f t="shared" si="31"/>
        <v>120</v>
      </c>
      <c r="M445" s="4">
        <f t="shared" si="32"/>
        <v>120</v>
      </c>
      <c r="N445" s="4">
        <f t="shared" si="33"/>
        <v>120</v>
      </c>
      <c r="O445" s="13">
        <f t="shared" si="34"/>
        <v>120</v>
      </c>
    </row>
    <row r="446" spans="1:15" x14ac:dyDescent="0.3">
      <c r="A446" s="6">
        <v>443</v>
      </c>
      <c r="B446" s="7" t="s">
        <v>894</v>
      </c>
      <c r="C446" s="7" t="s">
        <v>8</v>
      </c>
      <c r="D446" s="7" t="s">
        <v>895</v>
      </c>
      <c r="E446" s="7">
        <v>100</v>
      </c>
      <c r="F446" s="7">
        <v>256</v>
      </c>
      <c r="G446" s="7">
        <v>83.3</v>
      </c>
      <c r="H446" s="7">
        <v>5.6</v>
      </c>
      <c r="I446" s="7">
        <v>0.4</v>
      </c>
      <c r="K446" s="7">
        <f t="shared" si="30"/>
        <v>27.766666666666666</v>
      </c>
      <c r="L446" s="7">
        <f t="shared" si="31"/>
        <v>3.6014405762304924</v>
      </c>
      <c r="M446" s="4">
        <f t="shared" si="32"/>
        <v>0</v>
      </c>
      <c r="N446" s="4">
        <f t="shared" si="33"/>
        <v>5</v>
      </c>
      <c r="O446" s="13">
        <f t="shared" si="34"/>
        <v>4</v>
      </c>
    </row>
    <row r="447" spans="1:15" x14ac:dyDescent="0.3">
      <c r="A447" s="6">
        <v>444</v>
      </c>
      <c r="B447" s="7" t="s">
        <v>896</v>
      </c>
      <c r="C447" s="7" t="s">
        <v>8</v>
      </c>
      <c r="D447" s="7" t="s">
        <v>897</v>
      </c>
      <c r="E447" s="7">
        <v>100</v>
      </c>
      <c r="F447" s="7">
        <v>43</v>
      </c>
      <c r="G447" s="7">
        <v>5.2</v>
      </c>
      <c r="H447" s="7">
        <v>6.94</v>
      </c>
      <c r="I447" s="7">
        <v>0.67</v>
      </c>
      <c r="K447" s="7">
        <f t="shared" si="30"/>
        <v>1.7333333333333334</v>
      </c>
      <c r="L447" s="7">
        <f t="shared" si="31"/>
        <v>57.692307692307693</v>
      </c>
      <c r="M447" s="4">
        <f t="shared" si="32"/>
        <v>60</v>
      </c>
      <c r="N447" s="4">
        <f t="shared" si="33"/>
        <v>60</v>
      </c>
      <c r="O447" s="13">
        <f t="shared" si="34"/>
        <v>60</v>
      </c>
    </row>
    <row r="448" spans="1:15" x14ac:dyDescent="0.3">
      <c r="A448" s="6">
        <v>445</v>
      </c>
      <c r="B448" s="7" t="s">
        <v>898</v>
      </c>
      <c r="C448" s="7" t="s">
        <v>8</v>
      </c>
      <c r="D448" s="7" t="s">
        <v>899</v>
      </c>
      <c r="E448" s="7">
        <v>100</v>
      </c>
      <c r="F448" s="7">
        <v>41</v>
      </c>
      <c r="G448" s="7">
        <v>3.86</v>
      </c>
      <c r="H448" s="7">
        <v>7.05</v>
      </c>
      <c r="I448" s="7">
        <v>0.75</v>
      </c>
      <c r="K448" s="7">
        <f t="shared" si="30"/>
        <v>1.2866666666666666</v>
      </c>
      <c r="L448" s="7">
        <f t="shared" si="31"/>
        <v>77.720207253886016</v>
      </c>
      <c r="M448" s="4">
        <f t="shared" si="32"/>
        <v>80</v>
      </c>
      <c r="N448" s="4">
        <f t="shared" si="33"/>
        <v>80</v>
      </c>
      <c r="O448" s="13">
        <f t="shared" si="34"/>
        <v>80</v>
      </c>
    </row>
    <row r="449" spans="1:15" x14ac:dyDescent="0.3">
      <c r="A449" s="6">
        <v>446</v>
      </c>
      <c r="B449" s="7" t="s">
        <v>900</v>
      </c>
      <c r="C449" s="7" t="s">
        <v>8</v>
      </c>
      <c r="D449" s="7" t="s">
        <v>901</v>
      </c>
      <c r="E449" s="7">
        <v>100</v>
      </c>
      <c r="F449" s="7">
        <v>229</v>
      </c>
      <c r="G449" s="7">
        <v>55.6</v>
      </c>
      <c r="H449" s="7">
        <v>22.4</v>
      </c>
      <c r="I449" s="7">
        <v>1.6</v>
      </c>
      <c r="K449" s="7">
        <f t="shared" si="30"/>
        <v>18.533333333333335</v>
      </c>
      <c r="L449" s="7">
        <f t="shared" si="31"/>
        <v>5.3956834532374094</v>
      </c>
      <c r="M449" s="4">
        <f t="shared" si="32"/>
        <v>10</v>
      </c>
      <c r="N449" s="4">
        <f t="shared" si="33"/>
        <v>5</v>
      </c>
      <c r="O449" s="13">
        <f t="shared" si="34"/>
        <v>5</v>
      </c>
    </row>
    <row r="450" spans="1:15" x14ac:dyDescent="0.3">
      <c r="A450" s="6">
        <v>447</v>
      </c>
      <c r="B450" s="7" t="s">
        <v>902</v>
      </c>
      <c r="C450" s="7" t="s">
        <v>8</v>
      </c>
      <c r="D450" s="7" t="s">
        <v>903</v>
      </c>
      <c r="E450" s="7">
        <v>100</v>
      </c>
      <c r="F450" s="7">
        <v>248</v>
      </c>
      <c r="G450" s="7">
        <v>54.2</v>
      </c>
      <c r="H450" s="7">
        <v>27.4</v>
      </c>
      <c r="I450" s="7">
        <v>2.2000000000000002</v>
      </c>
      <c r="K450" s="7">
        <f t="shared" si="30"/>
        <v>18.066666666666666</v>
      </c>
      <c r="L450" s="7">
        <f t="shared" si="31"/>
        <v>5.5350553505535052</v>
      </c>
      <c r="M450" s="4">
        <f t="shared" si="32"/>
        <v>10</v>
      </c>
      <c r="N450" s="4">
        <f t="shared" si="33"/>
        <v>5</v>
      </c>
      <c r="O450" s="13">
        <f t="shared" si="34"/>
        <v>6</v>
      </c>
    </row>
    <row r="451" spans="1:15" x14ac:dyDescent="0.3">
      <c r="A451" s="6">
        <v>448</v>
      </c>
      <c r="B451" s="7" t="s">
        <v>904</v>
      </c>
      <c r="C451" s="7" t="s">
        <v>8</v>
      </c>
      <c r="D451" s="7" t="s">
        <v>905</v>
      </c>
      <c r="E451" s="7">
        <v>100</v>
      </c>
      <c r="F451" s="7">
        <v>19</v>
      </c>
      <c r="G451" s="7">
        <v>4.4800000000000004</v>
      </c>
      <c r="H451" s="7">
        <v>1.28</v>
      </c>
      <c r="I451" s="7">
        <v>0.36</v>
      </c>
      <c r="K451" s="7">
        <f t="shared" si="30"/>
        <v>1.4933333333333334</v>
      </c>
      <c r="L451" s="7">
        <f t="shared" si="31"/>
        <v>66.964285714285708</v>
      </c>
      <c r="M451" s="4">
        <f t="shared" si="32"/>
        <v>70</v>
      </c>
      <c r="N451" s="4">
        <f t="shared" si="33"/>
        <v>65</v>
      </c>
      <c r="O451" s="13">
        <f t="shared" si="34"/>
        <v>65</v>
      </c>
    </row>
    <row r="452" spans="1:15" x14ac:dyDescent="0.3">
      <c r="A452" s="6">
        <v>449</v>
      </c>
      <c r="B452" s="7" t="s">
        <v>906</v>
      </c>
      <c r="C452" s="7" t="s">
        <v>8</v>
      </c>
      <c r="D452" s="7" t="s">
        <v>907</v>
      </c>
      <c r="E452" s="7">
        <v>100</v>
      </c>
      <c r="F452" s="7">
        <v>55</v>
      </c>
      <c r="G452" s="7">
        <v>17.28</v>
      </c>
      <c r="H452" s="7">
        <v>1.63</v>
      </c>
      <c r="I452" s="7">
        <v>7.0000000000000007E-2</v>
      </c>
      <c r="K452" s="7">
        <f t="shared" ref="K452:K515" si="35">G452 / 3</f>
        <v>5.7600000000000007</v>
      </c>
      <c r="L452" s="7">
        <f t="shared" ref="L452:L515" si="36">100/K452</f>
        <v>17.361111111111111</v>
      </c>
      <c r="M452" s="4">
        <f t="shared" ref="M452:M515" si="37">IF(L452&lt;100,ROUND(L452,-1),IF(L452&gt;=100,ROUND(L452,-1)))</f>
        <v>20</v>
      </c>
      <c r="N452" s="4">
        <f t="shared" ref="N452:N515" si="38">IF(L452&lt;100, FLOOR(L452 + 5/2, 5),IF(L452&gt;=100, FLOOR(L452 + 10/2, 10)))</f>
        <v>15</v>
      </c>
      <c r="O452" s="13">
        <f t="shared" ref="O452:O515" si="39">IF(L452&lt;=10,ROUND(L452,0), IF(L452&lt;100, FLOOR(L452 + 5/2, 5),IF(L452&gt;=100, FLOOR(L452 + 10/2, 10))))</f>
        <v>15</v>
      </c>
    </row>
    <row r="453" spans="1:15" x14ac:dyDescent="0.3">
      <c r="A453" s="6">
        <v>450</v>
      </c>
      <c r="B453" s="7" t="s">
        <v>908</v>
      </c>
      <c r="C453" s="7" t="s">
        <v>8</v>
      </c>
      <c r="D453" s="7" t="s">
        <v>909</v>
      </c>
      <c r="E453" s="7">
        <v>100</v>
      </c>
      <c r="F453" s="7">
        <v>45</v>
      </c>
      <c r="G453" s="7">
        <v>14.41</v>
      </c>
      <c r="H453" s="7">
        <v>1.07</v>
      </c>
      <c r="I453" s="7">
        <v>0.08</v>
      </c>
      <c r="K453" s="7">
        <f t="shared" si="35"/>
        <v>4.8033333333333337</v>
      </c>
      <c r="L453" s="7">
        <f t="shared" si="36"/>
        <v>20.818875780707842</v>
      </c>
      <c r="M453" s="4">
        <f t="shared" si="37"/>
        <v>20</v>
      </c>
      <c r="N453" s="4">
        <f t="shared" si="38"/>
        <v>20</v>
      </c>
      <c r="O453" s="13">
        <f t="shared" si="39"/>
        <v>20</v>
      </c>
    </row>
    <row r="454" spans="1:15" x14ac:dyDescent="0.3">
      <c r="A454" s="6">
        <v>451</v>
      </c>
      <c r="B454" s="7" t="s">
        <v>910</v>
      </c>
      <c r="C454" s="7" t="s">
        <v>8</v>
      </c>
      <c r="D454" s="7" t="s">
        <v>911</v>
      </c>
      <c r="E454" s="7">
        <v>100</v>
      </c>
      <c r="F454" s="7">
        <v>261</v>
      </c>
      <c r="G454" s="7">
        <v>60.2</v>
      </c>
      <c r="H454" s="7">
        <v>2.1</v>
      </c>
      <c r="I454" s="7">
        <v>1.3</v>
      </c>
      <c r="K454" s="7">
        <f t="shared" si="35"/>
        <v>20.066666666666666</v>
      </c>
      <c r="L454" s="7">
        <f t="shared" si="36"/>
        <v>4.9833887043189371</v>
      </c>
      <c r="M454" s="4">
        <f t="shared" si="37"/>
        <v>0</v>
      </c>
      <c r="N454" s="4">
        <f t="shared" si="38"/>
        <v>5</v>
      </c>
      <c r="O454" s="13">
        <f t="shared" si="39"/>
        <v>5</v>
      </c>
    </row>
    <row r="455" spans="1:15" x14ac:dyDescent="0.3">
      <c r="A455" s="6">
        <v>452</v>
      </c>
      <c r="B455" s="7" t="s">
        <v>912</v>
      </c>
      <c r="C455" s="7" t="s">
        <v>8</v>
      </c>
      <c r="D455" s="7" t="s">
        <v>913</v>
      </c>
      <c r="E455" s="7">
        <v>100</v>
      </c>
      <c r="F455" s="7">
        <v>44</v>
      </c>
      <c r="G455" s="7">
        <v>6.5</v>
      </c>
      <c r="H455" s="7">
        <v>5.8</v>
      </c>
      <c r="I455" s="7">
        <v>0.9</v>
      </c>
      <c r="K455" s="7">
        <f t="shared" si="35"/>
        <v>2.1666666666666665</v>
      </c>
      <c r="L455" s="7">
        <f t="shared" si="36"/>
        <v>46.15384615384616</v>
      </c>
      <c r="M455" s="4">
        <f t="shared" si="37"/>
        <v>50</v>
      </c>
      <c r="N455" s="4">
        <f t="shared" si="38"/>
        <v>45</v>
      </c>
      <c r="O455" s="13">
        <f t="shared" si="39"/>
        <v>45</v>
      </c>
    </row>
    <row r="456" spans="1:15" x14ac:dyDescent="0.3">
      <c r="A456" s="6">
        <v>453</v>
      </c>
      <c r="B456" s="7" t="s">
        <v>914</v>
      </c>
      <c r="C456" s="7" t="s">
        <v>8</v>
      </c>
      <c r="D456" s="7" t="s">
        <v>915</v>
      </c>
      <c r="E456" s="7">
        <v>100</v>
      </c>
      <c r="F456" s="7">
        <v>14</v>
      </c>
      <c r="G456" s="7">
        <v>1.99</v>
      </c>
      <c r="H456" s="7">
        <v>2.08</v>
      </c>
      <c r="I456" s="7">
        <v>0.21</v>
      </c>
      <c r="K456" s="7">
        <f t="shared" si="35"/>
        <v>0.66333333333333333</v>
      </c>
      <c r="L456" s="7">
        <f t="shared" si="36"/>
        <v>150.7537688442211</v>
      </c>
      <c r="M456" s="4">
        <f t="shared" si="37"/>
        <v>150</v>
      </c>
      <c r="N456" s="4">
        <f t="shared" si="38"/>
        <v>150</v>
      </c>
      <c r="O456" s="13">
        <f t="shared" si="39"/>
        <v>150</v>
      </c>
    </row>
    <row r="457" spans="1:15" x14ac:dyDescent="0.3">
      <c r="A457" s="6">
        <v>454</v>
      </c>
      <c r="B457" s="7" t="s">
        <v>916</v>
      </c>
      <c r="C457" s="7" t="s">
        <v>8</v>
      </c>
      <c r="D457" s="7" t="s">
        <v>917</v>
      </c>
      <c r="E457" s="7">
        <v>100</v>
      </c>
      <c r="F457" s="7">
        <v>19</v>
      </c>
      <c r="G457" s="7">
        <v>2.95</v>
      </c>
      <c r="H457" s="7">
        <v>2.69</v>
      </c>
      <c r="I457" s="7">
        <v>0.25</v>
      </c>
      <c r="K457" s="7">
        <f t="shared" si="35"/>
        <v>0.98333333333333339</v>
      </c>
      <c r="L457" s="7">
        <f t="shared" si="36"/>
        <v>101.69491525423729</v>
      </c>
      <c r="M457" s="4">
        <f t="shared" si="37"/>
        <v>100</v>
      </c>
      <c r="N457" s="4">
        <f t="shared" si="38"/>
        <v>100</v>
      </c>
      <c r="O457" s="13">
        <f t="shared" si="39"/>
        <v>100</v>
      </c>
    </row>
    <row r="458" spans="1:15" x14ac:dyDescent="0.3">
      <c r="A458" s="6">
        <v>455</v>
      </c>
      <c r="B458" s="7" t="s">
        <v>918</v>
      </c>
      <c r="C458" s="7" t="s">
        <v>8</v>
      </c>
      <c r="D458" s="7" t="s">
        <v>919</v>
      </c>
      <c r="E458" s="7">
        <v>100</v>
      </c>
      <c r="F458" s="7">
        <v>118</v>
      </c>
      <c r="G458" s="7">
        <v>29.3</v>
      </c>
      <c r="H458" s="7">
        <v>1.4</v>
      </c>
      <c r="I458" s="7">
        <v>0.2</v>
      </c>
      <c r="K458" s="7">
        <f t="shared" si="35"/>
        <v>9.7666666666666675</v>
      </c>
      <c r="L458" s="7">
        <f t="shared" si="36"/>
        <v>10.238907849829351</v>
      </c>
      <c r="M458" s="4">
        <f t="shared" si="37"/>
        <v>10</v>
      </c>
      <c r="N458" s="4">
        <f t="shared" si="38"/>
        <v>10</v>
      </c>
      <c r="O458" s="13">
        <f t="shared" si="39"/>
        <v>10</v>
      </c>
    </row>
    <row r="459" spans="1:15" x14ac:dyDescent="0.3">
      <c r="A459" s="6">
        <v>456</v>
      </c>
      <c r="B459" s="7" t="s">
        <v>920</v>
      </c>
      <c r="C459" s="7" t="s">
        <v>8</v>
      </c>
      <c r="D459" s="7" t="s">
        <v>921</v>
      </c>
      <c r="E459" s="7">
        <v>100</v>
      </c>
      <c r="F459" s="7">
        <v>85</v>
      </c>
      <c r="G459" s="7">
        <v>20.5</v>
      </c>
      <c r="H459" s="7">
        <v>0.6</v>
      </c>
      <c r="I459" s="7">
        <v>0.1</v>
      </c>
      <c r="K459" s="7">
        <f t="shared" si="35"/>
        <v>6.833333333333333</v>
      </c>
      <c r="L459" s="7">
        <f t="shared" si="36"/>
        <v>14.634146341463415</v>
      </c>
      <c r="M459" s="4">
        <f t="shared" si="37"/>
        <v>10</v>
      </c>
      <c r="N459" s="4">
        <f t="shared" si="38"/>
        <v>15</v>
      </c>
      <c r="O459" s="13">
        <f t="shared" si="39"/>
        <v>15</v>
      </c>
    </row>
    <row r="460" spans="1:15" x14ac:dyDescent="0.3">
      <c r="A460" s="6">
        <v>457</v>
      </c>
      <c r="B460" s="7" t="s">
        <v>922</v>
      </c>
      <c r="C460" s="7" t="s">
        <v>8</v>
      </c>
      <c r="D460" s="7" t="s">
        <v>923</v>
      </c>
      <c r="E460" s="7">
        <v>100</v>
      </c>
      <c r="F460" s="7">
        <v>29</v>
      </c>
      <c r="G460" s="7">
        <v>7.7</v>
      </c>
      <c r="H460" s="7">
        <v>2.5</v>
      </c>
      <c r="I460" s="7">
        <v>0.1</v>
      </c>
      <c r="K460" s="7">
        <f t="shared" si="35"/>
        <v>2.5666666666666669</v>
      </c>
      <c r="L460" s="7">
        <f t="shared" si="36"/>
        <v>38.961038961038959</v>
      </c>
      <c r="M460" s="4">
        <f t="shared" si="37"/>
        <v>40</v>
      </c>
      <c r="N460" s="4">
        <f t="shared" si="38"/>
        <v>40</v>
      </c>
      <c r="O460" s="13">
        <f t="shared" si="39"/>
        <v>40</v>
      </c>
    </row>
    <row r="461" spans="1:15" x14ac:dyDescent="0.3">
      <c r="A461" s="6">
        <v>458</v>
      </c>
      <c r="B461" s="7" t="s">
        <v>924</v>
      </c>
      <c r="C461" s="7" t="s">
        <v>8</v>
      </c>
      <c r="D461" s="7" t="s">
        <v>925</v>
      </c>
      <c r="E461" s="7">
        <v>100</v>
      </c>
      <c r="F461" s="7">
        <v>244</v>
      </c>
      <c r="G461" s="7">
        <v>54.4</v>
      </c>
      <c r="H461" s="7">
        <v>23.8</v>
      </c>
      <c r="I461" s="7">
        <v>3.1</v>
      </c>
      <c r="K461" s="7">
        <f t="shared" si="35"/>
        <v>18.133333333333333</v>
      </c>
      <c r="L461" s="7">
        <f t="shared" si="36"/>
        <v>5.5147058823529411</v>
      </c>
      <c r="M461" s="4">
        <f t="shared" si="37"/>
        <v>10</v>
      </c>
      <c r="N461" s="4">
        <f t="shared" si="38"/>
        <v>5</v>
      </c>
      <c r="O461" s="13">
        <f t="shared" si="39"/>
        <v>6</v>
      </c>
    </row>
    <row r="462" spans="1:15" x14ac:dyDescent="0.3">
      <c r="A462" s="6">
        <v>459</v>
      </c>
      <c r="B462" s="7" t="s">
        <v>926</v>
      </c>
      <c r="C462" s="7" t="s">
        <v>8</v>
      </c>
      <c r="D462" s="7" t="s">
        <v>927</v>
      </c>
      <c r="E462" s="7">
        <v>100</v>
      </c>
      <c r="F462" s="7">
        <v>30</v>
      </c>
      <c r="G462" s="7">
        <v>7.8</v>
      </c>
      <c r="H462" s="7">
        <v>2.5</v>
      </c>
      <c r="I462" s="7">
        <v>0.2</v>
      </c>
      <c r="K462" s="7">
        <f t="shared" si="35"/>
        <v>2.6</v>
      </c>
      <c r="L462" s="7">
        <f t="shared" si="36"/>
        <v>38.46153846153846</v>
      </c>
      <c r="M462" s="4">
        <f t="shared" si="37"/>
        <v>40</v>
      </c>
      <c r="N462" s="4">
        <f t="shared" si="38"/>
        <v>40</v>
      </c>
      <c r="O462" s="13">
        <f t="shared" si="39"/>
        <v>40</v>
      </c>
    </row>
    <row r="463" spans="1:15" x14ac:dyDescent="0.3">
      <c r="A463" s="6">
        <v>460</v>
      </c>
      <c r="B463" s="7" t="s">
        <v>928</v>
      </c>
      <c r="C463" s="7" t="s">
        <v>8</v>
      </c>
      <c r="D463" s="7" t="s">
        <v>929</v>
      </c>
      <c r="E463" s="7">
        <v>100</v>
      </c>
      <c r="F463" s="7">
        <v>12</v>
      </c>
      <c r="G463" s="7">
        <v>3.05</v>
      </c>
      <c r="H463" s="7">
        <v>1.22</v>
      </c>
      <c r="I463" s="7">
        <v>0.02</v>
      </c>
      <c r="K463" s="7">
        <f t="shared" si="35"/>
        <v>1.0166666666666666</v>
      </c>
      <c r="L463" s="7">
        <f t="shared" si="36"/>
        <v>98.360655737704917</v>
      </c>
      <c r="M463" s="4">
        <f t="shared" si="37"/>
        <v>100</v>
      </c>
      <c r="N463" s="4">
        <f t="shared" si="38"/>
        <v>100</v>
      </c>
      <c r="O463" s="13">
        <f t="shared" si="39"/>
        <v>100</v>
      </c>
    </row>
    <row r="464" spans="1:15" x14ac:dyDescent="0.3">
      <c r="A464" s="6">
        <v>461</v>
      </c>
      <c r="B464" s="7" t="s">
        <v>930</v>
      </c>
      <c r="C464" s="7" t="s">
        <v>8</v>
      </c>
      <c r="D464" s="7" t="s">
        <v>931</v>
      </c>
      <c r="E464" s="7">
        <v>100</v>
      </c>
      <c r="F464" s="7">
        <v>10</v>
      </c>
      <c r="G464" s="7">
        <v>3.1</v>
      </c>
      <c r="H464" s="7">
        <v>0.8</v>
      </c>
      <c r="I464" s="7">
        <v>0</v>
      </c>
      <c r="K464" s="7">
        <f t="shared" si="35"/>
        <v>1.0333333333333334</v>
      </c>
      <c r="L464" s="7">
        <f t="shared" si="36"/>
        <v>96.774193548387089</v>
      </c>
      <c r="M464" s="4">
        <f t="shared" si="37"/>
        <v>100</v>
      </c>
      <c r="N464" s="4">
        <f t="shared" si="38"/>
        <v>95</v>
      </c>
      <c r="O464" s="13">
        <f t="shared" si="39"/>
        <v>95</v>
      </c>
    </row>
    <row r="465" spans="1:15" x14ac:dyDescent="0.3">
      <c r="A465" s="6">
        <v>462</v>
      </c>
      <c r="B465" s="7" t="s">
        <v>932</v>
      </c>
      <c r="C465" s="7" t="s">
        <v>8</v>
      </c>
      <c r="D465" s="7" t="s">
        <v>933</v>
      </c>
      <c r="E465" s="7">
        <v>100</v>
      </c>
      <c r="F465" s="7">
        <v>9</v>
      </c>
      <c r="G465" s="7">
        <v>1.71</v>
      </c>
      <c r="H465" s="7">
        <v>1.19</v>
      </c>
      <c r="I465" s="7">
        <v>0.03</v>
      </c>
      <c r="K465" s="7">
        <f t="shared" si="35"/>
        <v>0.56999999999999995</v>
      </c>
      <c r="L465" s="7">
        <f t="shared" si="36"/>
        <v>175.43859649122808</v>
      </c>
      <c r="M465" s="4">
        <f t="shared" si="37"/>
        <v>180</v>
      </c>
      <c r="N465" s="4">
        <f t="shared" si="38"/>
        <v>180</v>
      </c>
      <c r="O465" s="13">
        <f t="shared" si="39"/>
        <v>180</v>
      </c>
    </row>
    <row r="466" spans="1:15" x14ac:dyDescent="0.3">
      <c r="A466" s="6">
        <v>463</v>
      </c>
      <c r="B466" s="7" t="s">
        <v>934</v>
      </c>
      <c r="C466" s="7" t="s">
        <v>8</v>
      </c>
      <c r="D466" s="7" t="s">
        <v>935</v>
      </c>
      <c r="E466" s="7">
        <v>100</v>
      </c>
      <c r="F466" s="7">
        <v>11</v>
      </c>
      <c r="G466" s="7">
        <v>2.81</v>
      </c>
      <c r="H466" s="7">
        <v>1.1499999999999999</v>
      </c>
      <c r="I466" s="7">
        <v>0.03</v>
      </c>
      <c r="K466" s="7">
        <f t="shared" si="35"/>
        <v>0.93666666666666665</v>
      </c>
      <c r="L466" s="7">
        <f t="shared" si="36"/>
        <v>106.76156583629893</v>
      </c>
      <c r="M466" s="4">
        <f t="shared" si="37"/>
        <v>110</v>
      </c>
      <c r="N466" s="4">
        <f t="shared" si="38"/>
        <v>110</v>
      </c>
      <c r="O466" s="13">
        <f t="shared" si="39"/>
        <v>110</v>
      </c>
    </row>
    <row r="467" spans="1:15" x14ac:dyDescent="0.3">
      <c r="A467" s="6">
        <v>464</v>
      </c>
      <c r="B467" s="7" t="s">
        <v>936</v>
      </c>
      <c r="C467" s="7" t="s">
        <v>8</v>
      </c>
      <c r="D467" s="7" t="s">
        <v>937</v>
      </c>
      <c r="E467" s="7">
        <v>100</v>
      </c>
      <c r="F467" s="7">
        <v>64</v>
      </c>
      <c r="G467" s="7">
        <v>25.07</v>
      </c>
      <c r="H467" s="7">
        <v>0.38</v>
      </c>
      <c r="I467" s="7">
        <v>0.12</v>
      </c>
      <c r="K467" s="7">
        <f t="shared" si="35"/>
        <v>8.3566666666666674</v>
      </c>
      <c r="L467" s="7">
        <f t="shared" si="36"/>
        <v>11.966493817311527</v>
      </c>
      <c r="M467" s="4">
        <f t="shared" si="37"/>
        <v>10</v>
      </c>
      <c r="N467" s="4">
        <f t="shared" si="38"/>
        <v>10</v>
      </c>
      <c r="O467" s="13">
        <f t="shared" si="39"/>
        <v>10</v>
      </c>
    </row>
    <row r="468" spans="1:15" x14ac:dyDescent="0.3">
      <c r="A468" s="6">
        <v>465</v>
      </c>
      <c r="B468" s="7" t="s">
        <v>938</v>
      </c>
      <c r="C468" s="7" t="s">
        <v>8</v>
      </c>
      <c r="D468" s="7" t="s">
        <v>939</v>
      </c>
      <c r="E468" s="7">
        <v>100</v>
      </c>
      <c r="F468" s="7">
        <v>8</v>
      </c>
      <c r="G468" s="7">
        <v>2.1</v>
      </c>
      <c r="H468" s="7">
        <v>0.63</v>
      </c>
      <c r="I468" s="7">
        <v>0.12</v>
      </c>
      <c r="K468" s="7">
        <f t="shared" si="35"/>
        <v>0.70000000000000007</v>
      </c>
      <c r="L468" s="7">
        <f t="shared" si="36"/>
        <v>142.85714285714283</v>
      </c>
      <c r="M468" s="4">
        <f t="shared" si="37"/>
        <v>140</v>
      </c>
      <c r="N468" s="4">
        <f t="shared" si="38"/>
        <v>140</v>
      </c>
      <c r="O468" s="13">
        <f t="shared" si="39"/>
        <v>140</v>
      </c>
    </row>
    <row r="469" spans="1:15" x14ac:dyDescent="0.3">
      <c r="A469" s="6">
        <v>466</v>
      </c>
      <c r="B469" s="7" t="s">
        <v>940</v>
      </c>
      <c r="C469" s="7" t="s">
        <v>8</v>
      </c>
      <c r="D469" s="7" t="s">
        <v>941</v>
      </c>
      <c r="E469" s="7">
        <v>100</v>
      </c>
      <c r="F469" s="7">
        <v>30</v>
      </c>
      <c r="G469" s="7">
        <v>6.6</v>
      </c>
      <c r="H469" s="7">
        <v>2.1</v>
      </c>
      <c r="I469" s="7">
        <v>0.2</v>
      </c>
      <c r="K469" s="7">
        <f t="shared" si="35"/>
        <v>2.1999999999999997</v>
      </c>
      <c r="L469" s="7">
        <f t="shared" si="36"/>
        <v>45.45454545454546</v>
      </c>
      <c r="M469" s="4">
        <f t="shared" si="37"/>
        <v>50</v>
      </c>
      <c r="N469" s="4">
        <f t="shared" si="38"/>
        <v>45</v>
      </c>
      <c r="O469" s="13">
        <f t="shared" si="39"/>
        <v>45</v>
      </c>
    </row>
    <row r="470" spans="1:15" x14ac:dyDescent="0.3">
      <c r="A470" s="6">
        <v>467</v>
      </c>
      <c r="B470" s="7" t="s">
        <v>942</v>
      </c>
      <c r="C470" s="7" t="s">
        <v>8</v>
      </c>
      <c r="D470" s="7" t="s">
        <v>943</v>
      </c>
      <c r="E470" s="7">
        <v>100</v>
      </c>
      <c r="F470" s="7">
        <v>33</v>
      </c>
      <c r="G470" s="7">
        <v>7.6</v>
      </c>
      <c r="H470" s="7">
        <v>2.1</v>
      </c>
      <c r="I470" s="7">
        <v>0.1</v>
      </c>
      <c r="K470" s="7">
        <f t="shared" si="35"/>
        <v>2.5333333333333332</v>
      </c>
      <c r="L470" s="7">
        <f t="shared" si="36"/>
        <v>39.473684210526315</v>
      </c>
      <c r="M470" s="4">
        <f t="shared" si="37"/>
        <v>40</v>
      </c>
      <c r="N470" s="4">
        <f t="shared" si="38"/>
        <v>40</v>
      </c>
      <c r="O470" s="13">
        <f t="shared" si="39"/>
        <v>40</v>
      </c>
    </row>
    <row r="471" spans="1:15" x14ac:dyDescent="0.3">
      <c r="A471" s="6">
        <v>468</v>
      </c>
      <c r="B471" s="7" t="s">
        <v>944</v>
      </c>
      <c r="C471" s="7" t="s">
        <v>8</v>
      </c>
      <c r="D471" s="7" t="s">
        <v>945</v>
      </c>
      <c r="E471" s="7">
        <v>100</v>
      </c>
      <c r="F471" s="7">
        <v>32</v>
      </c>
      <c r="G471" s="7">
        <v>8.1999999999999993</v>
      </c>
      <c r="H471" s="7">
        <v>1.7</v>
      </c>
      <c r="I471" s="7">
        <v>0.3</v>
      </c>
      <c r="K471" s="7">
        <f t="shared" si="35"/>
        <v>2.7333333333333329</v>
      </c>
      <c r="L471" s="7">
        <f t="shared" si="36"/>
        <v>36.585365853658544</v>
      </c>
      <c r="M471" s="4">
        <f t="shared" si="37"/>
        <v>40</v>
      </c>
      <c r="N471" s="4">
        <f t="shared" si="38"/>
        <v>35</v>
      </c>
      <c r="O471" s="13">
        <f t="shared" si="39"/>
        <v>35</v>
      </c>
    </row>
    <row r="472" spans="1:15" x14ac:dyDescent="0.3">
      <c r="A472" s="6">
        <v>469</v>
      </c>
      <c r="B472" s="7" t="s">
        <v>946</v>
      </c>
      <c r="C472" s="7" t="s">
        <v>8</v>
      </c>
      <c r="D472" s="7" t="s">
        <v>947</v>
      </c>
      <c r="E472" s="7">
        <v>100</v>
      </c>
      <c r="F472" s="7">
        <v>68</v>
      </c>
      <c r="G472" s="7">
        <v>15.1</v>
      </c>
      <c r="H472" s="7">
        <v>4.9000000000000004</v>
      </c>
      <c r="I472" s="7">
        <v>1.6</v>
      </c>
      <c r="K472" s="7">
        <f t="shared" si="35"/>
        <v>5.0333333333333332</v>
      </c>
      <c r="L472" s="7">
        <f t="shared" si="36"/>
        <v>19.867549668874172</v>
      </c>
      <c r="M472" s="4">
        <f t="shared" si="37"/>
        <v>20</v>
      </c>
      <c r="N472" s="4">
        <f t="shared" si="38"/>
        <v>20</v>
      </c>
      <c r="O472" s="13">
        <f t="shared" si="39"/>
        <v>20</v>
      </c>
    </row>
    <row r="473" spans="1:15" x14ac:dyDescent="0.3">
      <c r="A473" s="6">
        <v>470</v>
      </c>
      <c r="B473" s="7" t="s">
        <v>948</v>
      </c>
      <c r="C473" s="7" t="s">
        <v>8</v>
      </c>
      <c r="D473" s="7" t="s">
        <v>949</v>
      </c>
      <c r="E473" s="7">
        <v>100</v>
      </c>
      <c r="F473" s="7">
        <v>54</v>
      </c>
      <c r="G473" s="7">
        <v>15.29</v>
      </c>
      <c r="H473" s="7">
        <v>2.61</v>
      </c>
      <c r="I473" s="7">
        <v>0.06</v>
      </c>
      <c r="K473" s="7">
        <f t="shared" si="35"/>
        <v>5.0966666666666667</v>
      </c>
      <c r="L473" s="7">
        <f t="shared" si="36"/>
        <v>19.620667102681491</v>
      </c>
      <c r="M473" s="4">
        <f t="shared" si="37"/>
        <v>20</v>
      </c>
      <c r="N473" s="4">
        <f t="shared" si="38"/>
        <v>20</v>
      </c>
      <c r="O473" s="13">
        <f t="shared" si="39"/>
        <v>20</v>
      </c>
    </row>
    <row r="474" spans="1:15" x14ac:dyDescent="0.3">
      <c r="A474" s="6">
        <v>471</v>
      </c>
      <c r="B474" s="7" t="s">
        <v>950</v>
      </c>
      <c r="C474" s="7" t="s">
        <v>8</v>
      </c>
      <c r="D474" s="7" t="s">
        <v>951</v>
      </c>
      <c r="E474" s="7">
        <v>100</v>
      </c>
      <c r="F474" s="7">
        <v>40</v>
      </c>
      <c r="G474" s="7">
        <v>11.34</v>
      </c>
      <c r="H474" s="7">
        <v>1.88</v>
      </c>
      <c r="I474" s="7">
        <v>0.09</v>
      </c>
      <c r="K474" s="7">
        <f t="shared" si="35"/>
        <v>3.78</v>
      </c>
      <c r="L474" s="7">
        <f t="shared" si="36"/>
        <v>26.455026455026456</v>
      </c>
      <c r="M474" s="4">
        <f t="shared" si="37"/>
        <v>30</v>
      </c>
      <c r="N474" s="4">
        <f t="shared" si="38"/>
        <v>25</v>
      </c>
      <c r="O474" s="13">
        <f t="shared" si="39"/>
        <v>25</v>
      </c>
    </row>
    <row r="475" spans="1:15" x14ac:dyDescent="0.3">
      <c r="A475" s="6">
        <v>472</v>
      </c>
      <c r="B475" s="7" t="s">
        <v>952</v>
      </c>
      <c r="C475" s="7" t="s">
        <v>8</v>
      </c>
      <c r="D475" s="7" t="s">
        <v>953</v>
      </c>
      <c r="E475" s="7">
        <v>100</v>
      </c>
      <c r="F475" s="7">
        <v>149</v>
      </c>
      <c r="G475" s="7">
        <v>34.369999999999997</v>
      </c>
      <c r="H475" s="7">
        <v>2.1</v>
      </c>
      <c r="I475" s="7">
        <v>0.3</v>
      </c>
      <c r="K475" s="7">
        <f t="shared" si="35"/>
        <v>11.456666666666665</v>
      </c>
      <c r="L475" s="7">
        <f t="shared" si="36"/>
        <v>8.7285423334303189</v>
      </c>
      <c r="M475" s="4">
        <f t="shared" si="37"/>
        <v>10</v>
      </c>
      <c r="N475" s="4">
        <f t="shared" si="38"/>
        <v>10</v>
      </c>
      <c r="O475" s="13">
        <f t="shared" si="39"/>
        <v>9</v>
      </c>
    </row>
    <row r="476" spans="1:15" x14ac:dyDescent="0.3">
      <c r="A476" s="6">
        <v>473</v>
      </c>
      <c r="B476" s="7" t="s">
        <v>954</v>
      </c>
      <c r="C476" s="7" t="s">
        <v>8</v>
      </c>
      <c r="D476" s="7" t="s">
        <v>955</v>
      </c>
      <c r="E476" s="7">
        <v>100</v>
      </c>
      <c r="F476" s="7">
        <v>72</v>
      </c>
      <c r="G476" s="7">
        <v>15.73</v>
      </c>
      <c r="H476" s="7">
        <v>1.79</v>
      </c>
      <c r="I476" s="7">
        <v>2.56</v>
      </c>
      <c r="K476" s="7">
        <f t="shared" si="35"/>
        <v>5.2433333333333332</v>
      </c>
      <c r="L476" s="7">
        <f t="shared" si="36"/>
        <v>19.071837253655435</v>
      </c>
      <c r="M476" s="4">
        <f t="shared" si="37"/>
        <v>20</v>
      </c>
      <c r="N476" s="4">
        <f t="shared" si="38"/>
        <v>20</v>
      </c>
      <c r="O476" s="13">
        <f t="shared" si="39"/>
        <v>20</v>
      </c>
    </row>
    <row r="477" spans="1:15" x14ac:dyDescent="0.3">
      <c r="A477" s="6">
        <v>474</v>
      </c>
      <c r="B477" s="7" t="s">
        <v>956</v>
      </c>
      <c r="C477" s="7" t="s">
        <v>8</v>
      </c>
      <c r="D477" s="7" t="s">
        <v>957</v>
      </c>
      <c r="E477" s="7">
        <v>100</v>
      </c>
      <c r="F477" s="7">
        <v>59</v>
      </c>
      <c r="G477" s="7">
        <v>13.1</v>
      </c>
      <c r="H477" s="7">
        <v>5.0999999999999996</v>
      </c>
      <c r="I477" s="7">
        <v>0.3</v>
      </c>
      <c r="K477" s="7">
        <f t="shared" si="35"/>
        <v>4.3666666666666663</v>
      </c>
      <c r="L477" s="7">
        <f t="shared" si="36"/>
        <v>22.900763358778629</v>
      </c>
      <c r="M477" s="4">
        <f t="shared" si="37"/>
        <v>20</v>
      </c>
      <c r="N477" s="4">
        <f t="shared" si="38"/>
        <v>25</v>
      </c>
      <c r="O477" s="13">
        <f t="shared" si="39"/>
        <v>25</v>
      </c>
    </row>
    <row r="478" spans="1:15" x14ac:dyDescent="0.3">
      <c r="A478" s="6">
        <v>475</v>
      </c>
      <c r="B478" s="7" t="s">
        <v>958</v>
      </c>
      <c r="C478" s="7" t="s">
        <v>8</v>
      </c>
      <c r="D478" s="7" t="s">
        <v>959</v>
      </c>
      <c r="E478" s="7">
        <v>100</v>
      </c>
      <c r="F478" s="7">
        <v>31</v>
      </c>
      <c r="G478" s="7">
        <v>6.48</v>
      </c>
      <c r="H478" s="7">
        <v>3.55</v>
      </c>
      <c r="I478" s="7">
        <v>0.36</v>
      </c>
      <c r="K478" s="7">
        <f t="shared" si="35"/>
        <v>2.16</v>
      </c>
      <c r="L478" s="7">
        <f t="shared" si="36"/>
        <v>46.296296296296291</v>
      </c>
      <c r="M478" s="4">
        <f t="shared" si="37"/>
        <v>50</v>
      </c>
      <c r="N478" s="4">
        <f t="shared" si="38"/>
        <v>45</v>
      </c>
      <c r="O478" s="13">
        <f t="shared" si="39"/>
        <v>45</v>
      </c>
    </row>
    <row r="479" spans="1:15" x14ac:dyDescent="0.3">
      <c r="A479" s="6">
        <v>476</v>
      </c>
      <c r="B479" s="7" t="s">
        <v>960</v>
      </c>
      <c r="C479" s="7" t="s">
        <v>8</v>
      </c>
      <c r="D479" s="7" t="s">
        <v>961</v>
      </c>
      <c r="E479" s="7">
        <v>100</v>
      </c>
      <c r="F479" s="7">
        <v>26</v>
      </c>
      <c r="G479" s="7">
        <v>5.09</v>
      </c>
      <c r="H479" s="7">
        <v>3.22</v>
      </c>
      <c r="I479" s="7">
        <v>0.28999999999999998</v>
      </c>
      <c r="K479" s="7">
        <f t="shared" si="35"/>
        <v>1.6966666666666665</v>
      </c>
      <c r="L479" s="7">
        <f t="shared" si="36"/>
        <v>58.939096267190571</v>
      </c>
      <c r="M479" s="4">
        <f t="shared" si="37"/>
        <v>60</v>
      </c>
      <c r="N479" s="4">
        <f t="shared" si="38"/>
        <v>60</v>
      </c>
      <c r="O479" s="13">
        <f t="shared" si="39"/>
        <v>60</v>
      </c>
    </row>
    <row r="480" spans="1:15" x14ac:dyDescent="0.3">
      <c r="A480" s="6">
        <v>477</v>
      </c>
      <c r="B480" s="7" t="s">
        <v>962</v>
      </c>
      <c r="C480" s="7" t="s">
        <v>8</v>
      </c>
      <c r="D480" s="7" t="s">
        <v>963</v>
      </c>
      <c r="E480" s="7">
        <v>100</v>
      </c>
      <c r="F480" s="7">
        <v>76</v>
      </c>
      <c r="G480" s="7">
        <v>6.8</v>
      </c>
      <c r="H480" s="7">
        <v>3.4</v>
      </c>
      <c r="I480" s="7">
        <v>4.5999999999999996</v>
      </c>
      <c r="K480" s="7">
        <f t="shared" si="35"/>
        <v>2.2666666666666666</v>
      </c>
      <c r="L480" s="7">
        <f t="shared" si="36"/>
        <v>44.117647058823529</v>
      </c>
      <c r="M480" s="4">
        <f t="shared" si="37"/>
        <v>40</v>
      </c>
      <c r="N480" s="4">
        <f t="shared" si="38"/>
        <v>45</v>
      </c>
      <c r="O480" s="13">
        <f t="shared" si="39"/>
        <v>45</v>
      </c>
    </row>
    <row r="481" spans="1:15" x14ac:dyDescent="0.3">
      <c r="A481" s="6">
        <v>478</v>
      </c>
      <c r="B481" s="7" t="s">
        <v>964</v>
      </c>
      <c r="C481" s="7" t="s">
        <v>8</v>
      </c>
      <c r="D481" s="7" t="s">
        <v>965</v>
      </c>
      <c r="E481" s="7">
        <v>100</v>
      </c>
      <c r="F481" s="7">
        <v>29</v>
      </c>
      <c r="G481" s="7">
        <v>5.38</v>
      </c>
      <c r="H481" s="7">
        <v>3.65</v>
      </c>
      <c r="I481" s="7">
        <v>0.31</v>
      </c>
      <c r="K481" s="7">
        <f t="shared" si="35"/>
        <v>1.7933333333333332</v>
      </c>
      <c r="L481" s="7">
        <f t="shared" si="36"/>
        <v>55.762081784386623</v>
      </c>
      <c r="M481" s="4">
        <f t="shared" si="37"/>
        <v>60</v>
      </c>
      <c r="N481" s="4">
        <f t="shared" si="38"/>
        <v>55</v>
      </c>
      <c r="O481" s="13">
        <f t="shared" si="39"/>
        <v>55</v>
      </c>
    </row>
    <row r="482" spans="1:15" x14ac:dyDescent="0.3">
      <c r="A482" s="6">
        <v>479</v>
      </c>
      <c r="B482" s="7" t="s">
        <v>966</v>
      </c>
      <c r="C482" s="7" t="s">
        <v>8</v>
      </c>
      <c r="D482" s="7" t="s">
        <v>967</v>
      </c>
      <c r="E482" s="7">
        <v>100</v>
      </c>
      <c r="F482" s="7">
        <v>27</v>
      </c>
      <c r="G482" s="7">
        <v>3.67</v>
      </c>
      <c r="H482" s="7">
        <v>4.2699999999999996</v>
      </c>
      <c r="I482" s="7">
        <v>0.37</v>
      </c>
      <c r="K482" s="7">
        <f t="shared" si="35"/>
        <v>1.2233333333333334</v>
      </c>
      <c r="L482" s="7">
        <f t="shared" si="36"/>
        <v>81.743869209809262</v>
      </c>
      <c r="M482" s="4">
        <f t="shared" si="37"/>
        <v>80</v>
      </c>
      <c r="N482" s="4">
        <f t="shared" si="38"/>
        <v>80</v>
      </c>
      <c r="O482" s="13">
        <f t="shared" si="39"/>
        <v>80</v>
      </c>
    </row>
    <row r="483" spans="1:15" x14ac:dyDescent="0.3">
      <c r="A483" s="6">
        <v>480</v>
      </c>
      <c r="B483" s="7" t="s">
        <v>968</v>
      </c>
      <c r="C483" s="7" t="s">
        <v>8</v>
      </c>
      <c r="D483" s="7" t="s">
        <v>969</v>
      </c>
      <c r="E483" s="7">
        <v>100</v>
      </c>
      <c r="F483" s="7">
        <v>29</v>
      </c>
      <c r="G483" s="7">
        <v>4.57</v>
      </c>
      <c r="H483" s="7">
        <v>4.13</v>
      </c>
      <c r="I483" s="7">
        <v>0.32</v>
      </c>
      <c r="K483" s="7">
        <f t="shared" si="35"/>
        <v>1.5233333333333334</v>
      </c>
      <c r="L483" s="7">
        <f t="shared" si="36"/>
        <v>65.645514223194738</v>
      </c>
      <c r="M483" s="4">
        <f t="shared" si="37"/>
        <v>70</v>
      </c>
      <c r="N483" s="4">
        <f t="shared" si="38"/>
        <v>65</v>
      </c>
      <c r="O483" s="13">
        <f t="shared" si="39"/>
        <v>65</v>
      </c>
    </row>
    <row r="484" spans="1:15" x14ac:dyDescent="0.3">
      <c r="A484" s="6">
        <v>481</v>
      </c>
      <c r="B484" s="7" t="s">
        <v>970</v>
      </c>
      <c r="C484" s="7" t="s">
        <v>8</v>
      </c>
      <c r="D484" s="7" t="s">
        <v>971</v>
      </c>
      <c r="E484" s="7">
        <v>100</v>
      </c>
      <c r="F484" s="7">
        <v>30</v>
      </c>
      <c r="G484" s="7">
        <v>4.55</v>
      </c>
      <c r="H484" s="7">
        <v>4.45</v>
      </c>
      <c r="I484" s="7">
        <v>0.4</v>
      </c>
      <c r="K484" s="7">
        <f t="shared" si="35"/>
        <v>1.5166666666666666</v>
      </c>
      <c r="L484" s="7">
        <f t="shared" si="36"/>
        <v>65.934065934065941</v>
      </c>
      <c r="M484" s="4">
        <f t="shared" si="37"/>
        <v>70</v>
      </c>
      <c r="N484" s="4">
        <f t="shared" si="38"/>
        <v>65</v>
      </c>
      <c r="O484" s="13">
        <f t="shared" si="39"/>
        <v>65</v>
      </c>
    </row>
    <row r="485" spans="1:15" x14ac:dyDescent="0.3">
      <c r="A485" s="6">
        <v>482</v>
      </c>
      <c r="B485" s="7" t="s">
        <v>972</v>
      </c>
      <c r="C485" s="7" t="s">
        <v>8</v>
      </c>
      <c r="D485" s="7" t="s">
        <v>973</v>
      </c>
      <c r="E485" s="7">
        <v>100</v>
      </c>
      <c r="F485" s="7">
        <v>35</v>
      </c>
      <c r="G485" s="7">
        <v>6</v>
      </c>
      <c r="H485" s="7">
        <v>4.0999999999999996</v>
      </c>
      <c r="I485" s="7">
        <v>0.4</v>
      </c>
      <c r="K485" s="7">
        <f t="shared" si="35"/>
        <v>2</v>
      </c>
      <c r="L485" s="7">
        <f t="shared" si="36"/>
        <v>50</v>
      </c>
      <c r="M485" s="4">
        <f t="shared" si="37"/>
        <v>50</v>
      </c>
      <c r="N485" s="4">
        <f t="shared" si="38"/>
        <v>50</v>
      </c>
      <c r="O485" s="13">
        <f t="shared" si="39"/>
        <v>50</v>
      </c>
    </row>
    <row r="486" spans="1:15" x14ac:dyDescent="0.3">
      <c r="A486" s="6">
        <v>483</v>
      </c>
      <c r="B486" s="7" t="s">
        <v>974</v>
      </c>
      <c r="C486" s="7" t="s">
        <v>8</v>
      </c>
      <c r="D486" s="7" t="s">
        <v>975</v>
      </c>
      <c r="E486" s="7">
        <v>100</v>
      </c>
      <c r="F486" s="7">
        <v>31</v>
      </c>
      <c r="G486" s="7">
        <v>5.3</v>
      </c>
      <c r="H486" s="7">
        <v>3.6</v>
      </c>
      <c r="I486" s="7">
        <v>0.4</v>
      </c>
      <c r="K486" s="7">
        <f t="shared" si="35"/>
        <v>1.7666666666666666</v>
      </c>
      <c r="L486" s="7">
        <f t="shared" si="36"/>
        <v>56.60377358490566</v>
      </c>
      <c r="M486" s="4">
        <f t="shared" si="37"/>
        <v>60</v>
      </c>
      <c r="N486" s="4">
        <f t="shared" si="38"/>
        <v>55</v>
      </c>
      <c r="O486" s="13">
        <f t="shared" si="39"/>
        <v>55</v>
      </c>
    </row>
    <row r="487" spans="1:15" x14ac:dyDescent="0.3">
      <c r="A487" s="6">
        <v>484</v>
      </c>
      <c r="B487" s="7" t="s">
        <v>976</v>
      </c>
      <c r="C487" s="7" t="s">
        <v>8</v>
      </c>
      <c r="D487" s="7" t="s">
        <v>977</v>
      </c>
      <c r="E487" s="7">
        <v>100</v>
      </c>
      <c r="F487" s="7">
        <v>39</v>
      </c>
      <c r="G487" s="7">
        <v>9</v>
      </c>
      <c r="H487" s="7">
        <v>3.9</v>
      </c>
      <c r="I487" s="7">
        <v>0.4</v>
      </c>
      <c r="K487" s="7">
        <f t="shared" si="35"/>
        <v>3</v>
      </c>
      <c r="L487" s="7">
        <f t="shared" si="36"/>
        <v>33.333333333333336</v>
      </c>
      <c r="M487" s="4">
        <f t="shared" si="37"/>
        <v>30</v>
      </c>
      <c r="N487" s="4">
        <f t="shared" si="38"/>
        <v>35</v>
      </c>
      <c r="O487" s="13">
        <f t="shared" si="39"/>
        <v>35</v>
      </c>
    </row>
    <row r="488" spans="1:15" x14ac:dyDescent="0.3">
      <c r="A488" s="6">
        <v>485</v>
      </c>
      <c r="B488" s="7" t="s">
        <v>978</v>
      </c>
      <c r="C488" s="7" t="s">
        <v>8</v>
      </c>
      <c r="D488" s="7" t="s">
        <v>979</v>
      </c>
      <c r="E488" s="7">
        <v>100</v>
      </c>
      <c r="F488" s="7">
        <v>40</v>
      </c>
      <c r="G488" s="7">
        <v>10.1</v>
      </c>
      <c r="H488" s="7">
        <v>3</v>
      </c>
      <c r="I488" s="7">
        <v>0.6</v>
      </c>
      <c r="K488" s="7">
        <f t="shared" si="35"/>
        <v>3.3666666666666667</v>
      </c>
      <c r="L488" s="7">
        <f t="shared" si="36"/>
        <v>29.702970297029704</v>
      </c>
      <c r="M488" s="4">
        <f t="shared" si="37"/>
        <v>30</v>
      </c>
      <c r="N488" s="4">
        <f t="shared" si="38"/>
        <v>30</v>
      </c>
      <c r="O488" s="13">
        <f t="shared" si="39"/>
        <v>30</v>
      </c>
    </row>
    <row r="489" spans="1:15" x14ac:dyDescent="0.3">
      <c r="A489" s="6">
        <v>486</v>
      </c>
      <c r="B489" s="7" t="s">
        <v>980</v>
      </c>
      <c r="C489" s="7" t="s">
        <v>8</v>
      </c>
      <c r="D489" s="7" t="s">
        <v>981</v>
      </c>
      <c r="E489" s="7">
        <v>100</v>
      </c>
      <c r="F489" s="7">
        <v>38</v>
      </c>
      <c r="G489" s="7">
        <v>6.6</v>
      </c>
      <c r="H489" s="7">
        <v>4.5999999999999996</v>
      </c>
      <c r="I489" s="7">
        <v>0.6</v>
      </c>
      <c r="K489" s="7">
        <f t="shared" si="35"/>
        <v>2.1999999999999997</v>
      </c>
      <c r="L489" s="7">
        <f t="shared" si="36"/>
        <v>45.45454545454546</v>
      </c>
      <c r="M489" s="4">
        <f t="shared" si="37"/>
        <v>50</v>
      </c>
      <c r="N489" s="4">
        <f t="shared" si="38"/>
        <v>45</v>
      </c>
      <c r="O489" s="13">
        <f t="shared" si="39"/>
        <v>45</v>
      </c>
    </row>
    <row r="490" spans="1:15" x14ac:dyDescent="0.3">
      <c r="A490" s="6">
        <v>487</v>
      </c>
      <c r="B490" s="7" t="s">
        <v>982</v>
      </c>
      <c r="C490" s="7" t="s">
        <v>8</v>
      </c>
      <c r="D490" s="7" t="s">
        <v>983</v>
      </c>
      <c r="E490" s="7">
        <v>100</v>
      </c>
      <c r="F490" s="7">
        <v>61</v>
      </c>
      <c r="G490" s="7">
        <v>18.600000000000001</v>
      </c>
      <c r="H490" s="7">
        <v>2.1</v>
      </c>
      <c r="I490" s="7">
        <v>0.2</v>
      </c>
      <c r="K490" s="7">
        <f t="shared" si="35"/>
        <v>6.2</v>
      </c>
      <c r="L490" s="7">
        <f t="shared" si="36"/>
        <v>16.129032258064516</v>
      </c>
      <c r="M490" s="4">
        <f t="shared" si="37"/>
        <v>20</v>
      </c>
      <c r="N490" s="4">
        <f t="shared" si="38"/>
        <v>15</v>
      </c>
      <c r="O490" s="13">
        <f t="shared" si="39"/>
        <v>15</v>
      </c>
    </row>
    <row r="491" spans="1:15" x14ac:dyDescent="0.3">
      <c r="A491" s="6">
        <v>488</v>
      </c>
      <c r="B491" s="7" t="s">
        <v>984</v>
      </c>
      <c r="C491" s="7" t="s">
        <v>8</v>
      </c>
      <c r="D491" s="7" t="s">
        <v>985</v>
      </c>
      <c r="E491" s="7">
        <v>100</v>
      </c>
      <c r="F491" s="7">
        <v>48</v>
      </c>
      <c r="G491" s="7">
        <v>9.9</v>
      </c>
      <c r="H491" s="7">
        <v>3.4</v>
      </c>
      <c r="I491" s="7">
        <v>0.9</v>
      </c>
      <c r="K491" s="7">
        <f t="shared" si="35"/>
        <v>3.3000000000000003</v>
      </c>
      <c r="L491" s="7">
        <f t="shared" si="36"/>
        <v>30.303030303030301</v>
      </c>
      <c r="M491" s="4">
        <f t="shared" si="37"/>
        <v>30</v>
      </c>
      <c r="N491" s="4">
        <f t="shared" si="38"/>
        <v>30</v>
      </c>
      <c r="O491" s="13">
        <f t="shared" si="39"/>
        <v>30</v>
      </c>
    </row>
    <row r="492" spans="1:15" x14ac:dyDescent="0.3">
      <c r="A492" s="6">
        <v>489</v>
      </c>
      <c r="B492" s="7" t="s">
        <v>986</v>
      </c>
      <c r="C492" s="7" t="s">
        <v>8</v>
      </c>
      <c r="D492" s="7" t="s">
        <v>987</v>
      </c>
      <c r="E492" s="7">
        <v>100</v>
      </c>
      <c r="F492" s="7">
        <v>29</v>
      </c>
      <c r="G492" s="7">
        <v>7.6</v>
      </c>
      <c r="H492" s="7">
        <v>2.1</v>
      </c>
      <c r="I492" s="7">
        <v>0.3</v>
      </c>
      <c r="K492" s="7">
        <f t="shared" si="35"/>
        <v>2.5333333333333332</v>
      </c>
      <c r="L492" s="7">
        <f t="shared" si="36"/>
        <v>39.473684210526315</v>
      </c>
      <c r="M492" s="4">
        <f t="shared" si="37"/>
        <v>40</v>
      </c>
      <c r="N492" s="4">
        <f t="shared" si="38"/>
        <v>40</v>
      </c>
      <c r="O492" s="13">
        <f t="shared" si="39"/>
        <v>40</v>
      </c>
    </row>
    <row r="493" spans="1:15" x14ac:dyDescent="0.3">
      <c r="A493" s="6">
        <v>490</v>
      </c>
      <c r="B493" s="7" t="s">
        <v>988</v>
      </c>
      <c r="C493" s="7" t="s">
        <v>8</v>
      </c>
      <c r="D493" s="7" t="s">
        <v>989</v>
      </c>
      <c r="E493" s="7">
        <v>100</v>
      </c>
      <c r="F493" s="7">
        <v>22</v>
      </c>
      <c r="G493" s="7">
        <v>4.2</v>
      </c>
      <c r="H493" s="7">
        <v>3.1</v>
      </c>
      <c r="I493" s="7">
        <v>0.1</v>
      </c>
      <c r="K493" s="7">
        <f t="shared" si="35"/>
        <v>1.4000000000000001</v>
      </c>
      <c r="L493" s="7">
        <f t="shared" si="36"/>
        <v>71.428571428571416</v>
      </c>
      <c r="M493" s="4">
        <f t="shared" si="37"/>
        <v>70</v>
      </c>
      <c r="N493" s="4">
        <f t="shared" si="38"/>
        <v>70</v>
      </c>
      <c r="O493" s="13">
        <f t="shared" si="39"/>
        <v>70</v>
      </c>
    </row>
    <row r="494" spans="1:15" x14ac:dyDescent="0.3">
      <c r="A494" s="6">
        <v>491</v>
      </c>
      <c r="B494" s="7" t="s">
        <v>990</v>
      </c>
      <c r="C494" s="7" t="s">
        <v>8</v>
      </c>
      <c r="D494" s="7" t="s">
        <v>991</v>
      </c>
      <c r="E494" s="7">
        <v>100</v>
      </c>
      <c r="F494" s="7">
        <v>34</v>
      </c>
      <c r="G494" s="7">
        <v>5</v>
      </c>
      <c r="H494" s="7">
        <v>4.5</v>
      </c>
      <c r="I494" s="7">
        <v>0.7</v>
      </c>
      <c r="K494" s="7">
        <f t="shared" si="35"/>
        <v>1.6666666666666667</v>
      </c>
      <c r="L494" s="7">
        <f t="shared" si="36"/>
        <v>60</v>
      </c>
      <c r="M494" s="4">
        <f t="shared" si="37"/>
        <v>60</v>
      </c>
      <c r="N494" s="4">
        <f t="shared" si="38"/>
        <v>60</v>
      </c>
      <c r="O494" s="13">
        <f t="shared" si="39"/>
        <v>60</v>
      </c>
    </row>
    <row r="495" spans="1:15" x14ac:dyDescent="0.3">
      <c r="A495" s="6">
        <v>492</v>
      </c>
      <c r="B495" s="7" t="s">
        <v>992</v>
      </c>
      <c r="C495" s="7" t="s">
        <v>8</v>
      </c>
      <c r="D495" s="7" t="s">
        <v>993</v>
      </c>
      <c r="E495" s="7">
        <v>100</v>
      </c>
      <c r="F495" s="7">
        <v>41</v>
      </c>
      <c r="G495" s="7">
        <v>10.1</v>
      </c>
      <c r="H495" s="7">
        <v>4</v>
      </c>
      <c r="I495" s="7">
        <v>0.2</v>
      </c>
      <c r="K495" s="7">
        <f t="shared" si="35"/>
        <v>3.3666666666666667</v>
      </c>
      <c r="L495" s="7">
        <f t="shared" si="36"/>
        <v>29.702970297029704</v>
      </c>
      <c r="M495" s="4">
        <f t="shared" si="37"/>
        <v>30</v>
      </c>
      <c r="N495" s="4">
        <f t="shared" si="38"/>
        <v>30</v>
      </c>
      <c r="O495" s="13">
        <f t="shared" si="39"/>
        <v>30</v>
      </c>
    </row>
    <row r="496" spans="1:15" x14ac:dyDescent="0.3">
      <c r="A496" s="6">
        <v>493</v>
      </c>
      <c r="B496" s="7" t="s">
        <v>994</v>
      </c>
      <c r="C496" s="7" t="s">
        <v>8</v>
      </c>
      <c r="D496" s="7" t="s">
        <v>995</v>
      </c>
      <c r="E496" s="7">
        <v>100</v>
      </c>
      <c r="F496" s="7">
        <v>18</v>
      </c>
      <c r="G496" s="7">
        <v>4.0999999999999996</v>
      </c>
      <c r="H496" s="7">
        <v>0.5</v>
      </c>
      <c r="I496" s="7">
        <v>0.1</v>
      </c>
      <c r="K496" s="7">
        <f t="shared" si="35"/>
        <v>1.3666666666666665</v>
      </c>
      <c r="L496" s="7">
        <f t="shared" si="36"/>
        <v>73.170731707317088</v>
      </c>
      <c r="M496" s="4">
        <f t="shared" si="37"/>
        <v>70</v>
      </c>
      <c r="N496" s="4">
        <f t="shared" si="38"/>
        <v>75</v>
      </c>
      <c r="O496" s="13">
        <f t="shared" si="39"/>
        <v>75</v>
      </c>
    </row>
    <row r="497" spans="1:15" x14ac:dyDescent="0.3">
      <c r="A497" s="6">
        <v>494</v>
      </c>
      <c r="B497" s="7" t="s">
        <v>996</v>
      </c>
      <c r="C497" s="7" t="s">
        <v>8</v>
      </c>
      <c r="D497" s="7" t="s">
        <v>997</v>
      </c>
      <c r="E497" s="7">
        <v>100</v>
      </c>
      <c r="F497" s="7">
        <v>23</v>
      </c>
      <c r="G497" s="7">
        <v>3.77</v>
      </c>
      <c r="H497" s="7">
        <v>3.48</v>
      </c>
      <c r="I497" s="7">
        <v>0.22</v>
      </c>
      <c r="K497" s="7">
        <f t="shared" si="35"/>
        <v>1.2566666666666666</v>
      </c>
      <c r="L497" s="7">
        <f t="shared" si="36"/>
        <v>79.57559681697613</v>
      </c>
      <c r="M497" s="4">
        <f t="shared" si="37"/>
        <v>80</v>
      </c>
      <c r="N497" s="4">
        <f t="shared" si="38"/>
        <v>80</v>
      </c>
      <c r="O497" s="13">
        <f t="shared" si="39"/>
        <v>80</v>
      </c>
    </row>
    <row r="498" spans="1:15" x14ac:dyDescent="0.3">
      <c r="A498" s="6">
        <v>495</v>
      </c>
      <c r="B498" s="7" t="s">
        <v>998</v>
      </c>
      <c r="C498" s="7" t="s">
        <v>8</v>
      </c>
      <c r="D498" s="7" t="s">
        <v>999</v>
      </c>
      <c r="E498" s="7">
        <v>100</v>
      </c>
      <c r="F498" s="7">
        <v>281</v>
      </c>
      <c r="G498" s="7">
        <v>57.62</v>
      </c>
      <c r="H498" s="7">
        <v>28.31</v>
      </c>
      <c r="I498" s="7">
        <v>4.6900000000000004</v>
      </c>
      <c r="K498" s="7">
        <f t="shared" si="35"/>
        <v>19.206666666666667</v>
      </c>
      <c r="L498" s="7">
        <f t="shared" si="36"/>
        <v>5.2065255119750082</v>
      </c>
      <c r="M498" s="4">
        <f t="shared" si="37"/>
        <v>10</v>
      </c>
      <c r="N498" s="4">
        <f t="shared" si="38"/>
        <v>5</v>
      </c>
      <c r="O498" s="13">
        <f t="shared" si="39"/>
        <v>5</v>
      </c>
    </row>
    <row r="499" spans="1:15" x14ac:dyDescent="0.3">
      <c r="A499" s="6">
        <v>496</v>
      </c>
      <c r="B499" s="7" t="s">
        <v>1000</v>
      </c>
      <c r="C499" s="7" t="s">
        <v>8</v>
      </c>
      <c r="D499" s="7" t="s">
        <v>1001</v>
      </c>
      <c r="E499" s="7">
        <v>100</v>
      </c>
      <c r="F499" s="7">
        <v>18</v>
      </c>
      <c r="G499" s="7">
        <v>3.12</v>
      </c>
      <c r="H499" s="7">
        <v>2.29</v>
      </c>
      <c r="I499" s="7">
        <v>0.28000000000000003</v>
      </c>
      <c r="K499" s="7">
        <f t="shared" si="35"/>
        <v>1.04</v>
      </c>
      <c r="L499" s="7">
        <f t="shared" si="36"/>
        <v>96.153846153846146</v>
      </c>
      <c r="M499" s="4">
        <f t="shared" si="37"/>
        <v>100</v>
      </c>
      <c r="N499" s="4">
        <f t="shared" si="38"/>
        <v>95</v>
      </c>
      <c r="O499" s="13">
        <f t="shared" si="39"/>
        <v>95</v>
      </c>
    </row>
    <row r="500" spans="1:15" x14ac:dyDescent="0.3">
      <c r="A500" s="6">
        <v>497</v>
      </c>
      <c r="B500" s="7" t="s">
        <v>1002</v>
      </c>
      <c r="C500" s="7" t="s">
        <v>8</v>
      </c>
      <c r="D500" s="7" t="s">
        <v>1003</v>
      </c>
      <c r="E500" s="7">
        <v>100</v>
      </c>
      <c r="F500" s="7">
        <v>27</v>
      </c>
      <c r="G500" s="7">
        <v>5.5</v>
      </c>
      <c r="H500" s="7">
        <v>3.2</v>
      </c>
      <c r="I500" s="7">
        <v>0.3</v>
      </c>
      <c r="K500" s="7">
        <f t="shared" si="35"/>
        <v>1.8333333333333333</v>
      </c>
      <c r="L500" s="7">
        <f t="shared" si="36"/>
        <v>54.545454545454547</v>
      </c>
      <c r="M500" s="4">
        <f t="shared" si="37"/>
        <v>50</v>
      </c>
      <c r="N500" s="4">
        <f t="shared" si="38"/>
        <v>55</v>
      </c>
      <c r="O500" s="13">
        <f t="shared" si="39"/>
        <v>55</v>
      </c>
    </row>
    <row r="501" spans="1:15" x14ac:dyDescent="0.3">
      <c r="A501" s="6">
        <v>498</v>
      </c>
      <c r="B501" s="7" t="s">
        <v>1004</v>
      </c>
      <c r="C501" s="7" t="s">
        <v>8</v>
      </c>
      <c r="D501" s="7" t="s">
        <v>1005</v>
      </c>
      <c r="E501" s="7">
        <v>100</v>
      </c>
      <c r="F501" s="7">
        <v>14</v>
      </c>
      <c r="G501" s="7">
        <v>2.8</v>
      </c>
      <c r="H501" s="7">
        <v>1.3</v>
      </c>
      <c r="I501" s="7">
        <v>0.3</v>
      </c>
      <c r="K501" s="7">
        <f t="shared" si="35"/>
        <v>0.93333333333333324</v>
      </c>
      <c r="L501" s="7">
        <f t="shared" si="36"/>
        <v>107.14285714285715</v>
      </c>
      <c r="M501" s="4">
        <f t="shared" si="37"/>
        <v>110</v>
      </c>
      <c r="N501" s="4">
        <f t="shared" si="38"/>
        <v>110</v>
      </c>
      <c r="O501" s="13">
        <f t="shared" si="39"/>
        <v>110</v>
      </c>
    </row>
    <row r="502" spans="1:15" x14ac:dyDescent="0.3">
      <c r="A502" s="6">
        <v>499</v>
      </c>
      <c r="B502" s="7" t="s">
        <v>1006</v>
      </c>
      <c r="C502" s="7" t="s">
        <v>8</v>
      </c>
      <c r="D502" s="7" t="s">
        <v>1007</v>
      </c>
      <c r="E502" s="7">
        <v>100</v>
      </c>
      <c r="F502" s="7">
        <v>222</v>
      </c>
      <c r="G502" s="7">
        <v>41.9</v>
      </c>
      <c r="H502" s="7">
        <v>29.7</v>
      </c>
      <c r="I502" s="7">
        <v>1.7</v>
      </c>
      <c r="K502" s="7">
        <f t="shared" si="35"/>
        <v>13.966666666666667</v>
      </c>
      <c r="L502" s="7">
        <f t="shared" si="36"/>
        <v>7.1599045346062056</v>
      </c>
      <c r="M502" s="4">
        <f t="shared" si="37"/>
        <v>10</v>
      </c>
      <c r="N502" s="4">
        <f t="shared" si="38"/>
        <v>5</v>
      </c>
      <c r="O502" s="13">
        <f t="shared" si="39"/>
        <v>7</v>
      </c>
    </row>
    <row r="503" spans="1:15" x14ac:dyDescent="0.3">
      <c r="A503" s="6">
        <v>500</v>
      </c>
      <c r="B503" s="7" t="s">
        <v>1008</v>
      </c>
      <c r="C503" s="7" t="s">
        <v>8</v>
      </c>
      <c r="D503" s="7" t="s">
        <v>1009</v>
      </c>
      <c r="E503" s="7">
        <v>100</v>
      </c>
      <c r="F503" s="7">
        <v>20</v>
      </c>
      <c r="G503" s="7">
        <v>6.3</v>
      </c>
      <c r="H503" s="7">
        <v>1</v>
      </c>
      <c r="I503" s="7">
        <v>0.1</v>
      </c>
      <c r="K503" s="7">
        <f t="shared" si="35"/>
        <v>2.1</v>
      </c>
      <c r="L503" s="7">
        <f t="shared" si="36"/>
        <v>47.61904761904762</v>
      </c>
      <c r="M503" s="4">
        <f t="shared" si="37"/>
        <v>50</v>
      </c>
      <c r="N503" s="4">
        <f t="shared" si="38"/>
        <v>50</v>
      </c>
      <c r="O503" s="13">
        <f t="shared" si="39"/>
        <v>50</v>
      </c>
    </row>
    <row r="504" spans="1:15" x14ac:dyDescent="0.3">
      <c r="A504" s="6">
        <v>501</v>
      </c>
      <c r="B504" s="7" t="s">
        <v>1010</v>
      </c>
      <c r="C504" s="7" t="s">
        <v>8</v>
      </c>
      <c r="D504" s="7" t="s">
        <v>1011</v>
      </c>
      <c r="E504" s="7">
        <v>100</v>
      </c>
      <c r="F504" s="7">
        <v>39</v>
      </c>
      <c r="G504" s="7">
        <v>10.8</v>
      </c>
      <c r="H504" s="7">
        <v>3</v>
      </c>
      <c r="I504" s="7">
        <v>0.2</v>
      </c>
      <c r="K504" s="7">
        <f t="shared" si="35"/>
        <v>3.6</v>
      </c>
      <c r="L504" s="7">
        <f t="shared" si="36"/>
        <v>27.777777777777779</v>
      </c>
      <c r="M504" s="4">
        <f t="shared" si="37"/>
        <v>30</v>
      </c>
      <c r="N504" s="4">
        <f t="shared" si="38"/>
        <v>30</v>
      </c>
      <c r="O504" s="13">
        <f t="shared" si="39"/>
        <v>30</v>
      </c>
    </row>
    <row r="505" spans="1:15" x14ac:dyDescent="0.3">
      <c r="A505" s="6">
        <v>502</v>
      </c>
      <c r="B505" s="7" t="s">
        <v>1012</v>
      </c>
      <c r="C505" s="7" t="s">
        <v>8</v>
      </c>
      <c r="D505" s="7" t="s">
        <v>1013</v>
      </c>
      <c r="E505" s="7">
        <v>100</v>
      </c>
      <c r="F505" s="7">
        <v>36</v>
      </c>
      <c r="G505" s="7">
        <v>10.7</v>
      </c>
      <c r="H505" s="7">
        <v>2.4</v>
      </c>
      <c r="I505" s="7">
        <v>0.1</v>
      </c>
      <c r="K505" s="7">
        <f t="shared" si="35"/>
        <v>3.5666666666666664</v>
      </c>
      <c r="L505" s="7">
        <f t="shared" si="36"/>
        <v>28.037383177570096</v>
      </c>
      <c r="M505" s="4">
        <f t="shared" si="37"/>
        <v>30</v>
      </c>
      <c r="N505" s="4">
        <f t="shared" si="38"/>
        <v>30</v>
      </c>
      <c r="O505" s="13">
        <f t="shared" si="39"/>
        <v>30</v>
      </c>
    </row>
    <row r="506" spans="1:15" x14ac:dyDescent="0.3">
      <c r="A506" s="6">
        <v>503</v>
      </c>
      <c r="B506" s="7" t="s">
        <v>1014</v>
      </c>
      <c r="C506" s="7" t="s">
        <v>8</v>
      </c>
      <c r="D506" s="7" t="s">
        <v>1015</v>
      </c>
      <c r="E506" s="7">
        <v>100</v>
      </c>
      <c r="F506" s="7">
        <v>34</v>
      </c>
      <c r="G506" s="7">
        <v>7.6</v>
      </c>
      <c r="H506" s="7">
        <v>3.5</v>
      </c>
      <c r="I506" s="7">
        <v>0.4</v>
      </c>
      <c r="K506" s="7">
        <f t="shared" si="35"/>
        <v>2.5333333333333332</v>
      </c>
      <c r="L506" s="7">
        <f t="shared" si="36"/>
        <v>39.473684210526315</v>
      </c>
      <c r="M506" s="4">
        <f t="shared" si="37"/>
        <v>40</v>
      </c>
      <c r="N506" s="4">
        <f t="shared" si="38"/>
        <v>40</v>
      </c>
      <c r="O506" s="13">
        <f t="shared" si="39"/>
        <v>40</v>
      </c>
    </row>
    <row r="507" spans="1:15" x14ac:dyDescent="0.3">
      <c r="A507" s="6">
        <v>504</v>
      </c>
      <c r="B507" s="7" t="s">
        <v>1016</v>
      </c>
      <c r="C507" s="7" t="s">
        <v>8</v>
      </c>
      <c r="D507" s="7" t="s">
        <v>1017</v>
      </c>
      <c r="E507" s="7">
        <v>100</v>
      </c>
      <c r="F507" s="7">
        <v>232</v>
      </c>
      <c r="G507" s="7">
        <v>74.3</v>
      </c>
      <c r="H507" s="7">
        <v>5.9</v>
      </c>
      <c r="I507" s="7">
        <v>3.5</v>
      </c>
      <c r="K507" s="7">
        <f t="shared" si="35"/>
        <v>24.766666666666666</v>
      </c>
      <c r="L507" s="7">
        <f t="shared" si="36"/>
        <v>4.0376850605652761</v>
      </c>
      <c r="M507" s="4">
        <f t="shared" si="37"/>
        <v>0</v>
      </c>
      <c r="N507" s="4">
        <f t="shared" si="38"/>
        <v>5</v>
      </c>
      <c r="O507" s="13">
        <f t="shared" si="39"/>
        <v>4</v>
      </c>
    </row>
    <row r="508" spans="1:15" x14ac:dyDescent="0.3">
      <c r="A508" s="6">
        <v>505</v>
      </c>
      <c r="B508" s="7" t="s">
        <v>1018</v>
      </c>
      <c r="C508" s="7" t="s">
        <v>8</v>
      </c>
      <c r="D508" s="7" t="s">
        <v>1019</v>
      </c>
      <c r="E508" s="7">
        <v>100</v>
      </c>
      <c r="F508" s="7">
        <v>17</v>
      </c>
      <c r="G508" s="7">
        <v>4.09</v>
      </c>
      <c r="H508" s="7">
        <v>1.58</v>
      </c>
      <c r="I508" s="7">
        <v>0.19</v>
      </c>
      <c r="K508" s="7">
        <f t="shared" si="35"/>
        <v>1.3633333333333333</v>
      </c>
      <c r="L508" s="7">
        <f t="shared" si="36"/>
        <v>73.349633251833737</v>
      </c>
      <c r="M508" s="4">
        <f t="shared" si="37"/>
        <v>70</v>
      </c>
      <c r="N508" s="4">
        <f t="shared" si="38"/>
        <v>75</v>
      </c>
      <c r="O508" s="13">
        <f t="shared" si="39"/>
        <v>75</v>
      </c>
    </row>
    <row r="509" spans="1:15" x14ac:dyDescent="0.3">
      <c r="A509" s="6">
        <v>506</v>
      </c>
      <c r="B509" s="7" t="s">
        <v>1020</v>
      </c>
      <c r="C509" s="7" t="s">
        <v>8</v>
      </c>
      <c r="D509" s="7" t="s">
        <v>1021</v>
      </c>
      <c r="E509" s="7">
        <v>100</v>
      </c>
      <c r="F509" s="7">
        <v>237</v>
      </c>
      <c r="G509" s="7">
        <v>71.599999999999994</v>
      </c>
      <c r="H509" s="7">
        <v>8.5</v>
      </c>
      <c r="I509" s="7">
        <v>3.8</v>
      </c>
      <c r="K509" s="7">
        <f t="shared" si="35"/>
        <v>23.866666666666664</v>
      </c>
      <c r="L509" s="7">
        <f t="shared" si="36"/>
        <v>4.1899441340782131</v>
      </c>
      <c r="M509" s="4">
        <f t="shared" si="37"/>
        <v>0</v>
      </c>
      <c r="N509" s="4">
        <f t="shared" si="38"/>
        <v>5</v>
      </c>
      <c r="O509" s="13">
        <f t="shared" si="39"/>
        <v>4</v>
      </c>
    </row>
    <row r="510" spans="1:15" x14ac:dyDescent="0.3">
      <c r="A510" s="6">
        <v>507</v>
      </c>
      <c r="B510" s="7" t="s">
        <v>1022</v>
      </c>
      <c r="C510" s="7" t="s">
        <v>8</v>
      </c>
      <c r="D510" s="7" t="s">
        <v>1023</v>
      </c>
      <c r="E510" s="7">
        <v>100</v>
      </c>
      <c r="F510" s="7">
        <v>18</v>
      </c>
      <c r="G510" s="7">
        <v>4.54</v>
      </c>
      <c r="H510" s="7">
        <v>1.39</v>
      </c>
      <c r="I510" s="7">
        <v>0.23</v>
      </c>
      <c r="K510" s="7">
        <f t="shared" si="35"/>
        <v>1.5133333333333334</v>
      </c>
      <c r="L510" s="7">
        <f t="shared" si="36"/>
        <v>66.079295154185019</v>
      </c>
      <c r="M510" s="4">
        <f t="shared" si="37"/>
        <v>70</v>
      </c>
      <c r="N510" s="4">
        <f t="shared" si="38"/>
        <v>65</v>
      </c>
      <c r="O510" s="13">
        <f t="shared" si="39"/>
        <v>65</v>
      </c>
    </row>
    <row r="511" spans="1:15" x14ac:dyDescent="0.3">
      <c r="A511" s="6">
        <v>508</v>
      </c>
      <c r="B511" s="7" t="s">
        <v>1024</v>
      </c>
      <c r="C511" s="7" t="s">
        <v>8</v>
      </c>
      <c r="D511" s="7" t="s">
        <v>1025</v>
      </c>
      <c r="E511" s="7">
        <v>100</v>
      </c>
      <c r="F511" s="7">
        <v>228</v>
      </c>
      <c r="G511" s="7">
        <v>65.7</v>
      </c>
      <c r="H511" s="7">
        <v>12.6</v>
      </c>
      <c r="I511" s="7">
        <v>2.7</v>
      </c>
      <c r="K511" s="7">
        <f t="shared" si="35"/>
        <v>21.900000000000002</v>
      </c>
      <c r="L511" s="7">
        <f t="shared" si="36"/>
        <v>4.5662100456620998</v>
      </c>
      <c r="M511" s="4">
        <f t="shared" si="37"/>
        <v>0</v>
      </c>
      <c r="N511" s="4">
        <f t="shared" si="38"/>
        <v>5</v>
      </c>
      <c r="O511" s="13">
        <f t="shared" si="39"/>
        <v>5</v>
      </c>
    </row>
    <row r="512" spans="1:15" x14ac:dyDescent="0.3">
      <c r="A512" s="6">
        <v>509</v>
      </c>
      <c r="B512" s="7" t="s">
        <v>1026</v>
      </c>
      <c r="C512" s="7" t="s">
        <v>8</v>
      </c>
      <c r="D512" s="7" t="s">
        <v>1027</v>
      </c>
      <c r="E512" s="7">
        <v>100</v>
      </c>
      <c r="F512" s="7">
        <v>57</v>
      </c>
      <c r="G512" s="7">
        <v>10.3</v>
      </c>
      <c r="H512" s="7">
        <v>7.4</v>
      </c>
      <c r="I512" s="7">
        <v>0.7</v>
      </c>
      <c r="K512" s="7">
        <f t="shared" si="35"/>
        <v>3.4333333333333336</v>
      </c>
      <c r="L512" s="7">
        <f t="shared" si="36"/>
        <v>29.126213592233007</v>
      </c>
      <c r="M512" s="4">
        <f t="shared" si="37"/>
        <v>30</v>
      </c>
      <c r="N512" s="4">
        <f t="shared" si="38"/>
        <v>30</v>
      </c>
      <c r="O512" s="13">
        <f t="shared" si="39"/>
        <v>30</v>
      </c>
    </row>
    <row r="513" spans="1:15" x14ac:dyDescent="0.3">
      <c r="A513" s="6">
        <v>510</v>
      </c>
      <c r="B513" s="7" t="s">
        <v>1028</v>
      </c>
      <c r="C513" s="7" t="s">
        <v>8</v>
      </c>
      <c r="D513" s="7" t="s">
        <v>1029</v>
      </c>
      <c r="E513" s="7">
        <v>100</v>
      </c>
      <c r="F513" s="7">
        <v>44</v>
      </c>
      <c r="G513" s="7">
        <v>7.78</v>
      </c>
      <c r="H513" s="7">
        <v>6.26</v>
      </c>
      <c r="I513" s="7">
        <v>0.36</v>
      </c>
      <c r="K513" s="7">
        <f t="shared" si="35"/>
        <v>2.5933333333333333</v>
      </c>
      <c r="L513" s="7">
        <f t="shared" si="36"/>
        <v>38.560411311053983</v>
      </c>
      <c r="M513" s="4">
        <f t="shared" si="37"/>
        <v>40</v>
      </c>
      <c r="N513" s="4">
        <f t="shared" si="38"/>
        <v>40</v>
      </c>
      <c r="O513" s="13">
        <f t="shared" si="39"/>
        <v>40</v>
      </c>
    </row>
    <row r="514" spans="1:15" x14ac:dyDescent="0.3">
      <c r="A514" s="6">
        <v>511</v>
      </c>
      <c r="B514" s="7" t="s">
        <v>1030</v>
      </c>
      <c r="C514" s="7" t="s">
        <v>8</v>
      </c>
      <c r="D514" s="7" t="s">
        <v>1031</v>
      </c>
      <c r="E514" s="7">
        <v>100</v>
      </c>
      <c r="F514" s="7">
        <v>247</v>
      </c>
      <c r="G514" s="7">
        <v>57</v>
      </c>
      <c r="H514" s="7">
        <v>27.9</v>
      </c>
      <c r="I514" s="7">
        <v>1</v>
      </c>
      <c r="K514" s="7">
        <f t="shared" si="35"/>
        <v>19</v>
      </c>
      <c r="L514" s="7">
        <f t="shared" si="36"/>
        <v>5.2631578947368425</v>
      </c>
      <c r="M514" s="4">
        <f t="shared" si="37"/>
        <v>10</v>
      </c>
      <c r="N514" s="4">
        <f t="shared" si="38"/>
        <v>5</v>
      </c>
      <c r="O514" s="13">
        <f t="shared" si="39"/>
        <v>5</v>
      </c>
    </row>
    <row r="515" spans="1:15" x14ac:dyDescent="0.3">
      <c r="A515" s="6">
        <v>512</v>
      </c>
      <c r="B515" s="7" t="s">
        <v>1032</v>
      </c>
      <c r="C515" s="7" t="s">
        <v>8</v>
      </c>
      <c r="D515" s="7" t="s">
        <v>1033</v>
      </c>
      <c r="E515" s="7">
        <v>100</v>
      </c>
      <c r="F515" s="7">
        <v>258</v>
      </c>
      <c r="G515" s="7">
        <v>44.54</v>
      </c>
      <c r="H515" s="7">
        <v>34.44</v>
      </c>
      <c r="I515" s="7">
        <v>3.13</v>
      </c>
      <c r="K515" s="7">
        <f t="shared" si="35"/>
        <v>14.846666666666666</v>
      </c>
      <c r="L515" s="7">
        <f t="shared" si="36"/>
        <v>6.7355186349348903</v>
      </c>
      <c r="M515" s="4">
        <f t="shared" si="37"/>
        <v>10</v>
      </c>
      <c r="N515" s="4">
        <f t="shared" si="38"/>
        <v>5</v>
      </c>
      <c r="O515" s="13">
        <f t="shared" si="39"/>
        <v>7</v>
      </c>
    </row>
    <row r="516" spans="1:15" x14ac:dyDescent="0.3">
      <c r="A516" s="6">
        <v>513</v>
      </c>
      <c r="B516" s="7" t="s">
        <v>1034</v>
      </c>
      <c r="C516" s="7" t="s">
        <v>8</v>
      </c>
      <c r="D516" s="7" t="s">
        <v>1035</v>
      </c>
      <c r="E516" s="7">
        <v>100</v>
      </c>
      <c r="F516" s="7">
        <v>51</v>
      </c>
      <c r="G516" s="7">
        <v>7.89</v>
      </c>
      <c r="H516" s="7">
        <v>7.28</v>
      </c>
      <c r="I516" s="7">
        <v>0.74</v>
      </c>
      <c r="K516" s="7">
        <f t="shared" ref="K516:K579" si="40">G516 / 3</f>
        <v>2.63</v>
      </c>
      <c r="L516" s="7">
        <f t="shared" ref="L516:L579" si="41">100/K516</f>
        <v>38.022813688212928</v>
      </c>
      <c r="M516" s="4">
        <f t="shared" ref="M516:M579" si="42">IF(L516&lt;100,ROUND(L516,-1),IF(L516&gt;=100,ROUND(L516,-1)))</f>
        <v>40</v>
      </c>
      <c r="N516" s="4">
        <f t="shared" ref="N516:N579" si="43">IF(L516&lt;100, FLOOR(L516 + 5/2, 5),IF(L516&gt;=100, FLOOR(L516 + 10/2, 10)))</f>
        <v>40</v>
      </c>
      <c r="O516" s="13">
        <f t="shared" ref="O516:O579" si="44">IF(L516&lt;=10,ROUND(L516,0), IF(L516&lt;100, FLOOR(L516 + 5/2, 5),IF(L516&gt;=100, FLOOR(L516 + 10/2, 10))))</f>
        <v>40</v>
      </c>
    </row>
    <row r="517" spans="1:15" x14ac:dyDescent="0.3">
      <c r="A517" s="6">
        <v>514</v>
      </c>
      <c r="B517" s="7" t="s">
        <v>1036</v>
      </c>
      <c r="C517" s="7" t="s">
        <v>8</v>
      </c>
      <c r="D517" s="7" t="s">
        <v>1037</v>
      </c>
      <c r="E517" s="7">
        <v>100</v>
      </c>
      <c r="F517" s="7">
        <v>43</v>
      </c>
      <c r="G517" s="7">
        <v>6.89</v>
      </c>
      <c r="H517" s="7">
        <v>6</v>
      </c>
      <c r="I517" s="7">
        <v>0.51</v>
      </c>
      <c r="K517" s="7">
        <f t="shared" si="40"/>
        <v>2.2966666666666664</v>
      </c>
      <c r="L517" s="7">
        <f t="shared" si="41"/>
        <v>43.541364296081284</v>
      </c>
      <c r="M517" s="4">
        <f t="shared" si="42"/>
        <v>40</v>
      </c>
      <c r="N517" s="4">
        <f t="shared" si="43"/>
        <v>45</v>
      </c>
      <c r="O517" s="13">
        <f t="shared" si="44"/>
        <v>45</v>
      </c>
    </row>
    <row r="518" spans="1:15" x14ac:dyDescent="0.3">
      <c r="A518" s="6">
        <v>515</v>
      </c>
      <c r="B518" s="7" t="s">
        <v>1038</v>
      </c>
      <c r="C518" s="7" t="s">
        <v>8</v>
      </c>
      <c r="D518" s="7" t="s">
        <v>1039</v>
      </c>
      <c r="E518" s="7">
        <v>100</v>
      </c>
      <c r="F518" s="7">
        <v>10</v>
      </c>
      <c r="G518" s="7">
        <v>1.64</v>
      </c>
      <c r="H518" s="7">
        <v>1.41</v>
      </c>
      <c r="I518" s="7">
        <v>0.09</v>
      </c>
      <c r="K518" s="7">
        <f t="shared" si="40"/>
        <v>0.54666666666666663</v>
      </c>
      <c r="L518" s="7">
        <f t="shared" si="41"/>
        <v>182.92682926829269</v>
      </c>
      <c r="M518" s="4">
        <f t="shared" si="42"/>
        <v>180</v>
      </c>
      <c r="N518" s="4">
        <f t="shared" si="43"/>
        <v>180</v>
      </c>
      <c r="O518" s="13">
        <f t="shared" si="44"/>
        <v>180</v>
      </c>
    </row>
    <row r="519" spans="1:15" x14ac:dyDescent="0.3">
      <c r="A519" s="6">
        <v>516</v>
      </c>
      <c r="B519" s="7" t="s">
        <v>1040</v>
      </c>
      <c r="C519" s="7" t="s">
        <v>8</v>
      </c>
      <c r="D519" s="7" t="s">
        <v>1041</v>
      </c>
      <c r="E519" s="7">
        <v>100</v>
      </c>
      <c r="F519" s="7">
        <v>11</v>
      </c>
      <c r="G519" s="7">
        <v>1.81</v>
      </c>
      <c r="H519" s="7">
        <v>1.6</v>
      </c>
      <c r="I519" s="7">
        <v>0.13</v>
      </c>
      <c r="K519" s="7">
        <f t="shared" si="40"/>
        <v>0.60333333333333339</v>
      </c>
      <c r="L519" s="7">
        <f t="shared" si="41"/>
        <v>165.74585635359114</v>
      </c>
      <c r="M519" s="4">
        <f t="shared" si="42"/>
        <v>170</v>
      </c>
      <c r="N519" s="4">
        <f t="shared" si="43"/>
        <v>170</v>
      </c>
      <c r="O519" s="13">
        <f t="shared" si="44"/>
        <v>170</v>
      </c>
    </row>
    <row r="520" spans="1:15" x14ac:dyDescent="0.3">
      <c r="A520" s="6">
        <v>517</v>
      </c>
      <c r="B520" s="7" t="s">
        <v>1042</v>
      </c>
      <c r="C520" s="7" t="s">
        <v>8</v>
      </c>
      <c r="D520" s="7" t="s">
        <v>1043</v>
      </c>
      <c r="E520" s="7">
        <v>100</v>
      </c>
      <c r="F520" s="7">
        <v>61</v>
      </c>
      <c r="G520" s="7">
        <v>17</v>
      </c>
      <c r="H520" s="7">
        <v>2.2999999999999998</v>
      </c>
      <c r="I520" s="7">
        <v>0.56000000000000005</v>
      </c>
      <c r="K520" s="7">
        <f t="shared" si="40"/>
        <v>5.666666666666667</v>
      </c>
      <c r="L520" s="7">
        <f t="shared" si="41"/>
        <v>17.647058823529409</v>
      </c>
      <c r="M520" s="4">
        <f t="shared" si="42"/>
        <v>20</v>
      </c>
      <c r="N520" s="4">
        <f t="shared" si="43"/>
        <v>20</v>
      </c>
      <c r="O520" s="13">
        <f t="shared" si="44"/>
        <v>20</v>
      </c>
    </row>
    <row r="521" spans="1:15" x14ac:dyDescent="0.3">
      <c r="A521" s="6">
        <v>518</v>
      </c>
      <c r="B521" s="7" t="s">
        <v>1044</v>
      </c>
      <c r="C521" s="7" t="s">
        <v>8</v>
      </c>
      <c r="D521" s="7" t="s">
        <v>1045</v>
      </c>
      <c r="E521" s="7">
        <v>100</v>
      </c>
      <c r="F521" s="7">
        <v>18</v>
      </c>
      <c r="G521" s="7">
        <v>5.18</v>
      </c>
      <c r="H521" s="7">
        <v>1.38</v>
      </c>
      <c r="I521" s="7">
        <v>7.0000000000000007E-2</v>
      </c>
      <c r="K521" s="7">
        <f t="shared" si="40"/>
        <v>1.7266666666666666</v>
      </c>
      <c r="L521" s="7">
        <f t="shared" si="41"/>
        <v>57.915057915057915</v>
      </c>
      <c r="M521" s="4">
        <f t="shared" si="42"/>
        <v>60</v>
      </c>
      <c r="N521" s="4">
        <f t="shared" si="43"/>
        <v>60</v>
      </c>
      <c r="O521" s="13">
        <f t="shared" si="44"/>
        <v>60</v>
      </c>
    </row>
    <row r="522" spans="1:15" x14ac:dyDescent="0.3">
      <c r="A522" s="6">
        <v>519</v>
      </c>
      <c r="B522" s="7" t="s">
        <v>1046</v>
      </c>
      <c r="C522" s="7" t="s">
        <v>8</v>
      </c>
      <c r="D522" s="7" t="s">
        <v>1047</v>
      </c>
      <c r="E522" s="7">
        <v>100</v>
      </c>
      <c r="F522" s="7">
        <v>24</v>
      </c>
      <c r="G522" s="7">
        <v>6.99</v>
      </c>
      <c r="H522" s="7">
        <v>1.1599999999999999</v>
      </c>
      <c r="I522" s="7">
        <v>0.05</v>
      </c>
      <c r="K522" s="7">
        <f t="shared" si="40"/>
        <v>2.33</v>
      </c>
      <c r="L522" s="7">
        <f t="shared" si="41"/>
        <v>42.918454935622314</v>
      </c>
      <c r="M522" s="4">
        <f t="shared" si="42"/>
        <v>40</v>
      </c>
      <c r="N522" s="4">
        <f t="shared" si="43"/>
        <v>45</v>
      </c>
      <c r="O522" s="13">
        <f t="shared" si="44"/>
        <v>45</v>
      </c>
    </row>
    <row r="523" spans="1:15" x14ac:dyDescent="0.3">
      <c r="A523" s="6">
        <v>520</v>
      </c>
      <c r="B523" s="7" t="s">
        <v>1048</v>
      </c>
      <c r="C523" s="7" t="s">
        <v>8</v>
      </c>
      <c r="D523" s="7" t="s">
        <v>1049</v>
      </c>
      <c r="E523" s="7">
        <v>100</v>
      </c>
      <c r="F523" s="7">
        <v>21</v>
      </c>
      <c r="G523" s="7">
        <v>4.59</v>
      </c>
      <c r="H523" s="7">
        <v>1.97</v>
      </c>
      <c r="I523" s="7">
        <v>0.34</v>
      </c>
      <c r="K523" s="7">
        <f t="shared" si="40"/>
        <v>1.53</v>
      </c>
      <c r="L523" s="7">
        <f t="shared" si="41"/>
        <v>65.359477124183002</v>
      </c>
      <c r="M523" s="4">
        <f t="shared" si="42"/>
        <v>70</v>
      </c>
      <c r="N523" s="4">
        <f t="shared" si="43"/>
        <v>65</v>
      </c>
      <c r="O523" s="13">
        <f t="shared" si="44"/>
        <v>65</v>
      </c>
    </row>
    <row r="524" spans="1:15" x14ac:dyDescent="0.3">
      <c r="A524" s="6">
        <v>521</v>
      </c>
      <c r="B524" s="7" t="s">
        <v>1050</v>
      </c>
      <c r="C524" s="7" t="s">
        <v>8</v>
      </c>
      <c r="D524" s="7" t="s">
        <v>1051</v>
      </c>
      <c r="E524" s="7">
        <v>100</v>
      </c>
      <c r="F524" s="7">
        <v>45</v>
      </c>
      <c r="G524" s="7">
        <v>11.3</v>
      </c>
      <c r="H524" s="7">
        <v>4.2</v>
      </c>
      <c r="I524" s="7">
        <v>0.3</v>
      </c>
      <c r="K524" s="7">
        <f t="shared" si="40"/>
        <v>3.7666666666666671</v>
      </c>
      <c r="L524" s="7">
        <f t="shared" si="41"/>
        <v>26.548672566371678</v>
      </c>
      <c r="M524" s="4">
        <f t="shared" si="42"/>
        <v>30</v>
      </c>
      <c r="N524" s="4">
        <f t="shared" si="43"/>
        <v>25</v>
      </c>
      <c r="O524" s="13">
        <f t="shared" si="44"/>
        <v>25</v>
      </c>
    </row>
    <row r="525" spans="1:15" x14ac:dyDescent="0.3">
      <c r="A525" s="6">
        <v>522</v>
      </c>
      <c r="B525" s="7" t="s">
        <v>1052</v>
      </c>
      <c r="C525" s="7" t="s">
        <v>8</v>
      </c>
      <c r="D525" s="7" t="s">
        <v>1053</v>
      </c>
      <c r="E525" s="7">
        <v>100</v>
      </c>
      <c r="F525" s="7">
        <v>42</v>
      </c>
      <c r="G525" s="7">
        <v>9.6</v>
      </c>
      <c r="H525" s="7">
        <v>3.7</v>
      </c>
      <c r="I525" s="7">
        <v>0.6</v>
      </c>
      <c r="K525" s="7">
        <f t="shared" si="40"/>
        <v>3.1999999999999997</v>
      </c>
      <c r="L525" s="7">
        <f t="shared" si="41"/>
        <v>31.250000000000004</v>
      </c>
      <c r="M525" s="4">
        <f t="shared" si="42"/>
        <v>30</v>
      </c>
      <c r="N525" s="4">
        <f t="shared" si="43"/>
        <v>30</v>
      </c>
      <c r="O525" s="13">
        <f t="shared" si="44"/>
        <v>30</v>
      </c>
    </row>
    <row r="526" spans="1:15" x14ac:dyDescent="0.3">
      <c r="A526" s="6">
        <v>523</v>
      </c>
      <c r="B526" s="7" t="s">
        <v>1054</v>
      </c>
      <c r="C526" s="7" t="s">
        <v>8</v>
      </c>
      <c r="D526" s="7" t="s">
        <v>1055</v>
      </c>
      <c r="E526" s="7">
        <v>100</v>
      </c>
      <c r="F526" s="7">
        <v>41</v>
      </c>
      <c r="G526" s="7">
        <v>11.66</v>
      </c>
      <c r="H526" s="7">
        <v>2.61</v>
      </c>
      <c r="I526" s="7">
        <v>0.38</v>
      </c>
      <c r="K526" s="7">
        <f t="shared" si="40"/>
        <v>3.8866666666666667</v>
      </c>
      <c r="L526" s="7">
        <f t="shared" si="41"/>
        <v>25.728987993138936</v>
      </c>
      <c r="M526" s="4">
        <f t="shared" si="42"/>
        <v>30</v>
      </c>
      <c r="N526" s="4">
        <f t="shared" si="43"/>
        <v>25</v>
      </c>
      <c r="O526" s="13">
        <f t="shared" si="44"/>
        <v>25</v>
      </c>
    </row>
    <row r="527" spans="1:15" x14ac:dyDescent="0.3">
      <c r="A527" s="6">
        <v>524</v>
      </c>
      <c r="B527" s="7" t="s">
        <v>1056</v>
      </c>
      <c r="C527" s="7" t="s">
        <v>8</v>
      </c>
      <c r="D527" s="7" t="s">
        <v>1057</v>
      </c>
      <c r="E527" s="7">
        <v>100</v>
      </c>
      <c r="F527" s="7">
        <v>229</v>
      </c>
      <c r="G527" s="7">
        <v>53.6</v>
      </c>
      <c r="H527" s="7">
        <v>22.2</v>
      </c>
      <c r="I527" s="7">
        <v>2.2999999999999998</v>
      </c>
      <c r="K527" s="7">
        <f t="shared" si="40"/>
        <v>17.866666666666667</v>
      </c>
      <c r="L527" s="7">
        <f t="shared" si="41"/>
        <v>5.5970149253731343</v>
      </c>
      <c r="M527" s="4">
        <f t="shared" si="42"/>
        <v>10</v>
      </c>
      <c r="N527" s="4">
        <f t="shared" si="43"/>
        <v>5</v>
      </c>
      <c r="O527" s="13">
        <f t="shared" si="44"/>
        <v>6</v>
      </c>
    </row>
    <row r="528" spans="1:15" x14ac:dyDescent="0.3">
      <c r="A528" s="6">
        <v>525</v>
      </c>
      <c r="B528" s="7" t="s">
        <v>1058</v>
      </c>
      <c r="C528" s="7" t="s">
        <v>8</v>
      </c>
      <c r="D528" s="7" t="s">
        <v>1059</v>
      </c>
      <c r="E528" s="7">
        <v>100</v>
      </c>
      <c r="F528" s="7">
        <v>45</v>
      </c>
      <c r="G528" s="7">
        <v>12.3</v>
      </c>
      <c r="H528" s="7">
        <v>3</v>
      </c>
      <c r="I528" s="7">
        <v>0.5</v>
      </c>
      <c r="K528" s="7">
        <f t="shared" si="40"/>
        <v>4.1000000000000005</v>
      </c>
      <c r="L528" s="7">
        <f t="shared" si="41"/>
        <v>24.390243902439021</v>
      </c>
      <c r="M528" s="4">
        <f t="shared" si="42"/>
        <v>20</v>
      </c>
      <c r="N528" s="4">
        <f t="shared" si="43"/>
        <v>25</v>
      </c>
      <c r="O528" s="13">
        <f t="shared" si="44"/>
        <v>25</v>
      </c>
    </row>
    <row r="529" spans="1:15" x14ac:dyDescent="0.3">
      <c r="A529" s="6">
        <v>526</v>
      </c>
      <c r="B529" s="7" t="s">
        <v>1060</v>
      </c>
      <c r="C529" s="7" t="s">
        <v>8</v>
      </c>
      <c r="D529" s="7" t="s">
        <v>1061</v>
      </c>
      <c r="E529" s="7">
        <v>100</v>
      </c>
      <c r="F529" s="7">
        <v>265</v>
      </c>
      <c r="G529" s="7">
        <v>56.82</v>
      </c>
      <c r="H529" s="7">
        <v>26.85</v>
      </c>
      <c r="I529" s="7">
        <v>3.67</v>
      </c>
      <c r="K529" s="7">
        <f t="shared" si="40"/>
        <v>18.940000000000001</v>
      </c>
      <c r="L529" s="7">
        <f t="shared" si="41"/>
        <v>5.2798310454065467</v>
      </c>
      <c r="M529" s="4">
        <f t="shared" si="42"/>
        <v>10</v>
      </c>
      <c r="N529" s="4">
        <f t="shared" si="43"/>
        <v>5</v>
      </c>
      <c r="O529" s="13">
        <f t="shared" si="44"/>
        <v>5</v>
      </c>
    </row>
    <row r="530" spans="1:15" x14ac:dyDescent="0.3">
      <c r="A530" s="6">
        <v>527</v>
      </c>
      <c r="B530" s="7" t="s">
        <v>1062</v>
      </c>
      <c r="C530" s="7" t="s">
        <v>8</v>
      </c>
      <c r="D530" s="7" t="s">
        <v>1063</v>
      </c>
      <c r="E530" s="7">
        <v>100</v>
      </c>
      <c r="F530" s="7">
        <v>46</v>
      </c>
      <c r="G530" s="7">
        <v>8.2200000000000006</v>
      </c>
      <c r="H530" s="7">
        <v>4.9000000000000004</v>
      </c>
      <c r="I530" s="7">
        <v>0.97</v>
      </c>
      <c r="K530" s="7">
        <f t="shared" si="40"/>
        <v>2.74</v>
      </c>
      <c r="L530" s="7">
        <f t="shared" si="41"/>
        <v>36.496350364963497</v>
      </c>
      <c r="M530" s="4">
        <f t="shared" si="42"/>
        <v>40</v>
      </c>
      <c r="N530" s="4">
        <f t="shared" si="43"/>
        <v>35</v>
      </c>
      <c r="O530" s="13">
        <f t="shared" si="44"/>
        <v>35</v>
      </c>
    </row>
    <row r="531" spans="1:15" x14ac:dyDescent="0.3">
      <c r="A531" s="6">
        <v>528</v>
      </c>
      <c r="B531" s="7" t="s">
        <v>1064</v>
      </c>
      <c r="C531" s="7" t="s">
        <v>8</v>
      </c>
      <c r="D531" s="7" t="s">
        <v>1065</v>
      </c>
      <c r="E531" s="7">
        <v>100</v>
      </c>
      <c r="F531" s="7">
        <v>40</v>
      </c>
      <c r="G531" s="7">
        <v>10.54</v>
      </c>
      <c r="H531" s="7">
        <v>2.77</v>
      </c>
      <c r="I531" s="7">
        <v>0.5</v>
      </c>
      <c r="K531" s="7">
        <f t="shared" si="40"/>
        <v>3.5133333333333332</v>
      </c>
      <c r="L531" s="7">
        <f t="shared" si="41"/>
        <v>28.462998102466795</v>
      </c>
      <c r="M531" s="4">
        <f t="shared" si="42"/>
        <v>30</v>
      </c>
      <c r="N531" s="4">
        <f t="shared" si="43"/>
        <v>30</v>
      </c>
      <c r="O531" s="13">
        <f t="shared" si="44"/>
        <v>30</v>
      </c>
    </row>
    <row r="532" spans="1:15" x14ac:dyDescent="0.3">
      <c r="A532" s="6">
        <v>529</v>
      </c>
      <c r="B532" s="7" t="s">
        <v>1066</v>
      </c>
      <c r="C532" s="7" t="s">
        <v>8</v>
      </c>
      <c r="D532" s="7" t="s">
        <v>1067</v>
      </c>
      <c r="E532" s="7">
        <v>100</v>
      </c>
      <c r="F532" s="7">
        <v>13</v>
      </c>
      <c r="G532" s="7">
        <v>2.62</v>
      </c>
      <c r="H532" s="7">
        <v>1.19</v>
      </c>
      <c r="I532" s="7">
        <v>0.25</v>
      </c>
      <c r="K532" s="7">
        <f t="shared" si="40"/>
        <v>0.87333333333333341</v>
      </c>
      <c r="L532" s="7">
        <f t="shared" si="41"/>
        <v>114.50381679389312</v>
      </c>
      <c r="M532" s="4">
        <f t="shared" si="42"/>
        <v>110</v>
      </c>
      <c r="N532" s="4">
        <f t="shared" si="43"/>
        <v>110</v>
      </c>
      <c r="O532" s="13">
        <f t="shared" si="44"/>
        <v>110</v>
      </c>
    </row>
    <row r="533" spans="1:15" x14ac:dyDescent="0.3">
      <c r="A533" s="6">
        <v>530</v>
      </c>
      <c r="B533" s="7" t="s">
        <v>1068</v>
      </c>
      <c r="C533" s="7" t="s">
        <v>8</v>
      </c>
      <c r="D533" s="7" t="s">
        <v>1069</v>
      </c>
      <c r="E533" s="7">
        <v>100</v>
      </c>
      <c r="F533" s="7">
        <v>72</v>
      </c>
      <c r="G533" s="7">
        <v>17.510000000000002</v>
      </c>
      <c r="H533" s="7">
        <v>1.4</v>
      </c>
      <c r="I533" s="7">
        <v>0.2</v>
      </c>
      <c r="K533" s="7">
        <f t="shared" si="40"/>
        <v>5.8366666666666669</v>
      </c>
      <c r="L533" s="7">
        <f t="shared" si="41"/>
        <v>17.133066818960593</v>
      </c>
      <c r="M533" s="4">
        <f t="shared" si="42"/>
        <v>20</v>
      </c>
      <c r="N533" s="4">
        <f t="shared" si="43"/>
        <v>15</v>
      </c>
      <c r="O533" s="13">
        <f t="shared" si="44"/>
        <v>15</v>
      </c>
    </row>
    <row r="534" spans="1:15" x14ac:dyDescent="0.3">
      <c r="A534" s="6">
        <v>531</v>
      </c>
      <c r="B534" s="7" t="s">
        <v>1070</v>
      </c>
      <c r="C534" s="7" t="s">
        <v>8</v>
      </c>
      <c r="D534" s="7" t="s">
        <v>1071</v>
      </c>
      <c r="E534" s="7">
        <v>100</v>
      </c>
      <c r="F534" s="7">
        <v>15</v>
      </c>
      <c r="G534" s="7">
        <v>2.95</v>
      </c>
      <c r="H534" s="7">
        <v>1.7</v>
      </c>
      <c r="I534" s="7">
        <v>0.21</v>
      </c>
      <c r="K534" s="7">
        <f t="shared" si="40"/>
        <v>0.98333333333333339</v>
      </c>
      <c r="L534" s="7">
        <f t="shared" si="41"/>
        <v>101.69491525423729</v>
      </c>
      <c r="M534" s="4">
        <f t="shared" si="42"/>
        <v>100</v>
      </c>
      <c r="N534" s="4">
        <f t="shared" si="43"/>
        <v>100</v>
      </c>
      <c r="O534" s="13">
        <f t="shared" si="44"/>
        <v>100</v>
      </c>
    </row>
    <row r="535" spans="1:15" x14ac:dyDescent="0.3">
      <c r="A535" s="6">
        <v>532</v>
      </c>
      <c r="B535" s="7" t="s">
        <v>1072</v>
      </c>
      <c r="C535" s="7" t="s">
        <v>8</v>
      </c>
      <c r="D535" s="7" t="s">
        <v>1073</v>
      </c>
      <c r="E535" s="7">
        <v>100</v>
      </c>
      <c r="F535" s="7">
        <v>22</v>
      </c>
      <c r="G535" s="7">
        <v>5</v>
      </c>
      <c r="H535" s="7">
        <v>2.2999999999999998</v>
      </c>
      <c r="I535" s="7">
        <v>0.2</v>
      </c>
      <c r="K535" s="7">
        <f t="shared" si="40"/>
        <v>1.6666666666666667</v>
      </c>
      <c r="L535" s="7">
        <f t="shared" si="41"/>
        <v>60</v>
      </c>
      <c r="M535" s="4">
        <f t="shared" si="42"/>
        <v>60</v>
      </c>
      <c r="N535" s="4">
        <f t="shared" si="43"/>
        <v>60</v>
      </c>
      <c r="O535" s="13">
        <f t="shared" si="44"/>
        <v>60</v>
      </c>
    </row>
    <row r="536" spans="1:15" x14ac:dyDescent="0.3">
      <c r="A536" s="6">
        <v>533</v>
      </c>
      <c r="B536" s="7" t="s">
        <v>1074</v>
      </c>
      <c r="C536" s="7" t="s">
        <v>8</v>
      </c>
      <c r="D536" s="7" t="s">
        <v>1075</v>
      </c>
      <c r="E536" s="7">
        <v>100</v>
      </c>
      <c r="F536" s="7">
        <v>24</v>
      </c>
      <c r="G536" s="7">
        <v>5</v>
      </c>
      <c r="H536" s="7">
        <v>2.7</v>
      </c>
      <c r="I536" s="7">
        <v>0.3</v>
      </c>
      <c r="K536" s="7">
        <f t="shared" si="40"/>
        <v>1.6666666666666667</v>
      </c>
      <c r="L536" s="7">
        <f t="shared" si="41"/>
        <v>60</v>
      </c>
      <c r="M536" s="4">
        <f t="shared" si="42"/>
        <v>60</v>
      </c>
      <c r="N536" s="4">
        <f t="shared" si="43"/>
        <v>60</v>
      </c>
      <c r="O536" s="13">
        <f t="shared" si="44"/>
        <v>60</v>
      </c>
    </row>
    <row r="537" spans="1:15" x14ac:dyDescent="0.3">
      <c r="A537" s="6">
        <v>534</v>
      </c>
      <c r="B537" s="7" t="s">
        <v>1076</v>
      </c>
      <c r="C537" s="7" t="s">
        <v>8</v>
      </c>
      <c r="D537" s="7" t="s">
        <v>1077</v>
      </c>
      <c r="E537" s="7">
        <v>100</v>
      </c>
      <c r="F537" s="7">
        <v>24</v>
      </c>
      <c r="G537" s="7">
        <v>4.6100000000000003</v>
      </c>
      <c r="H537" s="7">
        <v>3.11</v>
      </c>
      <c r="I537" s="7">
        <v>0.24</v>
      </c>
      <c r="K537" s="7">
        <f t="shared" si="40"/>
        <v>1.5366666666666668</v>
      </c>
      <c r="L537" s="7">
        <f t="shared" si="41"/>
        <v>65.075921908893704</v>
      </c>
      <c r="M537" s="4">
        <f t="shared" si="42"/>
        <v>70</v>
      </c>
      <c r="N537" s="4">
        <f t="shared" si="43"/>
        <v>65</v>
      </c>
      <c r="O537" s="13">
        <f t="shared" si="44"/>
        <v>65</v>
      </c>
    </row>
    <row r="538" spans="1:15" x14ac:dyDescent="0.3">
      <c r="A538" s="6">
        <v>535</v>
      </c>
      <c r="B538" s="7" t="s">
        <v>1078</v>
      </c>
      <c r="C538" s="7" t="s">
        <v>8</v>
      </c>
      <c r="D538" s="7" t="s">
        <v>1079</v>
      </c>
      <c r="E538" s="7">
        <v>100</v>
      </c>
      <c r="F538" s="7">
        <v>29</v>
      </c>
      <c r="G538" s="7">
        <v>6.5</v>
      </c>
      <c r="H538" s="7">
        <v>3.3</v>
      </c>
      <c r="I538" s="7">
        <v>0.2</v>
      </c>
      <c r="K538" s="7">
        <f t="shared" si="40"/>
        <v>2.1666666666666665</v>
      </c>
      <c r="L538" s="7">
        <f t="shared" si="41"/>
        <v>46.15384615384616</v>
      </c>
      <c r="M538" s="4">
        <f t="shared" si="42"/>
        <v>50</v>
      </c>
      <c r="N538" s="4">
        <f t="shared" si="43"/>
        <v>45</v>
      </c>
      <c r="O538" s="13">
        <f t="shared" si="44"/>
        <v>45</v>
      </c>
    </row>
    <row r="539" spans="1:15" x14ac:dyDescent="0.3">
      <c r="A539" s="6">
        <v>536</v>
      </c>
      <c r="B539" s="7" t="s">
        <v>1080</v>
      </c>
      <c r="C539" s="7" t="s">
        <v>8</v>
      </c>
      <c r="D539" s="7" t="s">
        <v>1081</v>
      </c>
      <c r="E539" s="7">
        <v>100</v>
      </c>
      <c r="F539" s="7">
        <v>39</v>
      </c>
      <c r="G539" s="7">
        <v>11.1</v>
      </c>
      <c r="H539" s="7">
        <v>2.7</v>
      </c>
      <c r="I539" s="7">
        <v>0.3</v>
      </c>
      <c r="K539" s="7">
        <f t="shared" si="40"/>
        <v>3.6999999999999997</v>
      </c>
      <c r="L539" s="7">
        <f t="shared" si="41"/>
        <v>27.027027027027028</v>
      </c>
      <c r="M539" s="4">
        <f t="shared" si="42"/>
        <v>30</v>
      </c>
      <c r="N539" s="4">
        <f t="shared" si="43"/>
        <v>25</v>
      </c>
      <c r="O539" s="13">
        <f t="shared" si="44"/>
        <v>25</v>
      </c>
    </row>
    <row r="540" spans="1:15" x14ac:dyDescent="0.3">
      <c r="A540" s="6">
        <v>537</v>
      </c>
      <c r="B540" s="7" t="s">
        <v>1082</v>
      </c>
      <c r="C540" s="7" t="s">
        <v>8</v>
      </c>
      <c r="D540" s="7" t="s">
        <v>1083</v>
      </c>
      <c r="E540" s="7">
        <v>100</v>
      </c>
      <c r="F540" s="7">
        <v>26</v>
      </c>
      <c r="G540" s="7">
        <v>4.0999999999999996</v>
      </c>
      <c r="H540" s="7">
        <v>3.5</v>
      </c>
      <c r="I540" s="7">
        <v>0.4</v>
      </c>
      <c r="K540" s="7">
        <f t="shared" si="40"/>
        <v>1.3666666666666665</v>
      </c>
      <c r="L540" s="7">
        <f t="shared" si="41"/>
        <v>73.170731707317088</v>
      </c>
      <c r="M540" s="4">
        <f t="shared" si="42"/>
        <v>70</v>
      </c>
      <c r="N540" s="4">
        <f t="shared" si="43"/>
        <v>75</v>
      </c>
      <c r="O540" s="13">
        <f t="shared" si="44"/>
        <v>75</v>
      </c>
    </row>
    <row r="541" spans="1:15" x14ac:dyDescent="0.3">
      <c r="A541" s="6">
        <v>538</v>
      </c>
      <c r="B541" s="7" t="s">
        <v>1084</v>
      </c>
      <c r="C541" s="7" t="s">
        <v>8</v>
      </c>
      <c r="D541" s="7" t="s">
        <v>1085</v>
      </c>
      <c r="E541" s="7">
        <v>100</v>
      </c>
      <c r="F541" s="7">
        <v>28</v>
      </c>
      <c r="G541" s="7">
        <v>5.8</v>
      </c>
      <c r="H541" s="7">
        <v>3.1</v>
      </c>
      <c r="I541" s="7">
        <v>0.3</v>
      </c>
      <c r="K541" s="7">
        <f t="shared" si="40"/>
        <v>1.9333333333333333</v>
      </c>
      <c r="L541" s="7">
        <f t="shared" si="41"/>
        <v>51.724137931034484</v>
      </c>
      <c r="M541" s="4">
        <f t="shared" si="42"/>
        <v>50</v>
      </c>
      <c r="N541" s="4">
        <f t="shared" si="43"/>
        <v>50</v>
      </c>
      <c r="O541" s="13">
        <f t="shared" si="44"/>
        <v>50</v>
      </c>
    </row>
    <row r="542" spans="1:15" x14ac:dyDescent="0.3">
      <c r="A542" s="6">
        <v>539</v>
      </c>
      <c r="B542" s="7" t="s">
        <v>1086</v>
      </c>
      <c r="C542" s="7" t="s">
        <v>8</v>
      </c>
      <c r="D542" s="7" t="s">
        <v>1087</v>
      </c>
      <c r="E542" s="7">
        <v>100</v>
      </c>
      <c r="F542" s="7">
        <v>20</v>
      </c>
      <c r="G542" s="7">
        <v>4.2</v>
      </c>
      <c r="H542" s="7">
        <v>2</v>
      </c>
      <c r="I542" s="7">
        <v>0.3</v>
      </c>
      <c r="K542" s="7">
        <f t="shared" si="40"/>
        <v>1.4000000000000001</v>
      </c>
      <c r="L542" s="7">
        <f t="shared" si="41"/>
        <v>71.428571428571416</v>
      </c>
      <c r="M542" s="4">
        <f t="shared" si="42"/>
        <v>70</v>
      </c>
      <c r="N542" s="4">
        <f t="shared" si="43"/>
        <v>70</v>
      </c>
      <c r="O542" s="13">
        <f t="shared" si="44"/>
        <v>70</v>
      </c>
    </row>
    <row r="543" spans="1:15" x14ac:dyDescent="0.3">
      <c r="A543" s="6">
        <v>540</v>
      </c>
      <c r="B543" s="7" t="s">
        <v>1088</v>
      </c>
      <c r="C543" s="7" t="s">
        <v>8</v>
      </c>
      <c r="D543" s="7" t="s">
        <v>1089</v>
      </c>
      <c r="E543" s="7">
        <v>100</v>
      </c>
      <c r="F543" s="7">
        <v>17</v>
      </c>
      <c r="G543" s="7">
        <v>5.16</v>
      </c>
      <c r="H543" s="7">
        <v>1.1599999999999999</v>
      </c>
      <c r="I543" s="7">
        <v>0.05</v>
      </c>
      <c r="K543" s="7">
        <f t="shared" si="40"/>
        <v>1.72</v>
      </c>
      <c r="L543" s="7">
        <f t="shared" si="41"/>
        <v>58.139534883720934</v>
      </c>
      <c r="M543" s="4">
        <f t="shared" si="42"/>
        <v>60</v>
      </c>
      <c r="N543" s="4">
        <f t="shared" si="43"/>
        <v>60</v>
      </c>
      <c r="O543" s="13">
        <f t="shared" si="44"/>
        <v>60</v>
      </c>
    </row>
    <row r="544" spans="1:15" x14ac:dyDescent="0.3">
      <c r="A544" s="6">
        <v>541</v>
      </c>
      <c r="B544" s="7" t="s">
        <v>1090</v>
      </c>
      <c r="C544" s="7" t="s">
        <v>8</v>
      </c>
      <c r="D544" s="7" t="s">
        <v>1091</v>
      </c>
      <c r="E544" s="7">
        <v>100</v>
      </c>
      <c r="F544" s="7">
        <v>21</v>
      </c>
      <c r="G544" s="7">
        <v>5.2</v>
      </c>
      <c r="H544" s="7">
        <v>1</v>
      </c>
      <c r="I544" s="7">
        <v>0</v>
      </c>
      <c r="K544" s="7">
        <f t="shared" si="40"/>
        <v>1.7333333333333334</v>
      </c>
      <c r="L544" s="7">
        <f t="shared" si="41"/>
        <v>57.692307692307693</v>
      </c>
      <c r="M544" s="4">
        <f t="shared" si="42"/>
        <v>60</v>
      </c>
      <c r="N544" s="4">
        <f t="shared" si="43"/>
        <v>60</v>
      </c>
      <c r="O544" s="13">
        <f t="shared" si="44"/>
        <v>60</v>
      </c>
    </row>
    <row r="545" spans="1:15" x14ac:dyDescent="0.3">
      <c r="A545" s="6">
        <v>542</v>
      </c>
      <c r="B545" s="7" t="s">
        <v>1092</v>
      </c>
      <c r="C545" s="7" t="s">
        <v>8</v>
      </c>
      <c r="D545" s="7" t="s">
        <v>1093</v>
      </c>
      <c r="E545" s="7">
        <v>100</v>
      </c>
      <c r="F545" s="7">
        <v>37</v>
      </c>
      <c r="G545" s="7">
        <v>3.8</v>
      </c>
      <c r="H545" s="7">
        <v>4.6399999999999997</v>
      </c>
      <c r="I545" s="7">
        <v>1.36</v>
      </c>
      <c r="K545" s="7">
        <f t="shared" si="40"/>
        <v>1.2666666666666666</v>
      </c>
      <c r="L545" s="7">
        <f t="shared" si="41"/>
        <v>78.94736842105263</v>
      </c>
      <c r="M545" s="4">
        <f t="shared" si="42"/>
        <v>80</v>
      </c>
      <c r="N545" s="4">
        <f t="shared" si="43"/>
        <v>80</v>
      </c>
      <c r="O545" s="13">
        <f t="shared" si="44"/>
        <v>80</v>
      </c>
    </row>
    <row r="546" spans="1:15" x14ac:dyDescent="0.3">
      <c r="A546" s="6">
        <v>543</v>
      </c>
      <c r="B546" s="7" t="s">
        <v>1094</v>
      </c>
      <c r="C546" s="7" t="s">
        <v>8</v>
      </c>
      <c r="D546" s="7" t="s">
        <v>1095</v>
      </c>
      <c r="E546" s="7">
        <v>100</v>
      </c>
      <c r="F546" s="7">
        <v>407</v>
      </c>
      <c r="G546" s="7">
        <v>32.5</v>
      </c>
      <c r="H546" s="7">
        <v>45.7</v>
      </c>
      <c r="I546" s="7">
        <v>10.8</v>
      </c>
      <c r="K546" s="7">
        <f t="shared" si="40"/>
        <v>10.833333333333334</v>
      </c>
      <c r="L546" s="7">
        <f t="shared" si="41"/>
        <v>9.2307692307692299</v>
      </c>
      <c r="M546" s="4">
        <f t="shared" si="42"/>
        <v>10</v>
      </c>
      <c r="N546" s="4">
        <f t="shared" si="43"/>
        <v>10</v>
      </c>
      <c r="O546" s="13">
        <f t="shared" si="44"/>
        <v>9</v>
      </c>
    </row>
    <row r="547" spans="1:15" x14ac:dyDescent="0.3">
      <c r="A547" s="6">
        <v>544</v>
      </c>
      <c r="B547" s="7" t="s">
        <v>1096</v>
      </c>
      <c r="C547" s="7" t="s">
        <v>8</v>
      </c>
      <c r="D547" s="7" t="s">
        <v>1097</v>
      </c>
      <c r="E547" s="7">
        <v>100</v>
      </c>
      <c r="F547" s="7">
        <v>410</v>
      </c>
      <c r="G547" s="7">
        <v>31.7</v>
      </c>
      <c r="H547" s="7">
        <v>45.4</v>
      </c>
      <c r="I547" s="7">
        <v>11.6</v>
      </c>
      <c r="K547" s="7">
        <f t="shared" si="40"/>
        <v>10.566666666666666</v>
      </c>
      <c r="L547" s="7">
        <f t="shared" si="41"/>
        <v>9.4637223974763405</v>
      </c>
      <c r="M547" s="4">
        <f t="shared" si="42"/>
        <v>10</v>
      </c>
      <c r="N547" s="4">
        <f t="shared" si="43"/>
        <v>10</v>
      </c>
      <c r="O547" s="13">
        <f t="shared" si="44"/>
        <v>9</v>
      </c>
    </row>
    <row r="548" spans="1:15" x14ac:dyDescent="0.3">
      <c r="A548" s="6">
        <v>545</v>
      </c>
      <c r="B548" s="7" t="s">
        <v>1098</v>
      </c>
      <c r="C548" s="7" t="s">
        <v>8</v>
      </c>
      <c r="D548" s="7" t="s">
        <v>1099</v>
      </c>
      <c r="E548" s="7">
        <v>100</v>
      </c>
      <c r="F548" s="7">
        <v>35</v>
      </c>
      <c r="G548" s="7">
        <v>2.5499999999999998</v>
      </c>
      <c r="H548" s="7">
        <v>4.5199999999999996</v>
      </c>
      <c r="I548" s="7">
        <v>1.51</v>
      </c>
      <c r="K548" s="7">
        <f t="shared" si="40"/>
        <v>0.85</v>
      </c>
      <c r="L548" s="7">
        <f t="shared" si="41"/>
        <v>117.64705882352942</v>
      </c>
      <c r="M548" s="4">
        <f t="shared" si="42"/>
        <v>120</v>
      </c>
      <c r="N548" s="4">
        <f t="shared" si="43"/>
        <v>120</v>
      </c>
      <c r="O548" s="13">
        <f t="shared" si="44"/>
        <v>120</v>
      </c>
    </row>
    <row r="549" spans="1:15" x14ac:dyDescent="0.3">
      <c r="A549" s="6">
        <v>546</v>
      </c>
      <c r="B549" s="7" t="s">
        <v>1100</v>
      </c>
      <c r="C549" s="7" t="s">
        <v>8</v>
      </c>
      <c r="D549" s="7" t="s">
        <v>1101</v>
      </c>
      <c r="E549" s="7">
        <v>100</v>
      </c>
      <c r="F549" s="7">
        <v>29</v>
      </c>
      <c r="G549" s="7">
        <v>2.7</v>
      </c>
      <c r="H549" s="7">
        <v>4.2</v>
      </c>
      <c r="I549" s="7">
        <v>0.9</v>
      </c>
      <c r="K549" s="7">
        <f t="shared" si="40"/>
        <v>0.9</v>
      </c>
      <c r="L549" s="7">
        <f t="shared" si="41"/>
        <v>111.11111111111111</v>
      </c>
      <c r="M549" s="4">
        <f t="shared" si="42"/>
        <v>110</v>
      </c>
      <c r="N549" s="4">
        <f t="shared" si="43"/>
        <v>110</v>
      </c>
      <c r="O549" s="13">
        <f t="shared" si="44"/>
        <v>110</v>
      </c>
    </row>
    <row r="550" spans="1:15" x14ac:dyDescent="0.3">
      <c r="A550" s="6">
        <v>547</v>
      </c>
      <c r="B550" s="7" t="s">
        <v>1102</v>
      </c>
      <c r="C550" s="7" t="s">
        <v>8</v>
      </c>
      <c r="D550" s="7" t="s">
        <v>1103</v>
      </c>
      <c r="E550" s="7">
        <v>100</v>
      </c>
      <c r="F550" s="7">
        <v>77</v>
      </c>
      <c r="G550" s="7">
        <v>21</v>
      </c>
      <c r="H550" s="7">
        <v>6.6</v>
      </c>
      <c r="I550" s="7">
        <v>0.3</v>
      </c>
      <c r="K550" s="7">
        <f t="shared" si="40"/>
        <v>7</v>
      </c>
      <c r="L550" s="7">
        <f t="shared" si="41"/>
        <v>14.285714285714286</v>
      </c>
      <c r="M550" s="4">
        <f t="shared" si="42"/>
        <v>10</v>
      </c>
      <c r="N550" s="4">
        <f t="shared" si="43"/>
        <v>15</v>
      </c>
      <c r="O550" s="13">
        <f t="shared" si="44"/>
        <v>15</v>
      </c>
    </row>
    <row r="551" spans="1:15" x14ac:dyDescent="0.3">
      <c r="A551" s="6">
        <v>548</v>
      </c>
      <c r="B551" s="7" t="s">
        <v>1104</v>
      </c>
      <c r="C551" s="7" t="s">
        <v>8</v>
      </c>
      <c r="D551" s="7" t="s">
        <v>1105</v>
      </c>
      <c r="E551" s="7">
        <v>100</v>
      </c>
      <c r="F551" s="7">
        <v>40</v>
      </c>
      <c r="G551" s="7">
        <v>11.7</v>
      </c>
      <c r="H551" s="7">
        <v>1.9</v>
      </c>
      <c r="I551" s="7">
        <v>0.6</v>
      </c>
      <c r="K551" s="7">
        <f t="shared" si="40"/>
        <v>3.9</v>
      </c>
      <c r="L551" s="7">
        <f t="shared" si="41"/>
        <v>25.641025641025642</v>
      </c>
      <c r="M551" s="4">
        <f t="shared" si="42"/>
        <v>30</v>
      </c>
      <c r="N551" s="4">
        <f t="shared" si="43"/>
        <v>25</v>
      </c>
      <c r="O551" s="13">
        <f t="shared" si="44"/>
        <v>25</v>
      </c>
    </row>
    <row r="552" spans="1:15" x14ac:dyDescent="0.3">
      <c r="A552" s="6">
        <v>549</v>
      </c>
      <c r="B552" s="7" t="s">
        <v>1106</v>
      </c>
      <c r="C552" s="7" t="s">
        <v>8</v>
      </c>
      <c r="D552" s="7" t="s">
        <v>1107</v>
      </c>
      <c r="E552" s="7">
        <v>100</v>
      </c>
      <c r="F552" s="7">
        <v>44</v>
      </c>
      <c r="G552" s="7">
        <v>16.899999999999999</v>
      </c>
      <c r="H552" s="7">
        <v>0.5</v>
      </c>
      <c r="I552" s="7">
        <v>0.1</v>
      </c>
      <c r="K552" s="7">
        <f t="shared" si="40"/>
        <v>5.6333333333333329</v>
      </c>
      <c r="L552" s="7">
        <f t="shared" si="41"/>
        <v>17.751479289940828</v>
      </c>
      <c r="M552" s="4">
        <f t="shared" si="42"/>
        <v>20</v>
      </c>
      <c r="N552" s="4">
        <f t="shared" si="43"/>
        <v>20</v>
      </c>
      <c r="O552" s="13">
        <f t="shared" si="44"/>
        <v>20</v>
      </c>
    </row>
    <row r="553" spans="1:15" x14ac:dyDescent="0.3">
      <c r="A553" s="6">
        <v>550</v>
      </c>
      <c r="B553" s="7" t="s">
        <v>1108</v>
      </c>
      <c r="C553" s="7" t="s">
        <v>8</v>
      </c>
      <c r="D553" s="7" t="s">
        <v>1109</v>
      </c>
      <c r="E553" s="7">
        <v>100</v>
      </c>
      <c r="F553" s="7">
        <v>12</v>
      </c>
      <c r="G553" s="7">
        <v>4.25</v>
      </c>
      <c r="H553" s="7">
        <v>0.28000000000000003</v>
      </c>
      <c r="I553" s="7">
        <v>0.05</v>
      </c>
      <c r="K553" s="7">
        <f t="shared" si="40"/>
        <v>1.4166666666666667</v>
      </c>
      <c r="L553" s="7">
        <f t="shared" si="41"/>
        <v>70.588235294117638</v>
      </c>
      <c r="M553" s="4">
        <f t="shared" si="42"/>
        <v>70</v>
      </c>
      <c r="N553" s="4">
        <f t="shared" si="43"/>
        <v>70</v>
      </c>
      <c r="O553" s="13">
        <f t="shared" si="44"/>
        <v>70</v>
      </c>
    </row>
    <row r="554" spans="1:15" x14ac:dyDescent="0.3">
      <c r="A554" s="6">
        <v>551</v>
      </c>
      <c r="B554" s="7" t="s">
        <v>1110</v>
      </c>
      <c r="C554" s="7" t="s">
        <v>8</v>
      </c>
      <c r="D554" s="7" t="s">
        <v>1111</v>
      </c>
      <c r="E554" s="7">
        <v>100</v>
      </c>
      <c r="F554" s="7">
        <v>195</v>
      </c>
      <c r="G554" s="7">
        <v>65.5</v>
      </c>
      <c r="H554" s="7">
        <v>7.4</v>
      </c>
      <c r="I554" s="7">
        <v>1.1000000000000001</v>
      </c>
      <c r="K554" s="7">
        <f t="shared" si="40"/>
        <v>21.833333333333332</v>
      </c>
      <c r="L554" s="7">
        <f t="shared" si="41"/>
        <v>4.5801526717557257</v>
      </c>
      <c r="M554" s="4">
        <f t="shared" si="42"/>
        <v>0</v>
      </c>
      <c r="N554" s="4">
        <f t="shared" si="43"/>
        <v>5</v>
      </c>
      <c r="O554" s="13">
        <f t="shared" si="44"/>
        <v>5</v>
      </c>
    </row>
    <row r="555" spans="1:15" x14ac:dyDescent="0.3">
      <c r="A555" s="6">
        <v>552</v>
      </c>
      <c r="B555" s="7" t="s">
        <v>1112</v>
      </c>
      <c r="C555" s="7" t="s">
        <v>8</v>
      </c>
      <c r="D555" s="7" t="s">
        <v>1113</v>
      </c>
      <c r="E555" s="7">
        <v>100</v>
      </c>
      <c r="F555" s="7">
        <v>15</v>
      </c>
      <c r="G555" s="7">
        <v>4.9000000000000004</v>
      </c>
      <c r="H555" s="7">
        <v>0.5</v>
      </c>
      <c r="I555" s="7">
        <v>0.1</v>
      </c>
      <c r="K555" s="7">
        <f t="shared" si="40"/>
        <v>1.6333333333333335</v>
      </c>
      <c r="L555" s="7">
        <f t="shared" si="41"/>
        <v>61.224489795918359</v>
      </c>
      <c r="M555" s="4">
        <f t="shared" si="42"/>
        <v>60</v>
      </c>
      <c r="N555" s="4">
        <f t="shared" si="43"/>
        <v>60</v>
      </c>
      <c r="O555" s="13">
        <f t="shared" si="44"/>
        <v>60</v>
      </c>
    </row>
    <row r="556" spans="1:15" x14ac:dyDescent="0.3">
      <c r="A556" s="6">
        <v>553</v>
      </c>
      <c r="B556" s="7" t="s">
        <v>1114</v>
      </c>
      <c r="C556" s="7" t="s">
        <v>8</v>
      </c>
      <c r="D556" s="7" t="s">
        <v>1115</v>
      </c>
      <c r="E556" s="7">
        <v>100</v>
      </c>
      <c r="F556" s="7">
        <v>14</v>
      </c>
      <c r="G556" s="7">
        <v>5.3</v>
      </c>
      <c r="H556" s="7">
        <v>0.4</v>
      </c>
      <c r="I556" s="7">
        <v>0</v>
      </c>
      <c r="K556" s="7">
        <f t="shared" si="40"/>
        <v>1.7666666666666666</v>
      </c>
      <c r="L556" s="7">
        <f t="shared" si="41"/>
        <v>56.60377358490566</v>
      </c>
      <c r="M556" s="4">
        <f t="shared" si="42"/>
        <v>60</v>
      </c>
      <c r="N556" s="4">
        <f t="shared" si="43"/>
        <v>55</v>
      </c>
      <c r="O556" s="13">
        <f t="shared" si="44"/>
        <v>55</v>
      </c>
    </row>
    <row r="557" spans="1:15" x14ac:dyDescent="0.3">
      <c r="A557" s="6">
        <v>554</v>
      </c>
      <c r="B557" s="7" t="s">
        <v>1116</v>
      </c>
      <c r="C557" s="7" t="s">
        <v>8</v>
      </c>
      <c r="D557" s="7" t="s">
        <v>1117</v>
      </c>
      <c r="E557" s="7">
        <v>100</v>
      </c>
      <c r="F557" s="7">
        <v>16</v>
      </c>
      <c r="G557" s="7">
        <v>4.26</v>
      </c>
      <c r="H557" s="7">
        <v>1.03</v>
      </c>
      <c r="I557" s="7">
        <v>0.18</v>
      </c>
      <c r="K557" s="7">
        <f t="shared" si="40"/>
        <v>1.42</v>
      </c>
      <c r="L557" s="7">
        <f t="shared" si="41"/>
        <v>70.422535211267615</v>
      </c>
      <c r="M557" s="4">
        <f t="shared" si="42"/>
        <v>70</v>
      </c>
      <c r="N557" s="4">
        <f t="shared" si="43"/>
        <v>70</v>
      </c>
      <c r="O557" s="13">
        <f t="shared" si="44"/>
        <v>70</v>
      </c>
    </row>
    <row r="558" spans="1:15" x14ac:dyDescent="0.3">
      <c r="A558" s="6">
        <v>555</v>
      </c>
      <c r="B558" s="7" t="s">
        <v>1118</v>
      </c>
      <c r="C558" s="7" t="s">
        <v>8</v>
      </c>
      <c r="D558" s="7" t="s">
        <v>1119</v>
      </c>
      <c r="E558" s="7">
        <v>100</v>
      </c>
      <c r="F558" s="7">
        <v>14</v>
      </c>
      <c r="G558" s="7">
        <v>4.0599999999999996</v>
      </c>
      <c r="H558" s="7">
        <v>0.7</v>
      </c>
      <c r="I558" s="7">
        <v>0.14000000000000001</v>
      </c>
      <c r="K558" s="7">
        <f t="shared" si="40"/>
        <v>1.3533333333333333</v>
      </c>
      <c r="L558" s="7">
        <f t="shared" si="41"/>
        <v>73.891625615763544</v>
      </c>
      <c r="M558" s="4">
        <f t="shared" si="42"/>
        <v>70</v>
      </c>
      <c r="N558" s="4">
        <f t="shared" si="43"/>
        <v>75</v>
      </c>
      <c r="O558" s="13">
        <f t="shared" si="44"/>
        <v>75</v>
      </c>
    </row>
    <row r="559" spans="1:15" x14ac:dyDescent="0.3">
      <c r="A559" s="6">
        <v>556</v>
      </c>
      <c r="B559" s="7" t="s">
        <v>1120</v>
      </c>
      <c r="C559" s="7" t="s">
        <v>8</v>
      </c>
      <c r="D559" s="7" t="s">
        <v>1121</v>
      </c>
      <c r="E559" s="7">
        <v>100</v>
      </c>
      <c r="F559" s="7">
        <v>20</v>
      </c>
      <c r="G559" s="7">
        <v>4.4000000000000004</v>
      </c>
      <c r="H559" s="7">
        <v>0.9</v>
      </c>
      <c r="I559" s="7">
        <v>0.2</v>
      </c>
      <c r="K559" s="7">
        <f t="shared" si="40"/>
        <v>1.4666666666666668</v>
      </c>
      <c r="L559" s="7">
        <f t="shared" si="41"/>
        <v>68.181818181818173</v>
      </c>
      <c r="M559" s="4">
        <f t="shared" si="42"/>
        <v>70</v>
      </c>
      <c r="N559" s="4">
        <f t="shared" si="43"/>
        <v>70</v>
      </c>
      <c r="O559" s="13">
        <f t="shared" si="44"/>
        <v>70</v>
      </c>
    </row>
    <row r="560" spans="1:15" x14ac:dyDescent="0.3">
      <c r="A560" s="6">
        <v>557</v>
      </c>
      <c r="B560" s="7" t="s">
        <v>1122</v>
      </c>
      <c r="C560" s="7" t="s">
        <v>8</v>
      </c>
      <c r="D560" s="7" t="s">
        <v>1123</v>
      </c>
      <c r="E560" s="7">
        <v>100</v>
      </c>
      <c r="F560" s="7">
        <v>19</v>
      </c>
      <c r="G560" s="7">
        <v>6.02</v>
      </c>
      <c r="H560" s="7">
        <v>1</v>
      </c>
      <c r="I560" s="7">
        <v>0.13</v>
      </c>
      <c r="K560" s="7">
        <f t="shared" si="40"/>
        <v>2.0066666666666664</v>
      </c>
      <c r="L560" s="7">
        <f t="shared" si="41"/>
        <v>49.833887043189378</v>
      </c>
      <c r="M560" s="4">
        <f t="shared" si="42"/>
        <v>50</v>
      </c>
      <c r="N560" s="4">
        <f t="shared" si="43"/>
        <v>50</v>
      </c>
      <c r="O560" s="13">
        <f t="shared" si="44"/>
        <v>50</v>
      </c>
    </row>
    <row r="561" spans="1:15" x14ac:dyDescent="0.3">
      <c r="A561" s="6">
        <v>558</v>
      </c>
      <c r="B561" s="7" t="s">
        <v>1124</v>
      </c>
      <c r="C561" s="7" t="s">
        <v>8</v>
      </c>
      <c r="D561" s="7" t="s">
        <v>1125</v>
      </c>
      <c r="E561" s="7">
        <v>100</v>
      </c>
      <c r="F561" s="7">
        <v>14</v>
      </c>
      <c r="G561" s="7">
        <v>3.9</v>
      </c>
      <c r="H561" s="7">
        <v>0.9</v>
      </c>
      <c r="I561" s="7">
        <v>0.1</v>
      </c>
      <c r="K561" s="7">
        <f t="shared" si="40"/>
        <v>1.3</v>
      </c>
      <c r="L561" s="7">
        <f t="shared" si="41"/>
        <v>76.92307692307692</v>
      </c>
      <c r="M561" s="4">
        <f t="shared" si="42"/>
        <v>80</v>
      </c>
      <c r="N561" s="4">
        <f t="shared" si="43"/>
        <v>75</v>
      </c>
      <c r="O561" s="13">
        <f t="shared" si="44"/>
        <v>75</v>
      </c>
    </row>
    <row r="562" spans="1:15" x14ac:dyDescent="0.3">
      <c r="A562" s="6">
        <v>559</v>
      </c>
      <c r="B562" s="7" t="s">
        <v>1126</v>
      </c>
      <c r="C562" s="7" t="s">
        <v>8</v>
      </c>
      <c r="D562" s="7" t="s">
        <v>1127</v>
      </c>
      <c r="E562" s="7">
        <v>100</v>
      </c>
      <c r="F562" s="7">
        <v>15</v>
      </c>
      <c r="G562" s="7">
        <v>5.22</v>
      </c>
      <c r="H562" s="7">
        <v>0.68</v>
      </c>
      <c r="I562" s="7">
        <v>0.04</v>
      </c>
      <c r="K562" s="7">
        <f t="shared" si="40"/>
        <v>1.74</v>
      </c>
      <c r="L562" s="7">
        <f t="shared" si="41"/>
        <v>57.47126436781609</v>
      </c>
      <c r="M562" s="4">
        <f t="shared" si="42"/>
        <v>60</v>
      </c>
      <c r="N562" s="4">
        <f t="shared" si="43"/>
        <v>55</v>
      </c>
      <c r="O562" s="13">
        <f t="shared" si="44"/>
        <v>55</v>
      </c>
    </row>
    <row r="563" spans="1:15" x14ac:dyDescent="0.3">
      <c r="A563" s="6">
        <v>560</v>
      </c>
      <c r="B563" s="7" t="s">
        <v>1128</v>
      </c>
      <c r="C563" s="7" t="s">
        <v>8</v>
      </c>
      <c r="D563" s="7" t="s">
        <v>1129</v>
      </c>
      <c r="E563" s="7">
        <v>100</v>
      </c>
      <c r="F563" s="7">
        <v>14</v>
      </c>
      <c r="G563" s="7">
        <v>4.78</v>
      </c>
      <c r="H563" s="7">
        <v>0.66</v>
      </c>
      <c r="I563" s="7">
        <v>0.03</v>
      </c>
      <c r="K563" s="7">
        <f t="shared" si="40"/>
        <v>1.5933333333333335</v>
      </c>
      <c r="L563" s="7">
        <f t="shared" si="41"/>
        <v>62.761506276150619</v>
      </c>
      <c r="M563" s="4">
        <f t="shared" si="42"/>
        <v>60</v>
      </c>
      <c r="N563" s="4">
        <f t="shared" si="43"/>
        <v>65</v>
      </c>
      <c r="O563" s="13">
        <f t="shared" si="44"/>
        <v>65</v>
      </c>
    </row>
    <row r="564" spans="1:15" x14ac:dyDescent="0.3">
      <c r="A564" s="6">
        <v>561</v>
      </c>
      <c r="B564" s="7" t="s">
        <v>1130</v>
      </c>
      <c r="C564" s="7" t="s">
        <v>8</v>
      </c>
      <c r="D564" s="7" t="s">
        <v>1131</v>
      </c>
      <c r="E564" s="7">
        <v>100</v>
      </c>
      <c r="F564" s="7">
        <v>17</v>
      </c>
      <c r="G564" s="7">
        <v>5.87</v>
      </c>
      <c r="H564" s="7">
        <v>0.76</v>
      </c>
      <c r="I564" s="7">
        <v>0.04</v>
      </c>
      <c r="K564" s="7">
        <f t="shared" si="40"/>
        <v>1.9566666666666668</v>
      </c>
      <c r="L564" s="7">
        <f t="shared" si="41"/>
        <v>51.107325383304939</v>
      </c>
      <c r="M564" s="4">
        <f t="shared" si="42"/>
        <v>50</v>
      </c>
      <c r="N564" s="4">
        <f t="shared" si="43"/>
        <v>50</v>
      </c>
      <c r="O564" s="13">
        <f t="shared" si="44"/>
        <v>50</v>
      </c>
    </row>
    <row r="565" spans="1:15" x14ac:dyDescent="0.3">
      <c r="A565" s="6">
        <v>562</v>
      </c>
      <c r="B565" s="7" t="s">
        <v>1132</v>
      </c>
      <c r="C565" s="7" t="s">
        <v>8</v>
      </c>
      <c r="D565" s="7" t="s">
        <v>1133</v>
      </c>
      <c r="E565" s="7">
        <v>100</v>
      </c>
      <c r="F565" s="7">
        <v>20</v>
      </c>
      <c r="G565" s="7">
        <v>6.5</v>
      </c>
      <c r="H565" s="7">
        <v>0.94</v>
      </c>
      <c r="I565" s="7">
        <v>0.06</v>
      </c>
      <c r="K565" s="7">
        <f t="shared" si="40"/>
        <v>2.1666666666666665</v>
      </c>
      <c r="L565" s="7">
        <f t="shared" si="41"/>
        <v>46.15384615384616</v>
      </c>
      <c r="M565" s="4">
        <f t="shared" si="42"/>
        <v>50</v>
      </c>
      <c r="N565" s="4">
        <f t="shared" si="43"/>
        <v>45</v>
      </c>
      <c r="O565" s="13">
        <f t="shared" si="44"/>
        <v>45</v>
      </c>
    </row>
    <row r="566" spans="1:15" x14ac:dyDescent="0.3">
      <c r="A566" s="6">
        <v>563</v>
      </c>
      <c r="B566" s="7" t="s">
        <v>1134</v>
      </c>
      <c r="C566" s="7" t="s">
        <v>8</v>
      </c>
      <c r="D566" s="7" t="s">
        <v>1135</v>
      </c>
      <c r="E566" s="7">
        <v>100</v>
      </c>
      <c r="F566" s="7">
        <v>38</v>
      </c>
      <c r="G566" s="7">
        <v>10.92</v>
      </c>
      <c r="H566" s="7">
        <v>0.4</v>
      </c>
      <c r="I566" s="7">
        <v>0.02</v>
      </c>
      <c r="K566" s="7">
        <f t="shared" si="40"/>
        <v>3.64</v>
      </c>
      <c r="L566" s="7">
        <f t="shared" si="41"/>
        <v>27.472527472527471</v>
      </c>
      <c r="M566" s="4">
        <f t="shared" si="42"/>
        <v>30</v>
      </c>
      <c r="N566" s="4">
        <f t="shared" si="43"/>
        <v>25</v>
      </c>
      <c r="O566" s="13">
        <f t="shared" si="44"/>
        <v>25</v>
      </c>
    </row>
    <row r="567" spans="1:15" x14ac:dyDescent="0.3">
      <c r="A567" s="6">
        <v>564</v>
      </c>
      <c r="B567" s="7" t="s">
        <v>1136</v>
      </c>
      <c r="C567" s="7" t="s">
        <v>8</v>
      </c>
      <c r="D567" s="7" t="s">
        <v>1137</v>
      </c>
      <c r="E567" s="7">
        <v>100</v>
      </c>
      <c r="F567" s="7">
        <v>98</v>
      </c>
      <c r="G567" s="7">
        <v>19.68</v>
      </c>
      <c r="H567" s="7">
        <v>4.22</v>
      </c>
      <c r="I567" s="7">
        <v>0.24</v>
      </c>
      <c r="K567" s="7">
        <f t="shared" si="40"/>
        <v>6.56</v>
      </c>
      <c r="L567" s="7">
        <f t="shared" si="41"/>
        <v>15.24390243902439</v>
      </c>
      <c r="M567" s="4">
        <f t="shared" si="42"/>
        <v>20</v>
      </c>
      <c r="N567" s="4">
        <f t="shared" si="43"/>
        <v>15</v>
      </c>
      <c r="O567" s="13">
        <f t="shared" si="44"/>
        <v>15</v>
      </c>
    </row>
    <row r="568" spans="1:15" x14ac:dyDescent="0.3">
      <c r="A568" s="6">
        <v>565</v>
      </c>
      <c r="B568" s="7" t="s">
        <v>1138</v>
      </c>
      <c r="C568" s="7" t="s">
        <v>8</v>
      </c>
      <c r="D568" s="7" t="s">
        <v>1139</v>
      </c>
      <c r="E568" s="7">
        <v>100</v>
      </c>
      <c r="F568" s="7">
        <v>41</v>
      </c>
      <c r="G568" s="7">
        <v>9.9</v>
      </c>
      <c r="H568" s="7">
        <v>1.9</v>
      </c>
      <c r="I568" s="7">
        <v>0.1</v>
      </c>
      <c r="K568" s="7">
        <f t="shared" si="40"/>
        <v>3.3000000000000003</v>
      </c>
      <c r="L568" s="7">
        <f t="shared" si="41"/>
        <v>30.303030303030301</v>
      </c>
      <c r="M568" s="4">
        <f t="shared" si="42"/>
        <v>30</v>
      </c>
      <c r="N568" s="4">
        <f t="shared" si="43"/>
        <v>30</v>
      </c>
      <c r="O568" s="13">
        <f t="shared" si="44"/>
        <v>30</v>
      </c>
    </row>
    <row r="569" spans="1:15" x14ac:dyDescent="0.3">
      <c r="A569" s="6">
        <v>566</v>
      </c>
      <c r="B569" s="7" t="s">
        <v>1140</v>
      </c>
      <c r="C569" s="7" t="s">
        <v>8</v>
      </c>
      <c r="D569" s="7" t="s">
        <v>1141</v>
      </c>
      <c r="E569" s="7">
        <v>100</v>
      </c>
      <c r="F569" s="7">
        <v>38</v>
      </c>
      <c r="G569" s="7">
        <v>6.7</v>
      </c>
      <c r="H569" s="7">
        <v>4.7</v>
      </c>
      <c r="I569" s="7">
        <v>0.6</v>
      </c>
      <c r="K569" s="7">
        <f t="shared" si="40"/>
        <v>2.2333333333333334</v>
      </c>
      <c r="L569" s="7">
        <f t="shared" si="41"/>
        <v>44.776119402985074</v>
      </c>
      <c r="M569" s="4">
        <f t="shared" si="42"/>
        <v>40</v>
      </c>
      <c r="N569" s="4">
        <f t="shared" si="43"/>
        <v>45</v>
      </c>
      <c r="O569" s="13">
        <f t="shared" si="44"/>
        <v>45</v>
      </c>
    </row>
    <row r="570" spans="1:15" x14ac:dyDescent="0.3">
      <c r="A570" s="6">
        <v>567</v>
      </c>
      <c r="B570" s="7" t="s">
        <v>1142</v>
      </c>
      <c r="C570" s="7" t="s">
        <v>8</v>
      </c>
      <c r="D570" s="7" t="s">
        <v>1143</v>
      </c>
      <c r="E570" s="7">
        <v>100</v>
      </c>
      <c r="F570" s="7">
        <v>16</v>
      </c>
      <c r="G570" s="7">
        <v>3.97</v>
      </c>
      <c r="H570" s="7">
        <v>1.4</v>
      </c>
      <c r="I570" s="7">
        <v>0.15</v>
      </c>
      <c r="K570" s="7">
        <f t="shared" si="40"/>
        <v>1.3233333333333335</v>
      </c>
      <c r="L570" s="7">
        <f t="shared" si="41"/>
        <v>75.566750629722918</v>
      </c>
      <c r="M570" s="4">
        <f t="shared" si="42"/>
        <v>80</v>
      </c>
      <c r="N570" s="4">
        <f t="shared" si="43"/>
        <v>75</v>
      </c>
      <c r="O570" s="13">
        <f t="shared" si="44"/>
        <v>75</v>
      </c>
    </row>
    <row r="571" spans="1:15" x14ac:dyDescent="0.3">
      <c r="A571" s="6">
        <v>568</v>
      </c>
      <c r="B571" s="7" t="s">
        <v>1144</v>
      </c>
      <c r="C571" s="7" t="s">
        <v>8</v>
      </c>
      <c r="D571" s="7" t="s">
        <v>1145</v>
      </c>
      <c r="E571" s="7">
        <v>100</v>
      </c>
      <c r="F571" s="7">
        <v>16</v>
      </c>
      <c r="G571" s="7">
        <v>4.13</v>
      </c>
      <c r="H571" s="7">
        <v>1.34</v>
      </c>
      <c r="I571" s="7">
        <v>0.15</v>
      </c>
      <c r="K571" s="7">
        <f t="shared" si="40"/>
        <v>1.3766666666666667</v>
      </c>
      <c r="L571" s="7">
        <f t="shared" si="41"/>
        <v>72.639225181598064</v>
      </c>
      <c r="M571" s="4">
        <f t="shared" si="42"/>
        <v>70</v>
      </c>
      <c r="N571" s="4">
        <f t="shared" si="43"/>
        <v>75</v>
      </c>
      <c r="O571" s="13">
        <f t="shared" si="44"/>
        <v>75</v>
      </c>
    </row>
    <row r="572" spans="1:15" x14ac:dyDescent="0.3">
      <c r="A572" s="6">
        <v>569</v>
      </c>
      <c r="B572" s="7" t="s">
        <v>1146</v>
      </c>
      <c r="C572" s="7" t="s">
        <v>8</v>
      </c>
      <c r="D572" s="7" t="s">
        <v>1147</v>
      </c>
      <c r="E572" s="7">
        <v>100</v>
      </c>
      <c r="F572" s="7">
        <v>213</v>
      </c>
      <c r="G572" s="7">
        <v>52.6</v>
      </c>
      <c r="H572" s="7">
        <v>9.2799999999999994</v>
      </c>
      <c r="I572" s="7">
        <v>6.14</v>
      </c>
      <c r="K572" s="7">
        <f t="shared" si="40"/>
        <v>17.533333333333335</v>
      </c>
      <c r="L572" s="7">
        <f t="shared" si="41"/>
        <v>5.7034220532319386</v>
      </c>
      <c r="M572" s="4">
        <f t="shared" si="42"/>
        <v>10</v>
      </c>
      <c r="N572" s="4">
        <f t="shared" si="43"/>
        <v>5</v>
      </c>
      <c r="O572" s="13">
        <f t="shared" si="44"/>
        <v>6</v>
      </c>
    </row>
    <row r="573" spans="1:15" x14ac:dyDescent="0.3">
      <c r="A573" s="6">
        <v>570</v>
      </c>
      <c r="B573" s="7" t="s">
        <v>1148</v>
      </c>
      <c r="C573" s="7" t="s">
        <v>8</v>
      </c>
      <c r="D573" s="7" t="s">
        <v>1149</v>
      </c>
      <c r="E573" s="7">
        <v>100</v>
      </c>
      <c r="F573" s="7">
        <v>22</v>
      </c>
      <c r="G573" s="7">
        <v>6.7</v>
      </c>
      <c r="H573" s="7">
        <v>1.2</v>
      </c>
      <c r="I573" s="7">
        <v>0.2</v>
      </c>
      <c r="K573" s="7">
        <f t="shared" si="40"/>
        <v>2.2333333333333334</v>
      </c>
      <c r="L573" s="7">
        <f t="shared" si="41"/>
        <v>44.776119402985074</v>
      </c>
      <c r="M573" s="4">
        <f t="shared" si="42"/>
        <v>40</v>
      </c>
      <c r="N573" s="4">
        <f t="shared" si="43"/>
        <v>45</v>
      </c>
      <c r="O573" s="13">
        <f t="shared" si="44"/>
        <v>45</v>
      </c>
    </row>
    <row r="574" spans="1:15" x14ac:dyDescent="0.3">
      <c r="A574" s="6">
        <v>571</v>
      </c>
      <c r="B574" s="7" t="s">
        <v>1150</v>
      </c>
      <c r="C574" s="7" t="s">
        <v>8</v>
      </c>
      <c r="D574" s="7" t="s">
        <v>1151</v>
      </c>
      <c r="E574" s="7">
        <v>100</v>
      </c>
      <c r="F574" s="7">
        <v>23</v>
      </c>
      <c r="G574" s="7">
        <v>6.5</v>
      </c>
      <c r="H574" s="7">
        <v>1.5</v>
      </c>
      <c r="I574" s="7">
        <v>0.2</v>
      </c>
      <c r="K574" s="7">
        <f t="shared" si="40"/>
        <v>2.1666666666666665</v>
      </c>
      <c r="L574" s="7">
        <f t="shared" si="41"/>
        <v>46.15384615384616</v>
      </c>
      <c r="M574" s="4">
        <f t="shared" si="42"/>
        <v>50</v>
      </c>
      <c r="N574" s="4">
        <f t="shared" si="43"/>
        <v>45</v>
      </c>
      <c r="O574" s="13">
        <f t="shared" si="44"/>
        <v>45</v>
      </c>
    </row>
    <row r="575" spans="1:15" x14ac:dyDescent="0.3">
      <c r="A575" s="6">
        <v>572</v>
      </c>
      <c r="B575" s="7" t="s">
        <v>1152</v>
      </c>
      <c r="C575" s="7" t="s">
        <v>8</v>
      </c>
      <c r="D575" s="7" t="s">
        <v>1153</v>
      </c>
      <c r="E575" s="7">
        <v>100</v>
      </c>
      <c r="F575" s="7">
        <v>14</v>
      </c>
      <c r="G575" s="7">
        <v>3.2</v>
      </c>
      <c r="H575" s="7">
        <v>1.5</v>
      </c>
      <c r="I575" s="7">
        <v>0.1</v>
      </c>
      <c r="K575" s="7">
        <f t="shared" si="40"/>
        <v>1.0666666666666667</v>
      </c>
      <c r="L575" s="7">
        <f t="shared" si="41"/>
        <v>93.75</v>
      </c>
      <c r="M575" s="4">
        <f t="shared" si="42"/>
        <v>90</v>
      </c>
      <c r="N575" s="4">
        <f t="shared" si="43"/>
        <v>95</v>
      </c>
      <c r="O575" s="13">
        <f t="shared" si="44"/>
        <v>95</v>
      </c>
    </row>
    <row r="576" spans="1:15" x14ac:dyDescent="0.3">
      <c r="A576" s="6">
        <v>573</v>
      </c>
      <c r="B576" s="7" t="s">
        <v>1154</v>
      </c>
      <c r="C576" s="7" t="s">
        <v>8</v>
      </c>
      <c r="D576" s="7" t="s">
        <v>1155</v>
      </c>
      <c r="E576" s="7">
        <v>100</v>
      </c>
      <c r="F576" s="7">
        <v>18</v>
      </c>
      <c r="G576" s="7">
        <v>4.24</v>
      </c>
      <c r="H576" s="7">
        <v>1.73</v>
      </c>
      <c r="I576" s="7">
        <v>0.14000000000000001</v>
      </c>
      <c r="K576" s="7">
        <f t="shared" si="40"/>
        <v>1.4133333333333333</v>
      </c>
      <c r="L576" s="7">
        <f t="shared" si="41"/>
        <v>70.754716981132077</v>
      </c>
      <c r="M576" s="4">
        <f t="shared" si="42"/>
        <v>70</v>
      </c>
      <c r="N576" s="4">
        <f t="shared" si="43"/>
        <v>70</v>
      </c>
      <c r="O576" s="13">
        <f t="shared" si="44"/>
        <v>70</v>
      </c>
    </row>
    <row r="577" spans="1:15" x14ac:dyDescent="0.3">
      <c r="A577" s="6">
        <v>574</v>
      </c>
      <c r="B577" s="7" t="s">
        <v>1156</v>
      </c>
      <c r="C577" s="7" t="s">
        <v>8</v>
      </c>
      <c r="D577" s="7" t="s">
        <v>1157</v>
      </c>
      <c r="E577" s="7">
        <v>100</v>
      </c>
      <c r="F577" s="7">
        <v>19</v>
      </c>
      <c r="G577" s="7">
        <v>4.8</v>
      </c>
      <c r="H577" s="7">
        <v>1.78</v>
      </c>
      <c r="I577" s="7">
        <v>0.15</v>
      </c>
      <c r="K577" s="7">
        <f t="shared" si="40"/>
        <v>1.5999999999999999</v>
      </c>
      <c r="L577" s="7">
        <f t="shared" si="41"/>
        <v>62.500000000000007</v>
      </c>
      <c r="M577" s="4">
        <f t="shared" si="42"/>
        <v>60</v>
      </c>
      <c r="N577" s="4">
        <f t="shared" si="43"/>
        <v>65</v>
      </c>
      <c r="O577" s="13">
        <f t="shared" si="44"/>
        <v>65</v>
      </c>
    </row>
    <row r="578" spans="1:15" x14ac:dyDescent="0.3">
      <c r="A578" s="6">
        <v>575</v>
      </c>
      <c r="B578" s="7" t="s">
        <v>1158</v>
      </c>
      <c r="C578" s="7" t="s">
        <v>8</v>
      </c>
      <c r="D578" s="7" t="s">
        <v>1159</v>
      </c>
      <c r="E578" s="7">
        <v>100</v>
      </c>
      <c r="F578" s="7">
        <v>21</v>
      </c>
      <c r="G578" s="7">
        <v>5.5</v>
      </c>
      <c r="H578" s="7">
        <v>1.8</v>
      </c>
      <c r="I578" s="7">
        <v>0.1</v>
      </c>
      <c r="K578" s="7">
        <f t="shared" si="40"/>
        <v>1.8333333333333333</v>
      </c>
      <c r="L578" s="7">
        <f t="shared" si="41"/>
        <v>54.545454545454547</v>
      </c>
      <c r="M578" s="4">
        <f t="shared" si="42"/>
        <v>50</v>
      </c>
      <c r="N578" s="4">
        <f t="shared" si="43"/>
        <v>55</v>
      </c>
      <c r="O578" s="13">
        <f t="shared" si="44"/>
        <v>55</v>
      </c>
    </row>
    <row r="579" spans="1:15" x14ac:dyDescent="0.3">
      <c r="A579" s="6">
        <v>576</v>
      </c>
      <c r="B579" s="7" t="s">
        <v>1160</v>
      </c>
      <c r="C579" s="7" t="s">
        <v>8</v>
      </c>
      <c r="D579" s="7" t="s">
        <v>1161</v>
      </c>
      <c r="E579" s="7">
        <v>100</v>
      </c>
      <c r="F579" s="7">
        <v>32</v>
      </c>
      <c r="G579" s="7">
        <v>6.8</v>
      </c>
      <c r="H579" s="7">
        <v>3.2</v>
      </c>
      <c r="I579" s="7">
        <v>0.5</v>
      </c>
      <c r="K579" s="7">
        <f t="shared" si="40"/>
        <v>2.2666666666666666</v>
      </c>
      <c r="L579" s="7">
        <f t="shared" si="41"/>
        <v>44.117647058823529</v>
      </c>
      <c r="M579" s="4">
        <f t="shared" si="42"/>
        <v>40</v>
      </c>
      <c r="N579" s="4">
        <f t="shared" si="43"/>
        <v>45</v>
      </c>
      <c r="O579" s="13">
        <f t="shared" si="44"/>
        <v>45</v>
      </c>
    </row>
    <row r="580" spans="1:15" x14ac:dyDescent="0.3">
      <c r="A580" s="6">
        <v>577</v>
      </c>
      <c r="B580" s="7" t="s">
        <v>1162</v>
      </c>
      <c r="C580" s="7" t="s">
        <v>8</v>
      </c>
      <c r="D580" s="7" t="s">
        <v>1163</v>
      </c>
      <c r="E580" s="7">
        <v>100</v>
      </c>
      <c r="F580" s="7">
        <v>19</v>
      </c>
      <c r="G580" s="7">
        <v>6.21</v>
      </c>
      <c r="H580" s="7">
        <v>0.79</v>
      </c>
      <c r="I580" s="7">
        <v>0.13</v>
      </c>
      <c r="K580" s="7">
        <f t="shared" ref="K580:K643" si="45">G580 / 3</f>
        <v>2.0699999999999998</v>
      </c>
      <c r="L580" s="7">
        <f t="shared" ref="L580:L643" si="46">100/K580</f>
        <v>48.309178743961354</v>
      </c>
      <c r="M580" s="4">
        <f t="shared" ref="M580:M643" si="47">IF(L580&lt;100,ROUND(L580,-1),IF(L580&gt;=100,ROUND(L580,-1)))</f>
        <v>50</v>
      </c>
      <c r="N580" s="4">
        <f t="shared" ref="N580:N643" si="48">IF(L580&lt;100, FLOOR(L580 + 5/2, 5),IF(L580&gt;=100, FLOOR(L580 + 10/2, 10)))</f>
        <v>50</v>
      </c>
      <c r="O580" s="13">
        <f t="shared" ref="O580:O643" si="49">IF(L580&lt;=10,ROUND(L580,0), IF(L580&lt;100, FLOOR(L580 + 5/2, 5),IF(L580&gt;=100, FLOOR(L580 + 10/2, 10))))</f>
        <v>50</v>
      </c>
    </row>
    <row r="581" spans="1:15" x14ac:dyDescent="0.3">
      <c r="A581" s="6">
        <v>578</v>
      </c>
      <c r="B581" s="7" t="s">
        <v>1164</v>
      </c>
      <c r="C581" s="7" t="s">
        <v>8</v>
      </c>
      <c r="D581" s="7" t="s">
        <v>1165</v>
      </c>
      <c r="E581" s="7">
        <v>100</v>
      </c>
      <c r="F581" s="7">
        <v>18</v>
      </c>
      <c r="G581" s="7">
        <v>5.95</v>
      </c>
      <c r="H581" s="7">
        <v>0.77</v>
      </c>
      <c r="I581" s="7">
        <v>0.12</v>
      </c>
      <c r="K581" s="7">
        <f t="shared" si="45"/>
        <v>1.9833333333333334</v>
      </c>
      <c r="L581" s="7">
        <f t="shared" si="46"/>
        <v>50.420168067226889</v>
      </c>
      <c r="M581" s="4">
        <f t="shared" si="47"/>
        <v>50</v>
      </c>
      <c r="N581" s="4">
        <f t="shared" si="48"/>
        <v>50</v>
      </c>
      <c r="O581" s="13">
        <f t="shared" si="49"/>
        <v>50</v>
      </c>
    </row>
    <row r="582" spans="1:15" x14ac:dyDescent="0.3">
      <c r="A582" s="6">
        <v>579</v>
      </c>
      <c r="B582" s="7" t="s">
        <v>1166</v>
      </c>
      <c r="C582" s="7" t="s">
        <v>8</v>
      </c>
      <c r="D582" s="7" t="s">
        <v>1167</v>
      </c>
      <c r="E582" s="7">
        <v>100</v>
      </c>
      <c r="F582" s="7">
        <v>21</v>
      </c>
      <c r="G582" s="7">
        <v>6.91</v>
      </c>
      <c r="H582" s="7">
        <v>0.92</v>
      </c>
      <c r="I582" s="7">
        <v>0.13</v>
      </c>
      <c r="K582" s="7">
        <f t="shared" si="45"/>
        <v>2.3033333333333332</v>
      </c>
      <c r="L582" s="7">
        <f t="shared" si="46"/>
        <v>43.415340086830682</v>
      </c>
      <c r="M582" s="4">
        <f t="shared" si="47"/>
        <v>40</v>
      </c>
      <c r="N582" s="4">
        <f t="shared" si="48"/>
        <v>45</v>
      </c>
      <c r="O582" s="13">
        <f t="shared" si="49"/>
        <v>45</v>
      </c>
    </row>
    <row r="583" spans="1:15" x14ac:dyDescent="0.3">
      <c r="A583" s="6">
        <v>580</v>
      </c>
      <c r="B583" s="7" t="s">
        <v>1168</v>
      </c>
      <c r="C583" s="7" t="s">
        <v>8</v>
      </c>
      <c r="D583" s="7" t="s">
        <v>1169</v>
      </c>
      <c r="E583" s="7">
        <v>100</v>
      </c>
      <c r="F583" s="7">
        <v>20</v>
      </c>
      <c r="G583" s="7">
        <v>6.42</v>
      </c>
      <c r="H583" s="7">
        <v>0.91</v>
      </c>
      <c r="I583" s="7">
        <v>0.13</v>
      </c>
      <c r="K583" s="7">
        <f t="shared" si="45"/>
        <v>2.14</v>
      </c>
      <c r="L583" s="7">
        <f t="shared" si="46"/>
        <v>46.728971962616818</v>
      </c>
      <c r="M583" s="4">
        <f t="shared" si="47"/>
        <v>50</v>
      </c>
      <c r="N583" s="4">
        <f t="shared" si="48"/>
        <v>45</v>
      </c>
      <c r="O583" s="13">
        <f t="shared" si="49"/>
        <v>45</v>
      </c>
    </row>
    <row r="584" spans="1:15" x14ac:dyDescent="0.3">
      <c r="A584" s="6">
        <v>581</v>
      </c>
      <c r="B584" s="7" t="s">
        <v>1170</v>
      </c>
      <c r="C584" s="7" t="s">
        <v>8</v>
      </c>
      <c r="D584" s="7" t="s">
        <v>1171</v>
      </c>
      <c r="E584" s="7">
        <v>100</v>
      </c>
      <c r="F584" s="7">
        <v>21</v>
      </c>
      <c r="G584" s="7">
        <v>6.45</v>
      </c>
      <c r="H584" s="7">
        <v>1.06</v>
      </c>
      <c r="I584" s="7">
        <v>0.12</v>
      </c>
      <c r="K584" s="7">
        <f t="shared" si="45"/>
        <v>2.15</v>
      </c>
      <c r="L584" s="7">
        <f t="shared" si="46"/>
        <v>46.511627906976749</v>
      </c>
      <c r="M584" s="4">
        <f t="shared" si="47"/>
        <v>50</v>
      </c>
      <c r="N584" s="4">
        <f t="shared" si="48"/>
        <v>45</v>
      </c>
      <c r="O584" s="13">
        <f t="shared" si="49"/>
        <v>45</v>
      </c>
    </row>
    <row r="585" spans="1:15" x14ac:dyDescent="0.3">
      <c r="A585" s="6">
        <v>582</v>
      </c>
      <c r="B585" s="7" t="s">
        <v>1172</v>
      </c>
      <c r="C585" s="7" t="s">
        <v>8</v>
      </c>
      <c r="D585" s="7" t="s">
        <v>1173</v>
      </c>
      <c r="E585" s="7">
        <v>100</v>
      </c>
      <c r="F585" s="7">
        <v>19</v>
      </c>
      <c r="G585" s="7">
        <v>5.88</v>
      </c>
      <c r="H585" s="7">
        <v>1.02</v>
      </c>
      <c r="I585" s="7">
        <v>0.12</v>
      </c>
      <c r="K585" s="7">
        <f t="shared" si="45"/>
        <v>1.96</v>
      </c>
      <c r="L585" s="7">
        <f t="shared" si="46"/>
        <v>51.020408163265309</v>
      </c>
      <c r="M585" s="4">
        <f t="shared" si="47"/>
        <v>50</v>
      </c>
      <c r="N585" s="4">
        <f t="shared" si="48"/>
        <v>50</v>
      </c>
      <c r="O585" s="13">
        <f t="shared" si="49"/>
        <v>50</v>
      </c>
    </row>
    <row r="586" spans="1:15" x14ac:dyDescent="0.3">
      <c r="A586" s="6">
        <v>583</v>
      </c>
      <c r="B586" s="7" t="s">
        <v>1174</v>
      </c>
      <c r="C586" s="7" t="s">
        <v>8</v>
      </c>
      <c r="D586" s="7" t="s">
        <v>1175</v>
      </c>
      <c r="E586" s="7">
        <v>100</v>
      </c>
      <c r="F586" s="7">
        <v>12</v>
      </c>
      <c r="G586" s="7">
        <v>3</v>
      </c>
      <c r="H586" s="7">
        <v>1</v>
      </c>
      <c r="I586" s="7">
        <v>0.1</v>
      </c>
      <c r="K586" s="7">
        <f t="shared" si="45"/>
        <v>1</v>
      </c>
      <c r="L586" s="7">
        <f t="shared" si="46"/>
        <v>100</v>
      </c>
      <c r="M586" s="4">
        <f t="shared" si="47"/>
        <v>100</v>
      </c>
      <c r="N586" s="4">
        <f t="shared" si="48"/>
        <v>100</v>
      </c>
      <c r="O586" s="13">
        <f t="shared" si="49"/>
        <v>100</v>
      </c>
    </row>
    <row r="587" spans="1:15" x14ac:dyDescent="0.3">
      <c r="A587" s="6">
        <v>584</v>
      </c>
      <c r="B587" s="7" t="s">
        <v>1176</v>
      </c>
      <c r="C587" s="7" t="s">
        <v>8</v>
      </c>
      <c r="D587" s="7" t="s">
        <v>1177</v>
      </c>
      <c r="E587" s="7">
        <v>100</v>
      </c>
      <c r="F587" s="7">
        <v>18</v>
      </c>
      <c r="G587" s="7">
        <v>5.2</v>
      </c>
      <c r="H587" s="7">
        <v>1.1000000000000001</v>
      </c>
      <c r="I587" s="7">
        <v>0.2</v>
      </c>
      <c r="K587" s="7">
        <f t="shared" si="45"/>
        <v>1.7333333333333334</v>
      </c>
      <c r="L587" s="7">
        <f t="shared" si="46"/>
        <v>57.692307692307693</v>
      </c>
      <c r="M587" s="4">
        <f t="shared" si="47"/>
        <v>60</v>
      </c>
      <c r="N587" s="4">
        <f t="shared" si="48"/>
        <v>60</v>
      </c>
      <c r="O587" s="13">
        <f t="shared" si="49"/>
        <v>60</v>
      </c>
    </row>
    <row r="588" spans="1:15" x14ac:dyDescent="0.3">
      <c r="A588" s="6">
        <v>585</v>
      </c>
      <c r="B588" s="7" t="s">
        <v>1178</v>
      </c>
      <c r="C588" s="7" t="s">
        <v>8</v>
      </c>
      <c r="D588" s="7" t="s">
        <v>1179</v>
      </c>
      <c r="E588" s="7">
        <v>100</v>
      </c>
      <c r="F588" s="7">
        <v>20</v>
      </c>
      <c r="G588" s="7">
        <v>4.3</v>
      </c>
      <c r="H588" s="7">
        <v>1.2</v>
      </c>
      <c r="I588" s="7">
        <v>0.6</v>
      </c>
      <c r="K588" s="7">
        <f t="shared" si="45"/>
        <v>1.4333333333333333</v>
      </c>
      <c r="L588" s="7">
        <f t="shared" si="46"/>
        <v>69.767441860465112</v>
      </c>
      <c r="M588" s="4">
        <f t="shared" si="47"/>
        <v>70</v>
      </c>
      <c r="N588" s="4">
        <f t="shared" si="48"/>
        <v>70</v>
      </c>
      <c r="O588" s="13">
        <f t="shared" si="49"/>
        <v>70</v>
      </c>
    </row>
    <row r="589" spans="1:15" x14ac:dyDescent="0.3">
      <c r="A589" s="6">
        <v>586</v>
      </c>
      <c r="B589" s="7" t="s">
        <v>1180</v>
      </c>
      <c r="C589" s="7" t="s">
        <v>8</v>
      </c>
      <c r="D589" s="7" t="s">
        <v>1181</v>
      </c>
      <c r="E589" s="7">
        <v>100</v>
      </c>
      <c r="F589" s="7">
        <v>26</v>
      </c>
      <c r="G589" s="7">
        <v>6.3</v>
      </c>
      <c r="H589" s="7">
        <v>1.2</v>
      </c>
      <c r="I589" s="7">
        <v>0.7</v>
      </c>
      <c r="K589" s="7">
        <f t="shared" si="45"/>
        <v>2.1</v>
      </c>
      <c r="L589" s="7">
        <f t="shared" si="46"/>
        <v>47.61904761904762</v>
      </c>
      <c r="M589" s="4">
        <f t="shared" si="47"/>
        <v>50</v>
      </c>
      <c r="N589" s="4">
        <f t="shared" si="48"/>
        <v>50</v>
      </c>
      <c r="O589" s="13">
        <f t="shared" si="49"/>
        <v>50</v>
      </c>
    </row>
    <row r="590" spans="1:15" x14ac:dyDescent="0.3">
      <c r="A590" s="6">
        <v>587</v>
      </c>
      <c r="B590" s="7" t="s">
        <v>1182</v>
      </c>
      <c r="C590" s="7" t="s">
        <v>8</v>
      </c>
      <c r="D590" s="7" t="s">
        <v>1183</v>
      </c>
      <c r="E590" s="7">
        <v>100</v>
      </c>
      <c r="F590" s="7">
        <v>376</v>
      </c>
      <c r="G590" s="7">
        <v>92.9</v>
      </c>
      <c r="H590" s="7">
        <v>0.5</v>
      </c>
      <c r="I590" s="7">
        <v>0.3</v>
      </c>
      <c r="K590" s="7">
        <f t="shared" si="45"/>
        <v>30.966666666666669</v>
      </c>
      <c r="L590" s="7">
        <f t="shared" si="46"/>
        <v>3.2292787944025831</v>
      </c>
      <c r="M590" s="4">
        <f t="shared" si="47"/>
        <v>0</v>
      </c>
      <c r="N590" s="4">
        <f t="shared" si="48"/>
        <v>5</v>
      </c>
      <c r="O590" s="13">
        <f t="shared" si="49"/>
        <v>3</v>
      </c>
    </row>
    <row r="591" spans="1:15" x14ac:dyDescent="0.3">
      <c r="A591" s="6">
        <v>588</v>
      </c>
      <c r="B591" s="7" t="s">
        <v>1184</v>
      </c>
      <c r="C591" s="7" t="s">
        <v>8</v>
      </c>
      <c r="D591" s="7" t="s">
        <v>1185</v>
      </c>
      <c r="E591" s="7">
        <v>100</v>
      </c>
      <c r="F591" s="7">
        <v>22</v>
      </c>
      <c r="G591" s="7">
        <v>6.94</v>
      </c>
      <c r="H591" s="7">
        <v>1.17</v>
      </c>
      <c r="I591" s="7">
        <v>0.09</v>
      </c>
      <c r="K591" s="7">
        <f t="shared" si="45"/>
        <v>2.3133333333333335</v>
      </c>
      <c r="L591" s="7">
        <f t="shared" si="46"/>
        <v>43.227665706051873</v>
      </c>
      <c r="M591" s="4">
        <f t="shared" si="47"/>
        <v>40</v>
      </c>
      <c r="N591" s="4">
        <f t="shared" si="48"/>
        <v>45</v>
      </c>
      <c r="O591" s="13">
        <f t="shared" si="49"/>
        <v>45</v>
      </c>
    </row>
    <row r="592" spans="1:15" x14ac:dyDescent="0.3">
      <c r="A592" s="6">
        <v>589</v>
      </c>
      <c r="B592" s="7" t="s">
        <v>1186</v>
      </c>
      <c r="C592" s="7" t="s">
        <v>8</v>
      </c>
      <c r="D592" s="7" t="s">
        <v>1187</v>
      </c>
      <c r="E592" s="7">
        <v>100</v>
      </c>
      <c r="F592" s="7">
        <v>25</v>
      </c>
      <c r="G592" s="7">
        <v>8.18</v>
      </c>
      <c r="H592" s="7">
        <v>1.24</v>
      </c>
      <c r="I592" s="7">
        <v>0.11</v>
      </c>
      <c r="K592" s="7">
        <f t="shared" si="45"/>
        <v>2.7266666666666666</v>
      </c>
      <c r="L592" s="7">
        <f t="shared" si="46"/>
        <v>36.674816625916868</v>
      </c>
      <c r="M592" s="4">
        <f t="shared" si="47"/>
        <v>40</v>
      </c>
      <c r="N592" s="4">
        <f t="shared" si="48"/>
        <v>35</v>
      </c>
      <c r="O592" s="13">
        <f t="shared" si="49"/>
        <v>35</v>
      </c>
    </row>
    <row r="593" spans="1:15" x14ac:dyDescent="0.3">
      <c r="A593" s="6">
        <v>590</v>
      </c>
      <c r="B593" s="7" t="s">
        <v>1188</v>
      </c>
      <c r="C593" s="7" t="s">
        <v>8</v>
      </c>
      <c r="D593" s="7" t="s">
        <v>1189</v>
      </c>
      <c r="E593" s="7">
        <v>100</v>
      </c>
      <c r="F593" s="7">
        <v>17</v>
      </c>
      <c r="G593" s="7">
        <v>5.36</v>
      </c>
      <c r="H593" s="7">
        <v>0.9</v>
      </c>
      <c r="I593" s="7">
        <v>0.04</v>
      </c>
      <c r="K593" s="7">
        <f t="shared" si="45"/>
        <v>1.7866666666666668</v>
      </c>
      <c r="L593" s="7">
        <f t="shared" si="46"/>
        <v>55.970149253731336</v>
      </c>
      <c r="M593" s="4">
        <f t="shared" si="47"/>
        <v>60</v>
      </c>
      <c r="N593" s="4">
        <f t="shared" si="48"/>
        <v>55</v>
      </c>
      <c r="O593" s="13">
        <f t="shared" si="49"/>
        <v>55</v>
      </c>
    </row>
    <row r="594" spans="1:15" x14ac:dyDescent="0.3">
      <c r="A594" s="6">
        <v>591</v>
      </c>
      <c r="B594" s="7" t="s">
        <v>1190</v>
      </c>
      <c r="C594" s="7" t="s">
        <v>8</v>
      </c>
      <c r="D594" s="7" t="s">
        <v>1191</v>
      </c>
      <c r="E594" s="7">
        <v>100</v>
      </c>
      <c r="F594" s="7">
        <v>17</v>
      </c>
      <c r="G594" s="7">
        <v>5.59</v>
      </c>
      <c r="H594" s="7">
        <v>0.92</v>
      </c>
      <c r="I594" s="7">
        <v>0.06</v>
      </c>
      <c r="K594" s="7">
        <f t="shared" si="45"/>
        <v>1.8633333333333333</v>
      </c>
      <c r="L594" s="7">
        <f t="shared" si="46"/>
        <v>53.667262969588549</v>
      </c>
      <c r="M594" s="4">
        <f t="shared" si="47"/>
        <v>50</v>
      </c>
      <c r="N594" s="4">
        <f t="shared" si="48"/>
        <v>55</v>
      </c>
      <c r="O594" s="13">
        <f t="shared" si="49"/>
        <v>55</v>
      </c>
    </row>
    <row r="595" spans="1:15" x14ac:dyDescent="0.3">
      <c r="A595" s="6">
        <v>592</v>
      </c>
      <c r="B595" s="7" t="s">
        <v>1192</v>
      </c>
      <c r="C595" s="7" t="s">
        <v>8</v>
      </c>
      <c r="D595" s="7" t="s">
        <v>1193</v>
      </c>
      <c r="E595" s="7">
        <v>100</v>
      </c>
      <c r="F595" s="7">
        <v>27</v>
      </c>
      <c r="G595" s="7">
        <v>4.74</v>
      </c>
      <c r="H595" s="7">
        <v>0.92</v>
      </c>
      <c r="I595" s="7">
        <v>0.94</v>
      </c>
      <c r="K595" s="7">
        <f t="shared" si="45"/>
        <v>1.58</v>
      </c>
      <c r="L595" s="7">
        <f t="shared" si="46"/>
        <v>63.291139240506325</v>
      </c>
      <c r="M595" s="4">
        <f t="shared" si="47"/>
        <v>60</v>
      </c>
      <c r="N595" s="4">
        <f t="shared" si="48"/>
        <v>65</v>
      </c>
      <c r="O595" s="13">
        <f t="shared" si="49"/>
        <v>65</v>
      </c>
    </row>
    <row r="596" spans="1:15" x14ac:dyDescent="0.3">
      <c r="A596" s="6">
        <v>593</v>
      </c>
      <c r="B596" s="7" t="s">
        <v>1194</v>
      </c>
      <c r="C596" s="7" t="s">
        <v>8</v>
      </c>
      <c r="D596" s="7" t="s">
        <v>1195</v>
      </c>
      <c r="E596" s="7">
        <v>100</v>
      </c>
      <c r="F596" s="7">
        <v>11</v>
      </c>
      <c r="G596" s="7">
        <v>0.9</v>
      </c>
      <c r="H596" s="7">
        <v>2.2000000000000002</v>
      </c>
      <c r="I596" s="7">
        <v>0.1</v>
      </c>
      <c r="K596" s="7">
        <f t="shared" si="45"/>
        <v>0.3</v>
      </c>
      <c r="L596" s="7">
        <f t="shared" si="46"/>
        <v>333.33333333333337</v>
      </c>
      <c r="M596" s="4">
        <f t="shared" si="47"/>
        <v>330</v>
      </c>
      <c r="N596" s="4">
        <f t="shared" si="48"/>
        <v>330</v>
      </c>
      <c r="O596" s="13">
        <f t="shared" si="49"/>
        <v>330</v>
      </c>
    </row>
    <row r="597" spans="1:15" x14ac:dyDescent="0.3">
      <c r="A597" s="6">
        <v>594</v>
      </c>
      <c r="B597" s="7" t="s">
        <v>1196</v>
      </c>
      <c r="C597" s="7" t="s">
        <v>8</v>
      </c>
      <c r="D597" s="7" t="s">
        <v>1197</v>
      </c>
      <c r="E597" s="7">
        <v>100</v>
      </c>
      <c r="F597" s="7">
        <v>39</v>
      </c>
      <c r="G597" s="7">
        <v>3.6</v>
      </c>
      <c r="H597" s="7">
        <v>4.5</v>
      </c>
      <c r="I597" s="7">
        <v>1.7</v>
      </c>
      <c r="K597" s="7">
        <f t="shared" si="45"/>
        <v>1.2</v>
      </c>
      <c r="L597" s="7">
        <f t="shared" si="46"/>
        <v>83.333333333333343</v>
      </c>
      <c r="M597" s="4">
        <f t="shared" si="47"/>
        <v>80</v>
      </c>
      <c r="N597" s="4">
        <f t="shared" si="48"/>
        <v>85</v>
      </c>
      <c r="O597" s="13">
        <f t="shared" si="49"/>
        <v>85</v>
      </c>
    </row>
    <row r="598" spans="1:15" x14ac:dyDescent="0.3">
      <c r="A598" s="6">
        <v>595</v>
      </c>
      <c r="B598" s="7" t="s">
        <v>1198</v>
      </c>
      <c r="C598" s="7" t="s">
        <v>8</v>
      </c>
      <c r="D598" s="7" t="s">
        <v>1199</v>
      </c>
      <c r="E598" s="7">
        <v>100</v>
      </c>
      <c r="F598" s="7">
        <v>41</v>
      </c>
      <c r="G598" s="7">
        <v>8.43</v>
      </c>
      <c r="H598" s="7">
        <v>4.83</v>
      </c>
      <c r="I598" s="7">
        <v>0.38</v>
      </c>
      <c r="K598" s="7">
        <f t="shared" si="45"/>
        <v>2.81</v>
      </c>
      <c r="L598" s="7">
        <f t="shared" si="46"/>
        <v>35.587188612099645</v>
      </c>
      <c r="M598" s="4">
        <f t="shared" si="47"/>
        <v>40</v>
      </c>
      <c r="N598" s="4">
        <f t="shared" si="48"/>
        <v>35</v>
      </c>
      <c r="O598" s="13">
        <f t="shared" si="49"/>
        <v>35</v>
      </c>
    </row>
    <row r="599" spans="1:15" x14ac:dyDescent="0.3">
      <c r="A599" s="6">
        <v>596</v>
      </c>
      <c r="B599" s="7" t="s">
        <v>1200</v>
      </c>
      <c r="C599" s="7" t="s">
        <v>8</v>
      </c>
      <c r="D599" s="7" t="s">
        <v>1201</v>
      </c>
      <c r="E599" s="7">
        <v>100</v>
      </c>
      <c r="F599" s="7">
        <v>29</v>
      </c>
      <c r="G599" s="7">
        <v>6.14</v>
      </c>
      <c r="H599" s="7">
        <v>3.09</v>
      </c>
      <c r="I599" s="7">
        <v>0.34</v>
      </c>
      <c r="K599" s="7">
        <f t="shared" si="45"/>
        <v>2.0466666666666664</v>
      </c>
      <c r="L599" s="7">
        <f t="shared" si="46"/>
        <v>48.859934853420199</v>
      </c>
      <c r="M599" s="4">
        <f t="shared" si="47"/>
        <v>50</v>
      </c>
      <c r="N599" s="4">
        <f t="shared" si="48"/>
        <v>50</v>
      </c>
      <c r="O599" s="13">
        <f t="shared" si="49"/>
        <v>50</v>
      </c>
    </row>
    <row r="600" spans="1:15" x14ac:dyDescent="0.3">
      <c r="A600" s="6">
        <v>597</v>
      </c>
      <c r="B600" s="7" t="s">
        <v>1202</v>
      </c>
      <c r="C600" s="7" t="s">
        <v>8</v>
      </c>
      <c r="D600" s="7" t="s">
        <v>1203</v>
      </c>
      <c r="E600" s="7">
        <v>100</v>
      </c>
      <c r="F600" s="7">
        <v>44</v>
      </c>
      <c r="G600" s="7">
        <v>9.19</v>
      </c>
      <c r="H600" s="7">
        <v>4.84</v>
      </c>
      <c r="I600" s="7">
        <v>0.49</v>
      </c>
      <c r="K600" s="7">
        <f t="shared" si="45"/>
        <v>3.063333333333333</v>
      </c>
      <c r="L600" s="7">
        <f t="shared" si="46"/>
        <v>32.644178454842226</v>
      </c>
      <c r="M600" s="4">
        <f t="shared" si="47"/>
        <v>30</v>
      </c>
      <c r="N600" s="4">
        <f t="shared" si="48"/>
        <v>35</v>
      </c>
      <c r="O600" s="13">
        <f t="shared" si="49"/>
        <v>35</v>
      </c>
    </row>
    <row r="601" spans="1:15" x14ac:dyDescent="0.3">
      <c r="A601" s="6">
        <v>598</v>
      </c>
      <c r="B601" s="7" t="s">
        <v>1204</v>
      </c>
      <c r="C601" s="7" t="s">
        <v>8</v>
      </c>
      <c r="D601" s="7" t="s">
        <v>1205</v>
      </c>
      <c r="E601" s="7">
        <v>100</v>
      </c>
      <c r="F601" s="7">
        <v>14</v>
      </c>
      <c r="G601" s="7">
        <v>4.4000000000000004</v>
      </c>
      <c r="H601" s="7">
        <v>0.6</v>
      </c>
      <c r="I601" s="7">
        <v>0.1</v>
      </c>
      <c r="K601" s="7">
        <f t="shared" si="45"/>
        <v>1.4666666666666668</v>
      </c>
      <c r="L601" s="7">
        <f t="shared" si="46"/>
        <v>68.181818181818173</v>
      </c>
      <c r="M601" s="4">
        <f t="shared" si="47"/>
        <v>70</v>
      </c>
      <c r="N601" s="4">
        <f t="shared" si="48"/>
        <v>70</v>
      </c>
      <c r="O601" s="13">
        <f t="shared" si="49"/>
        <v>70</v>
      </c>
    </row>
    <row r="602" spans="1:15" x14ac:dyDescent="0.3">
      <c r="A602" s="6">
        <v>599</v>
      </c>
      <c r="B602" s="7" t="s">
        <v>1206</v>
      </c>
      <c r="C602" s="7" t="s">
        <v>8</v>
      </c>
      <c r="D602" s="7" t="s">
        <v>1207</v>
      </c>
      <c r="E602" s="7">
        <v>100</v>
      </c>
      <c r="F602" s="7">
        <v>12</v>
      </c>
      <c r="G602" s="7">
        <v>3.8</v>
      </c>
      <c r="H602" s="7">
        <v>0.5</v>
      </c>
      <c r="I602" s="7">
        <v>0.1</v>
      </c>
      <c r="K602" s="7">
        <f t="shared" si="45"/>
        <v>1.2666666666666666</v>
      </c>
      <c r="L602" s="7">
        <f t="shared" si="46"/>
        <v>78.94736842105263</v>
      </c>
      <c r="M602" s="4">
        <f t="shared" si="47"/>
        <v>80</v>
      </c>
      <c r="N602" s="4">
        <f t="shared" si="48"/>
        <v>80</v>
      </c>
      <c r="O602" s="13">
        <f t="shared" si="49"/>
        <v>80</v>
      </c>
    </row>
    <row r="603" spans="1:15" x14ac:dyDescent="0.3">
      <c r="A603" s="6">
        <v>600</v>
      </c>
      <c r="B603" s="7" t="s">
        <v>1208</v>
      </c>
      <c r="C603" s="7" t="s">
        <v>8</v>
      </c>
      <c r="D603" s="7" t="s">
        <v>1209</v>
      </c>
      <c r="E603" s="7">
        <v>100</v>
      </c>
      <c r="F603" s="7">
        <v>25</v>
      </c>
      <c r="G603" s="7">
        <v>8.6199999999999992</v>
      </c>
      <c r="H603" s="7">
        <v>1.08</v>
      </c>
      <c r="I603" s="7">
        <v>0.06</v>
      </c>
      <c r="K603" s="7">
        <f t="shared" si="45"/>
        <v>2.8733333333333331</v>
      </c>
      <c r="L603" s="7">
        <f t="shared" si="46"/>
        <v>34.80278422273782</v>
      </c>
      <c r="M603" s="4">
        <f t="shared" si="47"/>
        <v>30</v>
      </c>
      <c r="N603" s="4">
        <f t="shared" si="48"/>
        <v>35</v>
      </c>
      <c r="O603" s="13">
        <f t="shared" si="49"/>
        <v>35</v>
      </c>
    </row>
    <row r="604" spans="1:15" x14ac:dyDescent="0.3">
      <c r="A604" s="6">
        <v>601</v>
      </c>
      <c r="B604" s="7" t="s">
        <v>1210</v>
      </c>
      <c r="C604" s="7" t="s">
        <v>8</v>
      </c>
      <c r="D604" s="7" t="s">
        <v>1211</v>
      </c>
      <c r="E604" s="7">
        <v>100</v>
      </c>
      <c r="F604" s="7">
        <v>24</v>
      </c>
      <c r="G604" s="7">
        <v>6.9</v>
      </c>
      <c r="H604" s="7">
        <v>1.7</v>
      </c>
      <c r="I604" s="7">
        <v>0.1</v>
      </c>
      <c r="K604" s="7">
        <f t="shared" si="45"/>
        <v>2.3000000000000003</v>
      </c>
      <c r="L604" s="7">
        <f t="shared" si="46"/>
        <v>43.478260869565212</v>
      </c>
      <c r="M604" s="4">
        <f t="shared" si="47"/>
        <v>40</v>
      </c>
      <c r="N604" s="4">
        <f t="shared" si="48"/>
        <v>45</v>
      </c>
      <c r="O604" s="13">
        <f t="shared" si="49"/>
        <v>45</v>
      </c>
    </row>
    <row r="605" spans="1:15" x14ac:dyDescent="0.3">
      <c r="A605" s="6">
        <v>602</v>
      </c>
      <c r="B605" s="7" t="s">
        <v>1212</v>
      </c>
      <c r="C605" s="7" t="s">
        <v>8</v>
      </c>
      <c r="D605" s="7" t="s">
        <v>1213</v>
      </c>
      <c r="E605" s="7">
        <v>100</v>
      </c>
      <c r="F605" s="7">
        <v>28</v>
      </c>
      <c r="G605" s="7">
        <v>9.48</v>
      </c>
      <c r="H605" s="7">
        <v>1.18</v>
      </c>
      <c r="I605" s="7">
        <v>0.06</v>
      </c>
      <c r="K605" s="7">
        <f t="shared" si="45"/>
        <v>3.16</v>
      </c>
      <c r="L605" s="7">
        <f t="shared" si="46"/>
        <v>31.645569620253163</v>
      </c>
      <c r="M605" s="4">
        <f t="shared" si="47"/>
        <v>30</v>
      </c>
      <c r="N605" s="4">
        <f t="shared" si="48"/>
        <v>30</v>
      </c>
      <c r="O605" s="13">
        <f t="shared" si="49"/>
        <v>30</v>
      </c>
    </row>
    <row r="606" spans="1:15" x14ac:dyDescent="0.3">
      <c r="A606" s="6">
        <v>603</v>
      </c>
      <c r="B606" s="7" t="s">
        <v>1214</v>
      </c>
      <c r="C606" s="7" t="s">
        <v>8</v>
      </c>
      <c r="D606" s="7" t="s">
        <v>1215</v>
      </c>
      <c r="E606" s="7">
        <v>100</v>
      </c>
      <c r="F606" s="7">
        <v>43</v>
      </c>
      <c r="G606" s="7">
        <v>13.63</v>
      </c>
      <c r="H606" s="7">
        <v>1.19</v>
      </c>
      <c r="I606" s="7">
        <v>0.65</v>
      </c>
      <c r="K606" s="7">
        <f t="shared" si="45"/>
        <v>4.5433333333333339</v>
      </c>
      <c r="L606" s="7">
        <f t="shared" si="46"/>
        <v>22.010271460014671</v>
      </c>
      <c r="M606" s="4">
        <f t="shared" si="47"/>
        <v>20</v>
      </c>
      <c r="N606" s="4">
        <f t="shared" si="48"/>
        <v>20</v>
      </c>
      <c r="O606" s="13">
        <f t="shared" si="49"/>
        <v>20</v>
      </c>
    </row>
    <row r="607" spans="1:15" x14ac:dyDescent="0.3">
      <c r="A607" s="6">
        <v>604</v>
      </c>
      <c r="B607" s="7" t="s">
        <v>1216</v>
      </c>
      <c r="C607" s="7" t="s">
        <v>8</v>
      </c>
      <c r="D607" s="7" t="s">
        <v>1217</v>
      </c>
      <c r="E607" s="7">
        <v>100</v>
      </c>
      <c r="F607" s="7">
        <v>24</v>
      </c>
      <c r="G607" s="7">
        <v>6.9</v>
      </c>
      <c r="H607" s="7">
        <v>1.7</v>
      </c>
      <c r="I607" s="7">
        <v>0.1</v>
      </c>
      <c r="K607" s="7">
        <f t="shared" si="45"/>
        <v>2.3000000000000003</v>
      </c>
      <c r="L607" s="7">
        <f t="shared" si="46"/>
        <v>43.478260869565212</v>
      </c>
      <c r="M607" s="4">
        <f t="shared" si="47"/>
        <v>40</v>
      </c>
      <c r="N607" s="4">
        <f t="shared" si="48"/>
        <v>45</v>
      </c>
      <c r="O607" s="13">
        <f t="shared" si="49"/>
        <v>45</v>
      </c>
    </row>
    <row r="608" spans="1:15" x14ac:dyDescent="0.3">
      <c r="A608" s="6">
        <v>605</v>
      </c>
      <c r="B608" s="7" t="s">
        <v>1218</v>
      </c>
      <c r="C608" s="7" t="s">
        <v>8</v>
      </c>
      <c r="D608" s="7" t="s">
        <v>1219</v>
      </c>
      <c r="E608" s="7">
        <v>100</v>
      </c>
      <c r="F608" s="7">
        <v>51</v>
      </c>
      <c r="G608" s="7">
        <v>15.45</v>
      </c>
      <c r="H608" s="7">
        <v>1.72</v>
      </c>
      <c r="I608" s="7">
        <v>0.84</v>
      </c>
      <c r="K608" s="7">
        <f t="shared" si="45"/>
        <v>5.1499999999999995</v>
      </c>
      <c r="L608" s="7">
        <f t="shared" si="46"/>
        <v>19.417475728155342</v>
      </c>
      <c r="M608" s="4">
        <f t="shared" si="47"/>
        <v>20</v>
      </c>
      <c r="N608" s="4">
        <f t="shared" si="48"/>
        <v>20</v>
      </c>
      <c r="O608" s="13">
        <f t="shared" si="49"/>
        <v>20</v>
      </c>
    </row>
    <row r="609" spans="1:15" x14ac:dyDescent="0.3">
      <c r="A609" s="6">
        <v>606</v>
      </c>
      <c r="B609" s="7" t="s">
        <v>1220</v>
      </c>
      <c r="C609" s="7" t="s">
        <v>8</v>
      </c>
      <c r="D609" s="7" t="s">
        <v>1221</v>
      </c>
      <c r="E609" s="7">
        <v>100</v>
      </c>
      <c r="F609" s="7">
        <v>17</v>
      </c>
      <c r="G609" s="7">
        <v>5.14</v>
      </c>
      <c r="H609" s="7">
        <v>1.07</v>
      </c>
      <c r="I609" s="7">
        <v>0.09</v>
      </c>
      <c r="K609" s="7">
        <f t="shared" si="45"/>
        <v>1.7133333333333332</v>
      </c>
      <c r="L609" s="7">
        <f t="shared" si="46"/>
        <v>58.365758754863819</v>
      </c>
      <c r="M609" s="4">
        <f t="shared" si="47"/>
        <v>60</v>
      </c>
      <c r="N609" s="4">
        <f t="shared" si="48"/>
        <v>60</v>
      </c>
      <c r="O609" s="13">
        <f t="shared" si="49"/>
        <v>60</v>
      </c>
    </row>
    <row r="610" spans="1:15" x14ac:dyDescent="0.3">
      <c r="A610" s="6">
        <v>607</v>
      </c>
      <c r="B610" s="7" t="s">
        <v>1222</v>
      </c>
      <c r="C610" s="7" t="s">
        <v>8</v>
      </c>
      <c r="D610" s="7" t="s">
        <v>1223</v>
      </c>
      <c r="E610" s="7">
        <v>100</v>
      </c>
      <c r="F610" s="7">
        <v>223</v>
      </c>
      <c r="G610" s="7">
        <v>67.64</v>
      </c>
      <c r="H610" s="7">
        <v>13.75</v>
      </c>
      <c r="I610" s="7">
        <v>1.1100000000000001</v>
      </c>
      <c r="K610" s="7">
        <f t="shared" si="45"/>
        <v>22.546666666666667</v>
      </c>
      <c r="L610" s="7">
        <f t="shared" si="46"/>
        <v>4.4352454169130695</v>
      </c>
      <c r="M610" s="4">
        <f t="shared" si="47"/>
        <v>0</v>
      </c>
      <c r="N610" s="4">
        <f t="shared" si="48"/>
        <v>5</v>
      </c>
      <c r="O610" s="13">
        <f t="shared" si="49"/>
        <v>4</v>
      </c>
    </row>
    <row r="611" spans="1:15" x14ac:dyDescent="0.3">
      <c r="A611" s="6">
        <v>608</v>
      </c>
      <c r="B611" s="7" t="s">
        <v>1224</v>
      </c>
      <c r="C611" s="7" t="s">
        <v>8</v>
      </c>
      <c r="D611" s="7" t="s">
        <v>1225</v>
      </c>
      <c r="E611" s="7">
        <v>100</v>
      </c>
      <c r="F611" s="7">
        <v>26</v>
      </c>
      <c r="G611" s="7">
        <v>6.54</v>
      </c>
      <c r="H611" s="7">
        <v>2.2400000000000002</v>
      </c>
      <c r="I611" s="7">
        <v>0.26</v>
      </c>
      <c r="K611" s="7">
        <f t="shared" si="45"/>
        <v>2.1800000000000002</v>
      </c>
      <c r="L611" s="7">
        <f t="shared" si="46"/>
        <v>45.871559633027516</v>
      </c>
      <c r="M611" s="4">
        <f t="shared" si="47"/>
        <v>50</v>
      </c>
      <c r="N611" s="4">
        <f t="shared" si="48"/>
        <v>45</v>
      </c>
      <c r="O611" s="13">
        <f t="shared" si="49"/>
        <v>45</v>
      </c>
    </row>
    <row r="612" spans="1:15" x14ac:dyDescent="0.3">
      <c r="A612" s="6">
        <v>609</v>
      </c>
      <c r="B612" s="7" t="s">
        <v>1226</v>
      </c>
      <c r="C612" s="7" t="s">
        <v>8</v>
      </c>
      <c r="D612" s="7" t="s">
        <v>1227</v>
      </c>
      <c r="E612" s="7">
        <v>100</v>
      </c>
      <c r="F612" s="7">
        <v>16</v>
      </c>
      <c r="G612" s="7">
        <v>4.88</v>
      </c>
      <c r="H612" s="7">
        <v>1.05</v>
      </c>
      <c r="I612" s="7">
        <v>0.1</v>
      </c>
      <c r="K612" s="7">
        <f t="shared" si="45"/>
        <v>1.6266666666666667</v>
      </c>
      <c r="L612" s="7">
        <f t="shared" si="46"/>
        <v>61.475409836065573</v>
      </c>
      <c r="M612" s="4">
        <f t="shared" si="47"/>
        <v>60</v>
      </c>
      <c r="N612" s="4">
        <f t="shared" si="48"/>
        <v>60</v>
      </c>
      <c r="O612" s="13">
        <f t="shared" si="49"/>
        <v>60</v>
      </c>
    </row>
    <row r="613" spans="1:15" x14ac:dyDescent="0.3">
      <c r="A613" s="6">
        <v>610</v>
      </c>
      <c r="B613" s="7" t="s">
        <v>1228</v>
      </c>
      <c r="C613" s="7" t="s">
        <v>8</v>
      </c>
      <c r="D613" s="7" t="s">
        <v>1229</v>
      </c>
      <c r="E613" s="7">
        <v>100</v>
      </c>
      <c r="F613" s="7">
        <v>24</v>
      </c>
      <c r="G613" s="7">
        <v>7.7</v>
      </c>
      <c r="H613" s="7">
        <v>1.2</v>
      </c>
      <c r="I613" s="7">
        <v>0.1</v>
      </c>
      <c r="K613" s="7">
        <f t="shared" si="45"/>
        <v>2.5666666666666669</v>
      </c>
      <c r="L613" s="7">
        <f t="shared" si="46"/>
        <v>38.961038961038959</v>
      </c>
      <c r="M613" s="4">
        <f t="shared" si="47"/>
        <v>40</v>
      </c>
      <c r="N613" s="4">
        <f t="shared" si="48"/>
        <v>40</v>
      </c>
      <c r="O613" s="13">
        <f t="shared" si="49"/>
        <v>40</v>
      </c>
    </row>
    <row r="614" spans="1:15" x14ac:dyDescent="0.3">
      <c r="A614" s="6">
        <v>611</v>
      </c>
      <c r="B614" s="7" t="s">
        <v>1230</v>
      </c>
      <c r="C614" s="7" t="s">
        <v>8</v>
      </c>
      <c r="D614" s="7" t="s">
        <v>1231</v>
      </c>
      <c r="E614" s="7">
        <v>100</v>
      </c>
      <c r="F614" s="7">
        <v>9</v>
      </c>
      <c r="G614" s="7">
        <v>2.4</v>
      </c>
      <c r="H614" s="7">
        <v>0.9</v>
      </c>
      <c r="I614" s="7">
        <v>0</v>
      </c>
      <c r="K614" s="7">
        <f t="shared" si="45"/>
        <v>0.79999999999999993</v>
      </c>
      <c r="L614" s="7">
        <f t="shared" si="46"/>
        <v>125.00000000000001</v>
      </c>
      <c r="M614" s="4">
        <f t="shared" si="47"/>
        <v>130</v>
      </c>
      <c r="N614" s="4">
        <f t="shared" si="48"/>
        <v>130</v>
      </c>
      <c r="O614" s="13">
        <f t="shared" si="49"/>
        <v>130</v>
      </c>
    </row>
    <row r="615" spans="1:15" x14ac:dyDescent="0.3">
      <c r="A615" s="6">
        <v>612</v>
      </c>
      <c r="B615" s="7" t="s">
        <v>1232</v>
      </c>
      <c r="C615" s="7" t="s">
        <v>8</v>
      </c>
      <c r="D615" s="7" t="s">
        <v>1233</v>
      </c>
      <c r="E615" s="7">
        <v>100</v>
      </c>
      <c r="F615" s="7">
        <v>17</v>
      </c>
      <c r="G615" s="7">
        <v>4.37</v>
      </c>
      <c r="H615" s="7">
        <v>0.59</v>
      </c>
      <c r="I615" s="7">
        <v>0.46</v>
      </c>
      <c r="K615" s="7">
        <f t="shared" si="45"/>
        <v>1.4566666666666668</v>
      </c>
      <c r="L615" s="7">
        <f t="shared" si="46"/>
        <v>68.649885583524025</v>
      </c>
      <c r="M615" s="4">
        <f t="shared" si="47"/>
        <v>70</v>
      </c>
      <c r="N615" s="4">
        <f t="shared" si="48"/>
        <v>70</v>
      </c>
      <c r="O615" s="13">
        <f t="shared" si="49"/>
        <v>70</v>
      </c>
    </row>
    <row r="616" spans="1:15" x14ac:dyDescent="0.3">
      <c r="A616" s="6">
        <v>613</v>
      </c>
      <c r="B616" s="7" t="s">
        <v>1234</v>
      </c>
      <c r="C616" s="7" t="s">
        <v>8</v>
      </c>
      <c r="D616" s="7" t="s">
        <v>1235</v>
      </c>
      <c r="E616" s="7">
        <v>100</v>
      </c>
      <c r="F616" s="7">
        <v>15</v>
      </c>
      <c r="G616" s="7">
        <v>4.2699999999999996</v>
      </c>
      <c r="H616" s="7">
        <v>0.61</v>
      </c>
      <c r="I616" s="7">
        <v>0.33</v>
      </c>
      <c r="K616" s="7">
        <f t="shared" si="45"/>
        <v>1.4233333333333331</v>
      </c>
      <c r="L616" s="7">
        <f t="shared" si="46"/>
        <v>70.257611241217816</v>
      </c>
      <c r="M616" s="4">
        <f t="shared" si="47"/>
        <v>70</v>
      </c>
      <c r="N616" s="4">
        <f t="shared" si="48"/>
        <v>70</v>
      </c>
      <c r="O616" s="13">
        <f t="shared" si="49"/>
        <v>70</v>
      </c>
    </row>
    <row r="617" spans="1:15" x14ac:dyDescent="0.3">
      <c r="A617" s="6">
        <v>614</v>
      </c>
      <c r="B617" s="7" t="s">
        <v>1236</v>
      </c>
      <c r="C617" s="7" t="s">
        <v>8</v>
      </c>
      <c r="D617" s="7" t="s">
        <v>1237</v>
      </c>
      <c r="E617" s="7">
        <v>100</v>
      </c>
      <c r="F617" s="7">
        <v>214</v>
      </c>
      <c r="G617" s="7">
        <v>65.599999999999994</v>
      </c>
      <c r="H617" s="7">
        <v>11.8</v>
      </c>
      <c r="I617" s="7">
        <v>1.4</v>
      </c>
      <c r="K617" s="7">
        <f t="shared" si="45"/>
        <v>21.866666666666664</v>
      </c>
      <c r="L617" s="7">
        <f t="shared" si="46"/>
        <v>4.573170731707318</v>
      </c>
      <c r="M617" s="4">
        <f t="shared" si="47"/>
        <v>0</v>
      </c>
      <c r="N617" s="4">
        <f t="shared" si="48"/>
        <v>5</v>
      </c>
      <c r="O617" s="13">
        <f t="shared" si="49"/>
        <v>5</v>
      </c>
    </row>
    <row r="618" spans="1:15" x14ac:dyDescent="0.3">
      <c r="A618" s="6">
        <v>615</v>
      </c>
      <c r="B618" s="7" t="s">
        <v>1238</v>
      </c>
      <c r="C618" s="7" t="s">
        <v>8</v>
      </c>
      <c r="D618" s="7" t="s">
        <v>1239</v>
      </c>
      <c r="E618" s="7">
        <v>100</v>
      </c>
      <c r="F618" s="7">
        <v>219</v>
      </c>
      <c r="G618" s="7">
        <v>65.8</v>
      </c>
      <c r="H618" s="7">
        <v>14.8</v>
      </c>
      <c r="I618" s="7">
        <v>0.7</v>
      </c>
      <c r="K618" s="7">
        <f t="shared" si="45"/>
        <v>21.933333333333334</v>
      </c>
      <c r="L618" s="7">
        <f t="shared" si="46"/>
        <v>4.5592705167173255</v>
      </c>
      <c r="M618" s="4">
        <f t="shared" si="47"/>
        <v>0</v>
      </c>
      <c r="N618" s="4">
        <f t="shared" si="48"/>
        <v>5</v>
      </c>
      <c r="O618" s="13">
        <f t="shared" si="49"/>
        <v>5</v>
      </c>
    </row>
    <row r="619" spans="1:15" x14ac:dyDescent="0.3">
      <c r="A619" s="6">
        <v>616</v>
      </c>
      <c r="B619" s="7" t="s">
        <v>1240</v>
      </c>
      <c r="C619" s="7" t="s">
        <v>8</v>
      </c>
      <c r="D619" s="7" t="s">
        <v>1241</v>
      </c>
      <c r="E619" s="7">
        <v>100</v>
      </c>
      <c r="F619" s="7">
        <v>21</v>
      </c>
      <c r="G619" s="7">
        <v>4.7300000000000004</v>
      </c>
      <c r="H619" s="7">
        <v>0.64</v>
      </c>
      <c r="I619" s="7">
        <v>0</v>
      </c>
      <c r="K619" s="7">
        <f t="shared" si="45"/>
        <v>1.5766666666666669</v>
      </c>
      <c r="L619" s="7">
        <f t="shared" si="46"/>
        <v>63.424947145877368</v>
      </c>
      <c r="M619" s="4">
        <f t="shared" si="47"/>
        <v>60</v>
      </c>
      <c r="N619" s="4">
        <f t="shared" si="48"/>
        <v>65</v>
      </c>
      <c r="O619" s="13">
        <f t="shared" si="49"/>
        <v>65</v>
      </c>
    </row>
    <row r="620" spans="1:15" x14ac:dyDescent="0.3">
      <c r="A620" s="6">
        <v>617</v>
      </c>
      <c r="B620" s="7" t="s">
        <v>1242</v>
      </c>
      <c r="C620" s="7" t="s">
        <v>8</v>
      </c>
      <c r="D620" s="7" t="s">
        <v>1243</v>
      </c>
      <c r="E620" s="7">
        <v>100</v>
      </c>
      <c r="F620" s="7">
        <v>77</v>
      </c>
      <c r="G620" s="7">
        <v>21.59</v>
      </c>
      <c r="H620" s="7">
        <v>4.7699999999999996</v>
      </c>
      <c r="I620" s="7">
        <v>0.84</v>
      </c>
      <c r="K620" s="7">
        <f t="shared" si="45"/>
        <v>7.1966666666666663</v>
      </c>
      <c r="L620" s="7">
        <f t="shared" si="46"/>
        <v>13.895321908290876</v>
      </c>
      <c r="M620" s="4">
        <f t="shared" si="47"/>
        <v>10</v>
      </c>
      <c r="N620" s="4">
        <f t="shared" si="48"/>
        <v>15</v>
      </c>
      <c r="O620" s="13">
        <f t="shared" si="49"/>
        <v>15</v>
      </c>
    </row>
    <row r="621" spans="1:15" x14ac:dyDescent="0.3">
      <c r="A621" s="6">
        <v>618</v>
      </c>
      <c r="B621" s="7" t="s">
        <v>1244</v>
      </c>
      <c r="C621" s="7" t="s">
        <v>8</v>
      </c>
      <c r="D621" s="7" t="s">
        <v>1245</v>
      </c>
      <c r="E621" s="7">
        <v>100</v>
      </c>
      <c r="F621" s="7">
        <v>64</v>
      </c>
      <c r="G621" s="7">
        <v>17.03</v>
      </c>
      <c r="H621" s="7">
        <v>4.03</v>
      </c>
      <c r="I621" s="7">
        <v>0.94</v>
      </c>
      <c r="K621" s="7">
        <f t="shared" si="45"/>
        <v>5.6766666666666667</v>
      </c>
      <c r="L621" s="7">
        <f t="shared" si="46"/>
        <v>17.615971814445096</v>
      </c>
      <c r="M621" s="4">
        <f t="shared" si="47"/>
        <v>20</v>
      </c>
      <c r="N621" s="4">
        <f t="shared" si="48"/>
        <v>20</v>
      </c>
      <c r="O621" s="13">
        <f t="shared" si="49"/>
        <v>20</v>
      </c>
    </row>
    <row r="622" spans="1:15" x14ac:dyDescent="0.3">
      <c r="A622" s="6">
        <v>619</v>
      </c>
      <c r="B622" s="7" t="s">
        <v>1246</v>
      </c>
      <c r="C622" s="7" t="s">
        <v>1247</v>
      </c>
      <c r="D622" s="7" t="s">
        <v>1248</v>
      </c>
      <c r="E622" s="7">
        <v>100</v>
      </c>
      <c r="F622" s="7">
        <v>13</v>
      </c>
      <c r="G622" s="7">
        <v>4.5</v>
      </c>
      <c r="H622" s="7">
        <v>1.8</v>
      </c>
      <c r="I622" s="7">
        <v>0.1</v>
      </c>
      <c r="K622" s="7">
        <f t="shared" si="45"/>
        <v>1.5</v>
      </c>
      <c r="L622" s="7">
        <f t="shared" si="46"/>
        <v>66.666666666666671</v>
      </c>
      <c r="M622" s="4">
        <f t="shared" si="47"/>
        <v>70</v>
      </c>
      <c r="N622" s="4">
        <f t="shared" si="48"/>
        <v>65</v>
      </c>
      <c r="O622" s="13">
        <f t="shared" si="49"/>
        <v>65</v>
      </c>
    </row>
    <row r="623" spans="1:15" x14ac:dyDescent="0.3">
      <c r="A623" s="6">
        <v>620</v>
      </c>
      <c r="B623" s="7" t="s">
        <v>1249</v>
      </c>
      <c r="C623" s="7" t="s">
        <v>1247</v>
      </c>
      <c r="D623" s="7" t="s">
        <v>1250</v>
      </c>
      <c r="E623" s="7">
        <v>100</v>
      </c>
      <c r="F623" s="7">
        <v>177</v>
      </c>
      <c r="G623" s="7">
        <v>62.1</v>
      </c>
      <c r="H623" s="7">
        <v>20.100000000000001</v>
      </c>
      <c r="I623" s="7">
        <v>2.7</v>
      </c>
      <c r="K623" s="7">
        <f t="shared" si="45"/>
        <v>20.7</v>
      </c>
      <c r="L623" s="7">
        <f t="shared" si="46"/>
        <v>4.8309178743961354</v>
      </c>
      <c r="M623" s="4">
        <f t="shared" si="47"/>
        <v>0</v>
      </c>
      <c r="N623" s="4">
        <f t="shared" si="48"/>
        <v>5</v>
      </c>
      <c r="O623" s="13">
        <f t="shared" si="49"/>
        <v>5</v>
      </c>
    </row>
    <row r="624" spans="1:15" x14ac:dyDescent="0.3">
      <c r="A624" s="6">
        <v>621</v>
      </c>
      <c r="B624" s="7" t="s">
        <v>1251</v>
      </c>
      <c r="C624" s="7" t="s">
        <v>1247</v>
      </c>
      <c r="D624" s="7" t="s">
        <v>1252</v>
      </c>
      <c r="E624" s="7">
        <v>100</v>
      </c>
      <c r="F624" s="7">
        <v>16</v>
      </c>
      <c r="G624" s="7">
        <v>5.7</v>
      </c>
      <c r="H624" s="7">
        <v>2.4</v>
      </c>
      <c r="I624" s="7">
        <v>0</v>
      </c>
      <c r="K624" s="7">
        <f t="shared" si="45"/>
        <v>1.9000000000000001</v>
      </c>
      <c r="L624" s="7">
        <f t="shared" si="46"/>
        <v>52.631578947368418</v>
      </c>
      <c r="M624" s="4">
        <f t="shared" si="47"/>
        <v>50</v>
      </c>
      <c r="N624" s="4">
        <f t="shared" si="48"/>
        <v>55</v>
      </c>
      <c r="O624" s="13">
        <f t="shared" si="49"/>
        <v>55</v>
      </c>
    </row>
    <row r="625" spans="1:15" x14ac:dyDescent="0.3">
      <c r="A625" s="6">
        <v>622</v>
      </c>
      <c r="B625" s="7" t="s">
        <v>1253</v>
      </c>
      <c r="C625" s="7" t="s">
        <v>1247</v>
      </c>
      <c r="D625" s="7" t="s">
        <v>1254</v>
      </c>
      <c r="E625" s="7">
        <v>100</v>
      </c>
      <c r="F625" s="7">
        <v>182</v>
      </c>
      <c r="G625" s="7">
        <v>66.099999999999994</v>
      </c>
      <c r="H625" s="7">
        <v>23.6</v>
      </c>
      <c r="I625" s="7">
        <v>0.5</v>
      </c>
      <c r="K625" s="7">
        <f t="shared" si="45"/>
        <v>22.033333333333331</v>
      </c>
      <c r="L625" s="7">
        <f t="shared" si="46"/>
        <v>4.5385779122541612</v>
      </c>
      <c r="M625" s="4">
        <f t="shared" si="47"/>
        <v>0</v>
      </c>
      <c r="N625" s="4">
        <f t="shared" si="48"/>
        <v>5</v>
      </c>
      <c r="O625" s="13">
        <f t="shared" si="49"/>
        <v>5</v>
      </c>
    </row>
    <row r="626" spans="1:15" x14ac:dyDescent="0.3">
      <c r="A626" s="6">
        <v>623</v>
      </c>
      <c r="B626" s="7" t="s">
        <v>1255</v>
      </c>
      <c r="C626" s="7" t="s">
        <v>1247</v>
      </c>
      <c r="D626" s="7" t="s">
        <v>1256</v>
      </c>
      <c r="E626" s="7">
        <v>100</v>
      </c>
      <c r="F626" s="7">
        <v>17</v>
      </c>
      <c r="G626" s="7">
        <v>6.3</v>
      </c>
      <c r="H626" s="7">
        <v>1.6</v>
      </c>
      <c r="I626" s="7">
        <v>0.2</v>
      </c>
      <c r="K626" s="7">
        <f t="shared" si="45"/>
        <v>2.1</v>
      </c>
      <c r="L626" s="7">
        <f t="shared" si="46"/>
        <v>47.61904761904762</v>
      </c>
      <c r="M626" s="4">
        <f t="shared" si="47"/>
        <v>50</v>
      </c>
      <c r="N626" s="4">
        <f t="shared" si="48"/>
        <v>50</v>
      </c>
      <c r="O626" s="13">
        <f t="shared" si="49"/>
        <v>50</v>
      </c>
    </row>
    <row r="627" spans="1:15" x14ac:dyDescent="0.3">
      <c r="A627" s="6">
        <v>624</v>
      </c>
      <c r="B627" s="7" t="s">
        <v>1257</v>
      </c>
      <c r="C627" s="7" t="s">
        <v>1247</v>
      </c>
      <c r="D627" s="7" t="s">
        <v>1258</v>
      </c>
      <c r="E627" s="7">
        <v>100</v>
      </c>
      <c r="F627" s="7">
        <v>179</v>
      </c>
      <c r="G627" s="7">
        <v>57.8</v>
      </c>
      <c r="H627" s="7">
        <v>24.5</v>
      </c>
      <c r="I627" s="7">
        <v>3.2</v>
      </c>
      <c r="K627" s="7">
        <f t="shared" si="45"/>
        <v>19.266666666666666</v>
      </c>
      <c r="L627" s="7">
        <f t="shared" si="46"/>
        <v>5.1903114186851216</v>
      </c>
      <c r="M627" s="4">
        <f t="shared" si="47"/>
        <v>10</v>
      </c>
      <c r="N627" s="4">
        <f t="shared" si="48"/>
        <v>5</v>
      </c>
      <c r="O627" s="13">
        <f t="shared" si="49"/>
        <v>5</v>
      </c>
    </row>
    <row r="628" spans="1:15" x14ac:dyDescent="0.3">
      <c r="A628" s="6">
        <v>625</v>
      </c>
      <c r="B628" s="7" t="s">
        <v>1259</v>
      </c>
      <c r="C628" s="7" t="s">
        <v>1247</v>
      </c>
      <c r="D628" s="7" t="s">
        <v>1260</v>
      </c>
      <c r="E628" s="7">
        <v>100</v>
      </c>
      <c r="F628" s="7">
        <v>18</v>
      </c>
      <c r="G628" s="7">
        <v>6</v>
      </c>
      <c r="H628" s="7">
        <v>2.68</v>
      </c>
      <c r="I628" s="7">
        <v>0.08</v>
      </c>
      <c r="K628" s="7">
        <f t="shared" si="45"/>
        <v>2</v>
      </c>
      <c r="L628" s="7">
        <f t="shared" si="46"/>
        <v>50</v>
      </c>
      <c r="M628" s="4">
        <f t="shared" si="47"/>
        <v>50</v>
      </c>
      <c r="N628" s="4">
        <f t="shared" si="48"/>
        <v>50</v>
      </c>
      <c r="O628" s="13">
        <f t="shared" si="49"/>
        <v>50</v>
      </c>
    </row>
    <row r="629" spans="1:15" x14ac:dyDescent="0.3">
      <c r="A629" s="6">
        <v>626</v>
      </c>
      <c r="B629" s="7" t="s">
        <v>1261</v>
      </c>
      <c r="C629" s="7" t="s">
        <v>1247</v>
      </c>
      <c r="D629" s="7" t="s">
        <v>1262</v>
      </c>
      <c r="E629" s="7">
        <v>100</v>
      </c>
      <c r="F629" s="7">
        <v>23</v>
      </c>
      <c r="G629" s="7">
        <v>7.69</v>
      </c>
      <c r="H629" s="7">
        <v>3.28</v>
      </c>
      <c r="I629" s="7">
        <v>0.18</v>
      </c>
      <c r="K629" s="7">
        <f t="shared" si="45"/>
        <v>2.5633333333333335</v>
      </c>
      <c r="L629" s="7">
        <f t="shared" si="46"/>
        <v>39.011703511053312</v>
      </c>
      <c r="M629" s="4">
        <f t="shared" si="47"/>
        <v>40</v>
      </c>
      <c r="N629" s="4">
        <f t="shared" si="48"/>
        <v>40</v>
      </c>
      <c r="O629" s="13">
        <f t="shared" si="49"/>
        <v>40</v>
      </c>
    </row>
    <row r="630" spans="1:15" x14ac:dyDescent="0.3">
      <c r="A630" s="6">
        <v>627</v>
      </c>
      <c r="B630" s="7" t="s">
        <v>1263</v>
      </c>
      <c r="C630" s="7" t="s">
        <v>1247</v>
      </c>
      <c r="D630" s="7" t="s">
        <v>1264</v>
      </c>
      <c r="E630" s="7">
        <v>100</v>
      </c>
      <c r="F630" s="7">
        <v>16</v>
      </c>
      <c r="G630" s="7">
        <v>5.3</v>
      </c>
      <c r="H630" s="7">
        <v>2.5</v>
      </c>
      <c r="I630" s="7">
        <v>0.1</v>
      </c>
      <c r="K630" s="7">
        <f t="shared" si="45"/>
        <v>1.7666666666666666</v>
      </c>
      <c r="L630" s="7">
        <f t="shared" si="46"/>
        <v>56.60377358490566</v>
      </c>
      <c r="M630" s="4">
        <f t="shared" si="47"/>
        <v>60</v>
      </c>
      <c r="N630" s="4">
        <f t="shared" si="48"/>
        <v>55</v>
      </c>
      <c r="O630" s="13">
        <f t="shared" si="49"/>
        <v>55</v>
      </c>
    </row>
    <row r="631" spans="1:15" x14ac:dyDescent="0.3">
      <c r="A631" s="6">
        <v>628</v>
      </c>
      <c r="B631" s="7" t="s">
        <v>1265</v>
      </c>
      <c r="C631" s="7" t="s">
        <v>1247</v>
      </c>
      <c r="D631" s="7" t="s">
        <v>1266</v>
      </c>
      <c r="E631" s="7">
        <v>100</v>
      </c>
      <c r="F631" s="7">
        <v>24</v>
      </c>
      <c r="G631" s="7">
        <v>8.1</v>
      </c>
      <c r="H631" s="7">
        <v>4.0999999999999996</v>
      </c>
      <c r="I631" s="7">
        <v>0</v>
      </c>
      <c r="K631" s="7">
        <f t="shared" si="45"/>
        <v>2.6999999999999997</v>
      </c>
      <c r="L631" s="7">
        <f t="shared" si="46"/>
        <v>37.037037037037038</v>
      </c>
      <c r="M631" s="4">
        <f t="shared" si="47"/>
        <v>40</v>
      </c>
      <c r="N631" s="4">
        <f t="shared" si="48"/>
        <v>35</v>
      </c>
      <c r="O631" s="13">
        <f t="shared" si="49"/>
        <v>35</v>
      </c>
    </row>
    <row r="632" spans="1:15" x14ac:dyDescent="0.3">
      <c r="A632" s="6">
        <v>629</v>
      </c>
      <c r="B632" s="7" t="s">
        <v>1267</v>
      </c>
      <c r="C632" s="7" t="s">
        <v>1247</v>
      </c>
      <c r="D632" s="7" t="s">
        <v>1268</v>
      </c>
      <c r="E632" s="7">
        <v>100</v>
      </c>
      <c r="F632" s="7">
        <v>21</v>
      </c>
      <c r="G632" s="7">
        <v>6</v>
      </c>
      <c r="H632" s="7">
        <v>4.4000000000000004</v>
      </c>
      <c r="I632" s="7">
        <v>0.1</v>
      </c>
      <c r="K632" s="7">
        <f t="shared" si="45"/>
        <v>2</v>
      </c>
      <c r="L632" s="7">
        <f t="shared" si="46"/>
        <v>50</v>
      </c>
      <c r="M632" s="4">
        <f t="shared" si="47"/>
        <v>50</v>
      </c>
      <c r="N632" s="4">
        <f t="shared" si="48"/>
        <v>50</v>
      </c>
      <c r="O632" s="13">
        <f t="shared" si="49"/>
        <v>50</v>
      </c>
    </row>
    <row r="633" spans="1:15" x14ac:dyDescent="0.3">
      <c r="A633" s="6">
        <v>630</v>
      </c>
      <c r="B633" s="7" t="s">
        <v>1269</v>
      </c>
      <c r="C633" s="7" t="s">
        <v>1247</v>
      </c>
      <c r="D633" s="7" t="s">
        <v>1270</v>
      </c>
      <c r="E633" s="7">
        <v>100</v>
      </c>
      <c r="F633" s="7">
        <v>16</v>
      </c>
      <c r="G633" s="7">
        <v>5.3</v>
      </c>
      <c r="H633" s="7">
        <v>2.6</v>
      </c>
      <c r="I633" s="7">
        <v>0</v>
      </c>
      <c r="K633" s="7">
        <f t="shared" si="45"/>
        <v>1.7666666666666666</v>
      </c>
      <c r="L633" s="7">
        <f t="shared" si="46"/>
        <v>56.60377358490566</v>
      </c>
      <c r="M633" s="4">
        <f t="shared" si="47"/>
        <v>60</v>
      </c>
      <c r="N633" s="4">
        <f t="shared" si="48"/>
        <v>55</v>
      </c>
      <c r="O633" s="13">
        <f t="shared" si="49"/>
        <v>55</v>
      </c>
    </row>
    <row r="634" spans="1:15" x14ac:dyDescent="0.3">
      <c r="A634" s="6">
        <v>631</v>
      </c>
      <c r="B634" s="7" t="s">
        <v>1271</v>
      </c>
      <c r="C634" s="7" t="s">
        <v>1247</v>
      </c>
      <c r="D634" s="7" t="s">
        <v>1272</v>
      </c>
      <c r="E634" s="7">
        <v>100</v>
      </c>
      <c r="F634" s="7">
        <v>20</v>
      </c>
      <c r="G634" s="7">
        <v>6.1</v>
      </c>
      <c r="H634" s="7">
        <v>3.9</v>
      </c>
      <c r="I634" s="7">
        <v>0</v>
      </c>
      <c r="K634" s="7">
        <f t="shared" si="45"/>
        <v>2.0333333333333332</v>
      </c>
      <c r="L634" s="7">
        <f t="shared" si="46"/>
        <v>49.180327868852459</v>
      </c>
      <c r="M634" s="4">
        <f t="shared" si="47"/>
        <v>50</v>
      </c>
      <c r="N634" s="4">
        <f t="shared" si="48"/>
        <v>50</v>
      </c>
      <c r="O634" s="13">
        <f t="shared" si="49"/>
        <v>50</v>
      </c>
    </row>
    <row r="635" spans="1:15" x14ac:dyDescent="0.3">
      <c r="A635" s="6">
        <v>632</v>
      </c>
      <c r="B635" s="7" t="s">
        <v>1273</v>
      </c>
      <c r="C635" s="7" t="s">
        <v>1247</v>
      </c>
      <c r="D635" s="7" t="s">
        <v>1274</v>
      </c>
      <c r="E635" s="7">
        <v>100</v>
      </c>
      <c r="F635" s="7">
        <v>18</v>
      </c>
      <c r="G635" s="7">
        <v>5.2</v>
      </c>
      <c r="H635" s="7">
        <v>3.9</v>
      </c>
      <c r="I635" s="7">
        <v>0</v>
      </c>
      <c r="K635" s="7">
        <f t="shared" si="45"/>
        <v>1.7333333333333334</v>
      </c>
      <c r="L635" s="7">
        <f t="shared" si="46"/>
        <v>57.692307692307693</v>
      </c>
      <c r="M635" s="4">
        <f t="shared" si="47"/>
        <v>60</v>
      </c>
      <c r="N635" s="4">
        <f t="shared" si="48"/>
        <v>60</v>
      </c>
      <c r="O635" s="13">
        <f t="shared" si="49"/>
        <v>60</v>
      </c>
    </row>
    <row r="636" spans="1:15" x14ac:dyDescent="0.3">
      <c r="A636" s="6">
        <v>633</v>
      </c>
      <c r="B636" s="7" t="s">
        <v>1275</v>
      </c>
      <c r="C636" s="7" t="s">
        <v>1247</v>
      </c>
      <c r="D636" s="7" t="s">
        <v>1276</v>
      </c>
      <c r="E636" s="7">
        <v>100</v>
      </c>
      <c r="F636" s="7">
        <v>21</v>
      </c>
      <c r="G636" s="7">
        <v>7.52</v>
      </c>
      <c r="H636" s="7">
        <v>2.66</v>
      </c>
      <c r="I636" s="7">
        <v>0.21</v>
      </c>
      <c r="K636" s="7">
        <f t="shared" si="45"/>
        <v>2.5066666666666664</v>
      </c>
      <c r="L636" s="7">
        <f t="shared" si="46"/>
        <v>39.893617021276597</v>
      </c>
      <c r="M636" s="4">
        <f t="shared" si="47"/>
        <v>40</v>
      </c>
      <c r="N636" s="4">
        <f t="shared" si="48"/>
        <v>40</v>
      </c>
      <c r="O636" s="13">
        <f t="shared" si="49"/>
        <v>40</v>
      </c>
    </row>
    <row r="637" spans="1:15" x14ac:dyDescent="0.3">
      <c r="A637" s="6">
        <v>634</v>
      </c>
      <c r="B637" s="7" t="s">
        <v>1277</v>
      </c>
      <c r="C637" s="7" t="s">
        <v>1247</v>
      </c>
      <c r="D637" s="7" t="s">
        <v>1278</v>
      </c>
      <c r="E637" s="7">
        <v>100</v>
      </c>
      <c r="F637" s="7">
        <v>21</v>
      </c>
      <c r="G637" s="7">
        <v>7.05</v>
      </c>
      <c r="H637" s="7">
        <v>2.7</v>
      </c>
      <c r="I637" s="7">
        <v>0.35</v>
      </c>
      <c r="K637" s="7">
        <f t="shared" si="45"/>
        <v>2.35</v>
      </c>
      <c r="L637" s="7">
        <f t="shared" si="46"/>
        <v>42.553191489361701</v>
      </c>
      <c r="M637" s="4">
        <f t="shared" si="47"/>
        <v>40</v>
      </c>
      <c r="N637" s="4">
        <f t="shared" si="48"/>
        <v>45</v>
      </c>
      <c r="O637" s="13">
        <f t="shared" si="49"/>
        <v>45</v>
      </c>
    </row>
    <row r="638" spans="1:15" x14ac:dyDescent="0.3">
      <c r="A638" s="6">
        <v>635</v>
      </c>
      <c r="B638" s="7" t="s">
        <v>1279</v>
      </c>
      <c r="C638" s="7" t="s">
        <v>1247</v>
      </c>
      <c r="D638" s="7" t="s">
        <v>1280</v>
      </c>
      <c r="E638" s="7">
        <v>100</v>
      </c>
      <c r="F638" s="7">
        <v>17</v>
      </c>
      <c r="G638" s="7">
        <v>5.9</v>
      </c>
      <c r="H638" s="7">
        <v>2.2000000000000002</v>
      </c>
      <c r="I638" s="7">
        <v>0.1</v>
      </c>
      <c r="K638" s="7">
        <f t="shared" si="45"/>
        <v>1.9666666666666668</v>
      </c>
      <c r="L638" s="7">
        <f t="shared" si="46"/>
        <v>50.847457627118644</v>
      </c>
      <c r="M638" s="4">
        <f t="shared" si="47"/>
        <v>50</v>
      </c>
      <c r="N638" s="4">
        <f t="shared" si="48"/>
        <v>50</v>
      </c>
      <c r="O638" s="13">
        <f t="shared" si="49"/>
        <v>50</v>
      </c>
    </row>
    <row r="639" spans="1:15" x14ac:dyDescent="0.3">
      <c r="A639" s="6">
        <v>636</v>
      </c>
      <c r="B639" s="7" t="s">
        <v>1281</v>
      </c>
      <c r="C639" s="7" t="s">
        <v>1247</v>
      </c>
      <c r="D639" s="7" t="s">
        <v>1282</v>
      </c>
      <c r="E639" s="7">
        <v>100</v>
      </c>
      <c r="F639" s="7">
        <v>133</v>
      </c>
      <c r="G639" s="7">
        <v>0</v>
      </c>
      <c r="H639" s="7">
        <v>60.9</v>
      </c>
      <c r="I639" s="7">
        <v>2.4</v>
      </c>
      <c r="K639" s="7">
        <f t="shared" si="45"/>
        <v>0</v>
      </c>
      <c r="L639" s="7" t="e">
        <f t="shared" si="46"/>
        <v>#DIV/0!</v>
      </c>
      <c r="M639" s="4" t="e">
        <f t="shared" si="47"/>
        <v>#DIV/0!</v>
      </c>
      <c r="N639" s="4" t="e">
        <f t="shared" si="48"/>
        <v>#DIV/0!</v>
      </c>
      <c r="O639" s="13" t="e">
        <f t="shared" si="49"/>
        <v>#DIV/0!</v>
      </c>
    </row>
    <row r="640" spans="1:15" x14ac:dyDescent="0.3">
      <c r="A640" s="6">
        <v>637</v>
      </c>
      <c r="B640" s="7" t="s">
        <v>1283</v>
      </c>
      <c r="C640" s="7" t="s">
        <v>1247</v>
      </c>
      <c r="D640" s="7" t="s">
        <v>1284</v>
      </c>
      <c r="E640" s="7">
        <v>100</v>
      </c>
      <c r="F640" s="7">
        <v>23</v>
      </c>
      <c r="G640" s="7">
        <v>8.9</v>
      </c>
      <c r="H640" s="7">
        <v>2.2999999999999998</v>
      </c>
      <c r="I640" s="7">
        <v>0.1</v>
      </c>
      <c r="K640" s="7">
        <f t="shared" si="45"/>
        <v>2.9666666666666668</v>
      </c>
      <c r="L640" s="7">
        <f t="shared" si="46"/>
        <v>33.707865168539321</v>
      </c>
      <c r="M640" s="4">
        <f t="shared" si="47"/>
        <v>30</v>
      </c>
      <c r="N640" s="4">
        <f t="shared" si="48"/>
        <v>35</v>
      </c>
      <c r="O640" s="13">
        <f t="shared" si="49"/>
        <v>35</v>
      </c>
    </row>
    <row r="641" spans="1:15" x14ac:dyDescent="0.3">
      <c r="A641" s="6">
        <v>638</v>
      </c>
      <c r="B641" s="7" t="s">
        <v>1285</v>
      </c>
      <c r="C641" s="7" t="s">
        <v>1247</v>
      </c>
      <c r="D641" s="7" t="s">
        <v>1286</v>
      </c>
      <c r="E641" s="7">
        <v>100</v>
      </c>
      <c r="F641" s="7">
        <v>11</v>
      </c>
      <c r="G641" s="7">
        <v>4.8600000000000003</v>
      </c>
      <c r="H641" s="7">
        <v>0.57999999999999996</v>
      </c>
      <c r="I641" s="7">
        <v>0.08</v>
      </c>
      <c r="K641" s="7">
        <f t="shared" si="45"/>
        <v>1.62</v>
      </c>
      <c r="L641" s="7">
        <f t="shared" si="46"/>
        <v>61.728395061728392</v>
      </c>
      <c r="M641" s="4">
        <f t="shared" si="47"/>
        <v>60</v>
      </c>
      <c r="N641" s="4">
        <f t="shared" si="48"/>
        <v>60</v>
      </c>
      <c r="O641" s="13">
        <f t="shared" si="49"/>
        <v>60</v>
      </c>
    </row>
    <row r="642" spans="1:15" x14ac:dyDescent="0.3">
      <c r="A642" s="6">
        <v>639</v>
      </c>
      <c r="B642" s="7" t="s">
        <v>1287</v>
      </c>
      <c r="C642" s="7" t="s">
        <v>1247</v>
      </c>
      <c r="D642" s="7" t="s">
        <v>1288</v>
      </c>
      <c r="E642" s="7">
        <v>100</v>
      </c>
      <c r="F642" s="7">
        <v>167</v>
      </c>
      <c r="G642" s="7">
        <v>71.11</v>
      </c>
      <c r="H642" s="7">
        <v>10.28</v>
      </c>
      <c r="I642" s="7">
        <v>0.96</v>
      </c>
      <c r="K642" s="7">
        <f t="shared" si="45"/>
        <v>23.703333333333333</v>
      </c>
      <c r="L642" s="7">
        <f t="shared" si="46"/>
        <v>4.2188159189987342</v>
      </c>
      <c r="M642" s="4">
        <f t="shared" si="47"/>
        <v>0</v>
      </c>
      <c r="N642" s="4">
        <f t="shared" si="48"/>
        <v>5</v>
      </c>
      <c r="O642" s="13">
        <f t="shared" si="49"/>
        <v>4</v>
      </c>
    </row>
    <row r="643" spans="1:15" x14ac:dyDescent="0.3">
      <c r="A643" s="6">
        <v>640</v>
      </c>
      <c r="B643" s="7" t="s">
        <v>1289</v>
      </c>
      <c r="C643" s="7" t="s">
        <v>1247</v>
      </c>
      <c r="D643" s="7" t="s">
        <v>1290</v>
      </c>
      <c r="E643" s="7">
        <v>100</v>
      </c>
      <c r="F643" s="7">
        <v>13</v>
      </c>
      <c r="G643" s="7">
        <v>5.2</v>
      </c>
      <c r="H643" s="7">
        <v>0.6</v>
      </c>
      <c r="I643" s="7">
        <v>0.2</v>
      </c>
      <c r="K643" s="7">
        <f t="shared" si="45"/>
        <v>1.7333333333333334</v>
      </c>
      <c r="L643" s="7">
        <f t="shared" si="46"/>
        <v>57.692307692307693</v>
      </c>
      <c r="M643" s="4">
        <f t="shared" si="47"/>
        <v>60</v>
      </c>
      <c r="N643" s="4">
        <f t="shared" si="48"/>
        <v>60</v>
      </c>
      <c r="O643" s="13">
        <f t="shared" si="49"/>
        <v>60</v>
      </c>
    </row>
    <row r="644" spans="1:15" x14ac:dyDescent="0.3">
      <c r="A644" s="6">
        <v>641</v>
      </c>
      <c r="B644" s="7" t="s">
        <v>1291</v>
      </c>
      <c r="C644" s="7" t="s">
        <v>1247</v>
      </c>
      <c r="D644" s="7" t="s">
        <v>1292</v>
      </c>
      <c r="E644" s="7">
        <v>100</v>
      </c>
      <c r="F644" s="7">
        <v>17</v>
      </c>
      <c r="G644" s="7">
        <v>3.5</v>
      </c>
      <c r="H644" s="7">
        <v>2.9</v>
      </c>
      <c r="I644" s="7">
        <v>0.9</v>
      </c>
      <c r="K644" s="7">
        <f t="shared" ref="K644:K707" si="50">G644 / 3</f>
        <v>1.1666666666666667</v>
      </c>
      <c r="L644" s="7">
        <f t="shared" ref="L644:L707" si="51">100/K644</f>
        <v>85.714285714285708</v>
      </c>
      <c r="M644" s="4">
        <f t="shared" ref="M644:M707" si="52">IF(L644&lt;100,ROUND(L644,-1),IF(L644&gt;=100,ROUND(L644,-1)))</f>
        <v>90</v>
      </c>
      <c r="N644" s="4">
        <f t="shared" ref="N644:N707" si="53">IF(L644&lt;100, FLOOR(L644 + 5/2, 5),IF(L644&gt;=100, FLOOR(L644 + 10/2, 10)))</f>
        <v>85</v>
      </c>
      <c r="O644" s="13">
        <f t="shared" ref="O644:O707" si="54">IF(L644&lt;=10,ROUND(L644,0), IF(L644&lt;100, FLOOR(L644 + 5/2, 5),IF(L644&gt;=100, FLOOR(L644 + 10/2, 10))))</f>
        <v>85</v>
      </c>
    </row>
    <row r="645" spans="1:15" x14ac:dyDescent="0.3">
      <c r="A645" s="6">
        <v>642</v>
      </c>
      <c r="B645" s="7" t="s">
        <v>1293</v>
      </c>
      <c r="C645" s="7" t="s">
        <v>1247</v>
      </c>
      <c r="D645" s="7" t="s">
        <v>1294</v>
      </c>
      <c r="E645" s="7">
        <v>100</v>
      </c>
      <c r="F645" s="7">
        <v>20</v>
      </c>
      <c r="G645" s="7">
        <v>5.5</v>
      </c>
      <c r="H645" s="7">
        <v>4.2</v>
      </c>
      <c r="I645" s="7">
        <v>0.1</v>
      </c>
      <c r="K645" s="7">
        <f t="shared" si="50"/>
        <v>1.8333333333333333</v>
      </c>
      <c r="L645" s="7">
        <f t="shared" si="51"/>
        <v>54.545454545454547</v>
      </c>
      <c r="M645" s="4">
        <f t="shared" si="52"/>
        <v>50</v>
      </c>
      <c r="N645" s="4">
        <f t="shared" si="53"/>
        <v>55</v>
      </c>
      <c r="O645" s="13">
        <f t="shared" si="54"/>
        <v>55</v>
      </c>
    </row>
    <row r="646" spans="1:15" x14ac:dyDescent="0.3">
      <c r="A646" s="6">
        <v>643</v>
      </c>
      <c r="B646" s="7" t="s">
        <v>1295</v>
      </c>
      <c r="C646" s="7" t="s">
        <v>1247</v>
      </c>
      <c r="D646" s="7" t="s">
        <v>1296</v>
      </c>
      <c r="E646" s="7">
        <v>100</v>
      </c>
      <c r="F646" s="7">
        <v>191</v>
      </c>
      <c r="G646" s="7">
        <v>61.6</v>
      </c>
      <c r="H646" s="7">
        <v>23.3</v>
      </c>
      <c r="I646" s="7">
        <v>4.7</v>
      </c>
      <c r="K646" s="7">
        <f t="shared" si="50"/>
        <v>20.533333333333335</v>
      </c>
      <c r="L646" s="7">
        <f t="shared" si="51"/>
        <v>4.8701298701298699</v>
      </c>
      <c r="M646" s="4">
        <f t="shared" si="52"/>
        <v>0</v>
      </c>
      <c r="N646" s="4">
        <f t="shared" si="53"/>
        <v>5</v>
      </c>
      <c r="O646" s="13">
        <f t="shared" si="54"/>
        <v>5</v>
      </c>
    </row>
    <row r="647" spans="1:15" x14ac:dyDescent="0.3">
      <c r="A647" s="6">
        <v>644</v>
      </c>
      <c r="B647" s="7" t="s">
        <v>1297</v>
      </c>
      <c r="C647" s="7" t="s">
        <v>1247</v>
      </c>
      <c r="D647" s="7" t="s">
        <v>1298</v>
      </c>
      <c r="E647" s="7">
        <v>100</v>
      </c>
      <c r="F647" s="7">
        <v>183</v>
      </c>
      <c r="G647" s="7">
        <v>71.099999999999994</v>
      </c>
      <c r="H647" s="7">
        <v>14.3</v>
      </c>
      <c r="I647" s="7">
        <v>2.7</v>
      </c>
      <c r="K647" s="7">
        <f t="shared" si="50"/>
        <v>23.7</v>
      </c>
      <c r="L647" s="7">
        <f t="shared" si="51"/>
        <v>4.2194092827004219</v>
      </c>
      <c r="M647" s="4">
        <f t="shared" si="52"/>
        <v>0</v>
      </c>
      <c r="N647" s="4">
        <f t="shared" si="53"/>
        <v>5</v>
      </c>
      <c r="O647" s="13">
        <f t="shared" si="54"/>
        <v>4</v>
      </c>
    </row>
    <row r="648" spans="1:15" x14ac:dyDescent="0.3">
      <c r="A648" s="6">
        <v>645</v>
      </c>
      <c r="B648" s="7" t="s">
        <v>1299</v>
      </c>
      <c r="C648" s="7" t="s">
        <v>1247</v>
      </c>
      <c r="D648" s="7" t="s">
        <v>1300</v>
      </c>
      <c r="E648" s="7">
        <v>100</v>
      </c>
      <c r="F648" s="7">
        <v>195</v>
      </c>
      <c r="G648" s="7">
        <v>54.4</v>
      </c>
      <c r="H648" s="7">
        <v>27.7</v>
      </c>
      <c r="I648" s="7">
        <v>6.9</v>
      </c>
      <c r="K648" s="7">
        <f t="shared" si="50"/>
        <v>18.133333333333333</v>
      </c>
      <c r="L648" s="7">
        <f t="shared" si="51"/>
        <v>5.5147058823529411</v>
      </c>
      <c r="M648" s="4">
        <f t="shared" si="52"/>
        <v>10</v>
      </c>
      <c r="N648" s="4">
        <f t="shared" si="53"/>
        <v>5</v>
      </c>
      <c r="O648" s="13">
        <f t="shared" si="54"/>
        <v>6</v>
      </c>
    </row>
    <row r="649" spans="1:15" x14ac:dyDescent="0.3">
      <c r="A649" s="6">
        <v>646</v>
      </c>
      <c r="B649" s="7" t="s">
        <v>1301</v>
      </c>
      <c r="C649" s="7" t="s">
        <v>1247</v>
      </c>
      <c r="D649" s="7" t="s">
        <v>1302</v>
      </c>
      <c r="E649" s="7">
        <v>100</v>
      </c>
      <c r="F649" s="7">
        <v>180</v>
      </c>
      <c r="G649" s="7">
        <v>72.2</v>
      </c>
      <c r="H649" s="7">
        <v>15.8</v>
      </c>
      <c r="I649" s="7">
        <v>0.9</v>
      </c>
      <c r="K649" s="7">
        <f t="shared" si="50"/>
        <v>24.066666666666666</v>
      </c>
      <c r="L649" s="7">
        <f t="shared" si="51"/>
        <v>4.1551246537396125</v>
      </c>
      <c r="M649" s="4">
        <f t="shared" si="52"/>
        <v>0</v>
      </c>
      <c r="N649" s="4">
        <f t="shared" si="53"/>
        <v>5</v>
      </c>
      <c r="O649" s="13">
        <f t="shared" si="54"/>
        <v>4</v>
      </c>
    </row>
    <row r="650" spans="1:15" x14ac:dyDescent="0.3">
      <c r="A650" s="6">
        <v>647</v>
      </c>
      <c r="B650" s="7" t="s">
        <v>1303</v>
      </c>
      <c r="C650" s="7" t="s">
        <v>1247</v>
      </c>
      <c r="D650" s="7" t="s">
        <v>1304</v>
      </c>
      <c r="E650" s="7">
        <v>100</v>
      </c>
      <c r="F650" s="7">
        <v>192</v>
      </c>
      <c r="G650" s="7">
        <v>58.6</v>
      </c>
      <c r="H650" s="7">
        <v>24.4</v>
      </c>
      <c r="I650" s="7">
        <v>5.7</v>
      </c>
      <c r="K650" s="7">
        <f t="shared" si="50"/>
        <v>19.533333333333335</v>
      </c>
      <c r="L650" s="7">
        <f t="shared" si="51"/>
        <v>5.1194539249146755</v>
      </c>
      <c r="M650" s="4">
        <f t="shared" si="52"/>
        <v>10</v>
      </c>
      <c r="N650" s="4">
        <f t="shared" si="53"/>
        <v>5</v>
      </c>
      <c r="O650" s="13">
        <f t="shared" si="54"/>
        <v>5</v>
      </c>
    </row>
    <row r="651" spans="1:15" x14ac:dyDescent="0.3">
      <c r="A651" s="6">
        <v>648</v>
      </c>
      <c r="B651" s="7" t="s">
        <v>1305</v>
      </c>
      <c r="C651" s="7" t="s">
        <v>1247</v>
      </c>
      <c r="D651" s="7" t="s">
        <v>1306</v>
      </c>
      <c r="E651" s="7">
        <v>100</v>
      </c>
      <c r="F651" s="7">
        <v>182</v>
      </c>
      <c r="G651" s="7">
        <v>76.599999999999994</v>
      </c>
      <c r="H651" s="7">
        <v>12.8</v>
      </c>
      <c r="I651" s="7">
        <v>0.6</v>
      </c>
      <c r="K651" s="7">
        <f t="shared" si="50"/>
        <v>25.533333333333331</v>
      </c>
      <c r="L651" s="7">
        <f t="shared" si="51"/>
        <v>3.9164490861618804</v>
      </c>
      <c r="M651" s="4">
        <f t="shared" si="52"/>
        <v>0</v>
      </c>
      <c r="N651" s="4">
        <f t="shared" si="53"/>
        <v>5</v>
      </c>
      <c r="O651" s="13">
        <f t="shared" si="54"/>
        <v>4</v>
      </c>
    </row>
    <row r="652" spans="1:15" x14ac:dyDescent="0.3">
      <c r="A652" s="6">
        <v>649</v>
      </c>
      <c r="B652" s="7" t="s">
        <v>1307</v>
      </c>
      <c r="C652" s="7" t="s">
        <v>1247</v>
      </c>
      <c r="D652" s="7" t="s">
        <v>1308</v>
      </c>
      <c r="E652" s="7">
        <v>100</v>
      </c>
      <c r="F652" s="7">
        <v>179</v>
      </c>
      <c r="G652" s="7">
        <v>84.58</v>
      </c>
      <c r="H652" s="7">
        <v>4.4000000000000004</v>
      </c>
      <c r="I652" s="7">
        <v>0.27</v>
      </c>
      <c r="K652" s="7">
        <f t="shared" si="50"/>
        <v>28.193333333333332</v>
      </c>
      <c r="L652" s="7">
        <f t="shared" si="51"/>
        <v>3.5469378103570586</v>
      </c>
      <c r="M652" s="4">
        <f t="shared" si="52"/>
        <v>0</v>
      </c>
      <c r="N652" s="4">
        <f t="shared" si="53"/>
        <v>5</v>
      </c>
      <c r="O652" s="13">
        <f t="shared" si="54"/>
        <v>4</v>
      </c>
    </row>
    <row r="653" spans="1:15" x14ac:dyDescent="0.3">
      <c r="A653" s="6">
        <v>650</v>
      </c>
      <c r="B653" s="7" t="s">
        <v>1309</v>
      </c>
      <c r="C653" s="7" t="s">
        <v>1247</v>
      </c>
      <c r="D653" s="7" t="s">
        <v>1310</v>
      </c>
      <c r="E653" s="7">
        <v>100</v>
      </c>
      <c r="F653" s="7">
        <v>165</v>
      </c>
      <c r="G653" s="7">
        <v>68.47</v>
      </c>
      <c r="H653" s="7">
        <v>11.75</v>
      </c>
      <c r="I653" s="7">
        <v>0.96</v>
      </c>
      <c r="K653" s="7">
        <f t="shared" si="50"/>
        <v>22.823333333333334</v>
      </c>
      <c r="L653" s="7">
        <f t="shared" si="51"/>
        <v>4.3814809405579087</v>
      </c>
      <c r="M653" s="4">
        <f t="shared" si="52"/>
        <v>0</v>
      </c>
      <c r="N653" s="4">
        <f t="shared" si="53"/>
        <v>5</v>
      </c>
      <c r="O653" s="13">
        <f t="shared" si="54"/>
        <v>4</v>
      </c>
    </row>
    <row r="654" spans="1:15" x14ac:dyDescent="0.3">
      <c r="A654" s="6">
        <v>651</v>
      </c>
      <c r="B654" s="7" t="s">
        <v>1311</v>
      </c>
      <c r="C654" s="7" t="s">
        <v>1247</v>
      </c>
      <c r="D654" s="7" t="s">
        <v>1312</v>
      </c>
      <c r="E654" s="7">
        <v>100</v>
      </c>
      <c r="F654" s="7">
        <v>21</v>
      </c>
      <c r="G654" s="7">
        <v>8.1199999999999992</v>
      </c>
      <c r="H654" s="7">
        <v>2.0499999999999998</v>
      </c>
      <c r="I654" s="7">
        <v>0.15</v>
      </c>
      <c r="K654" s="7">
        <f t="shared" si="50"/>
        <v>2.7066666666666666</v>
      </c>
      <c r="L654" s="7">
        <f t="shared" si="51"/>
        <v>36.945812807881772</v>
      </c>
      <c r="M654" s="4">
        <f t="shared" si="52"/>
        <v>40</v>
      </c>
      <c r="N654" s="4">
        <f t="shared" si="53"/>
        <v>35</v>
      </c>
      <c r="O654" s="13">
        <f t="shared" si="54"/>
        <v>35</v>
      </c>
    </row>
    <row r="655" spans="1:15" x14ac:dyDescent="0.3">
      <c r="A655" s="6">
        <v>652</v>
      </c>
      <c r="B655" s="7" t="s">
        <v>1313</v>
      </c>
      <c r="C655" s="7" t="s">
        <v>1247</v>
      </c>
      <c r="D655" s="7" t="s">
        <v>1314</v>
      </c>
      <c r="E655" s="7">
        <v>100</v>
      </c>
      <c r="F655" s="7">
        <v>22</v>
      </c>
      <c r="G655" s="7">
        <v>8.51</v>
      </c>
      <c r="H655" s="7">
        <v>2.15</v>
      </c>
      <c r="I655" s="7">
        <v>0.24</v>
      </c>
      <c r="K655" s="7">
        <f t="shared" si="50"/>
        <v>2.8366666666666664</v>
      </c>
      <c r="L655" s="7">
        <f t="shared" si="51"/>
        <v>35.252643948296125</v>
      </c>
      <c r="M655" s="4">
        <f t="shared" si="52"/>
        <v>40</v>
      </c>
      <c r="N655" s="4">
        <f t="shared" si="53"/>
        <v>35</v>
      </c>
      <c r="O655" s="13">
        <f t="shared" si="54"/>
        <v>35</v>
      </c>
    </row>
    <row r="656" spans="1:15" x14ac:dyDescent="0.3">
      <c r="A656" s="6">
        <v>653</v>
      </c>
      <c r="B656" s="7" t="s">
        <v>1315</v>
      </c>
      <c r="C656" s="7" t="s">
        <v>1247</v>
      </c>
      <c r="D656" s="7" t="s">
        <v>1316</v>
      </c>
      <c r="E656" s="7">
        <v>100</v>
      </c>
      <c r="F656" s="7">
        <v>20</v>
      </c>
      <c r="G656" s="7">
        <v>5.7</v>
      </c>
      <c r="H656" s="7">
        <v>2.8</v>
      </c>
      <c r="I656" s="7">
        <v>0.6</v>
      </c>
      <c r="K656" s="7">
        <f t="shared" si="50"/>
        <v>1.9000000000000001</v>
      </c>
      <c r="L656" s="7">
        <f t="shared" si="51"/>
        <v>52.631578947368418</v>
      </c>
      <c r="M656" s="4">
        <f t="shared" si="52"/>
        <v>50</v>
      </c>
      <c r="N656" s="4">
        <f t="shared" si="53"/>
        <v>55</v>
      </c>
      <c r="O656" s="13">
        <f t="shared" si="54"/>
        <v>55</v>
      </c>
    </row>
    <row r="657" spans="1:15" x14ac:dyDescent="0.3">
      <c r="A657" s="6">
        <v>654</v>
      </c>
      <c r="B657" s="7" t="s">
        <v>1317</v>
      </c>
      <c r="C657" s="7" t="s">
        <v>1247</v>
      </c>
      <c r="D657" s="7" t="s">
        <v>1318</v>
      </c>
      <c r="E657" s="7">
        <v>100</v>
      </c>
      <c r="F657" s="7">
        <v>179</v>
      </c>
      <c r="G657" s="7">
        <v>58.9</v>
      </c>
      <c r="H657" s="7">
        <v>19.899999999999999</v>
      </c>
      <c r="I657" s="7">
        <v>4.8</v>
      </c>
      <c r="K657" s="7">
        <f t="shared" si="50"/>
        <v>19.633333333333333</v>
      </c>
      <c r="L657" s="7">
        <f t="shared" si="51"/>
        <v>5.0933786078098473</v>
      </c>
      <c r="M657" s="4">
        <f t="shared" si="52"/>
        <v>10</v>
      </c>
      <c r="N657" s="4">
        <f t="shared" si="53"/>
        <v>5</v>
      </c>
      <c r="O657" s="13">
        <f t="shared" si="54"/>
        <v>5</v>
      </c>
    </row>
    <row r="658" spans="1:15" x14ac:dyDescent="0.3">
      <c r="A658" s="6">
        <v>655</v>
      </c>
      <c r="B658" s="7" t="s">
        <v>1319</v>
      </c>
      <c r="C658" s="7" t="s">
        <v>1247</v>
      </c>
      <c r="D658" s="7" t="s">
        <v>1320</v>
      </c>
      <c r="E658" s="7">
        <v>100</v>
      </c>
      <c r="F658" s="7">
        <v>20</v>
      </c>
      <c r="G658" s="7">
        <v>6.8</v>
      </c>
      <c r="H658" s="7">
        <v>2.9</v>
      </c>
      <c r="I658" s="7">
        <v>0.1</v>
      </c>
      <c r="K658" s="7">
        <f t="shared" si="50"/>
        <v>2.2666666666666666</v>
      </c>
      <c r="L658" s="7">
        <f t="shared" si="51"/>
        <v>44.117647058823529</v>
      </c>
      <c r="M658" s="4">
        <f t="shared" si="52"/>
        <v>40</v>
      </c>
      <c r="N658" s="4">
        <f t="shared" si="53"/>
        <v>45</v>
      </c>
      <c r="O658" s="13">
        <f t="shared" si="54"/>
        <v>45</v>
      </c>
    </row>
    <row r="659" spans="1:15" x14ac:dyDescent="0.3">
      <c r="A659" s="6">
        <v>656</v>
      </c>
      <c r="B659" s="7" t="s">
        <v>1321</v>
      </c>
      <c r="C659" s="7" t="s">
        <v>1247</v>
      </c>
      <c r="D659" s="7" t="s">
        <v>1322</v>
      </c>
      <c r="E659" s="7">
        <v>100</v>
      </c>
      <c r="F659" s="7">
        <v>16</v>
      </c>
      <c r="G659" s="7">
        <v>3.5</v>
      </c>
      <c r="H659" s="7">
        <v>4.2</v>
      </c>
      <c r="I659" s="7">
        <v>0.1</v>
      </c>
      <c r="K659" s="7">
        <f t="shared" si="50"/>
        <v>1.1666666666666667</v>
      </c>
      <c r="L659" s="7">
        <f t="shared" si="51"/>
        <v>85.714285714285708</v>
      </c>
      <c r="M659" s="4">
        <f t="shared" si="52"/>
        <v>90</v>
      </c>
      <c r="N659" s="4">
        <f t="shared" si="53"/>
        <v>85</v>
      </c>
      <c r="O659" s="13">
        <f t="shared" si="54"/>
        <v>85</v>
      </c>
    </row>
    <row r="660" spans="1:15" x14ac:dyDescent="0.3">
      <c r="A660" s="6">
        <v>657</v>
      </c>
      <c r="B660" s="7" t="s">
        <v>1323</v>
      </c>
      <c r="C660" s="7" t="s">
        <v>1247</v>
      </c>
      <c r="D660" s="7" t="s">
        <v>1324</v>
      </c>
      <c r="E660" s="7">
        <v>100</v>
      </c>
      <c r="F660" s="7">
        <v>15</v>
      </c>
      <c r="G660" s="7">
        <v>3.71</v>
      </c>
      <c r="H660" s="7">
        <v>3.56</v>
      </c>
      <c r="I660" s="7">
        <v>0.19</v>
      </c>
      <c r="K660" s="7">
        <f t="shared" si="50"/>
        <v>1.2366666666666666</v>
      </c>
      <c r="L660" s="7">
        <f t="shared" si="51"/>
        <v>80.86253369272238</v>
      </c>
      <c r="M660" s="4">
        <f t="shared" si="52"/>
        <v>80</v>
      </c>
      <c r="N660" s="4">
        <f t="shared" si="53"/>
        <v>80</v>
      </c>
      <c r="O660" s="13">
        <f t="shared" si="54"/>
        <v>80</v>
      </c>
    </row>
    <row r="661" spans="1:15" x14ac:dyDescent="0.3">
      <c r="A661" s="6">
        <v>658</v>
      </c>
      <c r="B661" s="7" t="s">
        <v>1325</v>
      </c>
      <c r="C661" s="7" t="s">
        <v>1247</v>
      </c>
      <c r="D661" s="7" t="s">
        <v>1326</v>
      </c>
      <c r="E661" s="7">
        <v>100</v>
      </c>
      <c r="F661" s="7">
        <v>176</v>
      </c>
      <c r="G661" s="7">
        <v>46.49</v>
      </c>
      <c r="H661" s="7">
        <v>33.39</v>
      </c>
      <c r="I661" s="7">
        <v>3.57</v>
      </c>
      <c r="K661" s="7">
        <f t="shared" si="50"/>
        <v>15.496666666666668</v>
      </c>
      <c r="L661" s="7">
        <f t="shared" si="51"/>
        <v>6.4530006453000643</v>
      </c>
      <c r="M661" s="4">
        <f t="shared" si="52"/>
        <v>10</v>
      </c>
      <c r="N661" s="4">
        <f t="shared" si="53"/>
        <v>5</v>
      </c>
      <c r="O661" s="13">
        <f t="shared" si="54"/>
        <v>6</v>
      </c>
    </row>
    <row r="662" spans="1:15" x14ac:dyDescent="0.3">
      <c r="A662" s="6">
        <v>659</v>
      </c>
      <c r="B662" s="7" t="s">
        <v>1327</v>
      </c>
      <c r="C662" s="7" t="s">
        <v>1247</v>
      </c>
      <c r="D662" s="7" t="s">
        <v>1328</v>
      </c>
      <c r="E662" s="7">
        <v>100</v>
      </c>
      <c r="F662" s="7">
        <v>15</v>
      </c>
      <c r="G662" s="7">
        <v>3.25</v>
      </c>
      <c r="H662" s="7">
        <v>3.69</v>
      </c>
      <c r="I662" s="7">
        <v>0.18</v>
      </c>
      <c r="K662" s="7">
        <f t="shared" si="50"/>
        <v>1.0833333333333333</v>
      </c>
      <c r="L662" s="7">
        <f t="shared" si="51"/>
        <v>92.307692307692321</v>
      </c>
      <c r="M662" s="4">
        <f t="shared" si="52"/>
        <v>90</v>
      </c>
      <c r="N662" s="4">
        <f t="shared" si="53"/>
        <v>90</v>
      </c>
      <c r="O662" s="13">
        <f t="shared" si="54"/>
        <v>90</v>
      </c>
    </row>
    <row r="663" spans="1:15" x14ac:dyDescent="0.3">
      <c r="A663" s="6">
        <v>660</v>
      </c>
      <c r="B663" s="7" t="s">
        <v>1329</v>
      </c>
      <c r="C663" s="7" t="s">
        <v>1247</v>
      </c>
      <c r="D663" s="7" t="s">
        <v>1330</v>
      </c>
      <c r="E663" s="7">
        <v>100</v>
      </c>
      <c r="F663" s="7">
        <v>17</v>
      </c>
      <c r="G663" s="7">
        <v>3.87</v>
      </c>
      <c r="H663" s="7">
        <v>3.75</v>
      </c>
      <c r="I663" s="7">
        <v>0.41</v>
      </c>
      <c r="K663" s="7">
        <f t="shared" si="50"/>
        <v>1.29</v>
      </c>
      <c r="L663" s="7">
        <f t="shared" si="51"/>
        <v>77.519379844961236</v>
      </c>
      <c r="M663" s="4">
        <f t="shared" si="52"/>
        <v>80</v>
      </c>
      <c r="N663" s="4">
        <f t="shared" si="53"/>
        <v>80</v>
      </c>
      <c r="O663" s="13">
        <f t="shared" si="54"/>
        <v>80</v>
      </c>
    </row>
    <row r="664" spans="1:15" x14ac:dyDescent="0.3">
      <c r="A664" s="6">
        <v>661</v>
      </c>
      <c r="B664" s="7" t="s">
        <v>1331</v>
      </c>
      <c r="C664" s="7" t="s">
        <v>1247</v>
      </c>
      <c r="D664" s="7" t="s">
        <v>1332</v>
      </c>
      <c r="E664" s="7">
        <v>100</v>
      </c>
      <c r="F664" s="7">
        <v>187</v>
      </c>
      <c r="G664" s="7">
        <v>81.03</v>
      </c>
      <c r="H664" s="7">
        <v>9.41</v>
      </c>
      <c r="I664" s="7">
        <v>1.4</v>
      </c>
      <c r="K664" s="7">
        <f t="shared" si="50"/>
        <v>27.01</v>
      </c>
      <c r="L664" s="7">
        <f t="shared" si="51"/>
        <v>3.7023324694557571</v>
      </c>
      <c r="M664" s="4">
        <f t="shared" si="52"/>
        <v>0</v>
      </c>
      <c r="N664" s="4">
        <f t="shared" si="53"/>
        <v>5</v>
      </c>
      <c r="O664" s="13">
        <f t="shared" si="54"/>
        <v>4</v>
      </c>
    </row>
    <row r="665" spans="1:15" x14ac:dyDescent="0.3">
      <c r="A665" s="6">
        <v>662</v>
      </c>
      <c r="B665" s="7" t="s">
        <v>1333</v>
      </c>
      <c r="C665" s="7" t="s">
        <v>1247</v>
      </c>
      <c r="D665" s="7" t="s">
        <v>1334</v>
      </c>
      <c r="E665" s="7">
        <v>100</v>
      </c>
      <c r="F665" s="7">
        <v>21</v>
      </c>
      <c r="G665" s="7">
        <v>6.4</v>
      </c>
      <c r="H665" s="7">
        <v>3.6</v>
      </c>
      <c r="I665" s="7">
        <v>0.3</v>
      </c>
      <c r="K665" s="7">
        <f t="shared" si="50"/>
        <v>2.1333333333333333</v>
      </c>
      <c r="L665" s="7">
        <f t="shared" si="51"/>
        <v>46.875</v>
      </c>
      <c r="M665" s="4">
        <f t="shared" si="52"/>
        <v>50</v>
      </c>
      <c r="N665" s="4">
        <f t="shared" si="53"/>
        <v>45</v>
      </c>
      <c r="O665" s="13">
        <f t="shared" si="54"/>
        <v>45</v>
      </c>
    </row>
    <row r="666" spans="1:15" x14ac:dyDescent="0.3">
      <c r="A666" s="6">
        <v>663</v>
      </c>
      <c r="B666" s="7" t="s">
        <v>1335</v>
      </c>
      <c r="C666" s="7" t="s">
        <v>1247</v>
      </c>
      <c r="D666" s="7" t="s">
        <v>1336</v>
      </c>
      <c r="E666" s="7">
        <v>100</v>
      </c>
      <c r="F666" s="7">
        <v>23</v>
      </c>
      <c r="G666" s="7">
        <v>6.6</v>
      </c>
      <c r="H666" s="7">
        <v>3.6</v>
      </c>
      <c r="I666" s="7">
        <v>0.5</v>
      </c>
      <c r="K666" s="7">
        <f t="shared" si="50"/>
        <v>2.1999999999999997</v>
      </c>
      <c r="L666" s="7">
        <f t="shared" si="51"/>
        <v>45.45454545454546</v>
      </c>
      <c r="M666" s="4">
        <f t="shared" si="52"/>
        <v>50</v>
      </c>
      <c r="N666" s="4">
        <f t="shared" si="53"/>
        <v>45</v>
      </c>
      <c r="O666" s="13">
        <f t="shared" si="54"/>
        <v>45</v>
      </c>
    </row>
    <row r="667" spans="1:15" x14ac:dyDescent="0.3">
      <c r="A667" s="6">
        <v>664</v>
      </c>
      <c r="B667" s="7" t="s">
        <v>1337</v>
      </c>
      <c r="C667" s="7" t="s">
        <v>1247</v>
      </c>
      <c r="D667" s="7" t="s">
        <v>1338</v>
      </c>
      <c r="E667" s="7">
        <v>100</v>
      </c>
      <c r="F667" s="7">
        <v>184</v>
      </c>
      <c r="G667" s="7">
        <v>73.400000000000006</v>
      </c>
      <c r="H667" s="7">
        <v>11.5</v>
      </c>
      <c r="I667" s="7">
        <v>3.1</v>
      </c>
      <c r="K667" s="7">
        <f t="shared" si="50"/>
        <v>24.466666666666669</v>
      </c>
      <c r="L667" s="7">
        <f t="shared" si="51"/>
        <v>4.0871934604904627</v>
      </c>
      <c r="M667" s="4">
        <f t="shared" si="52"/>
        <v>0</v>
      </c>
      <c r="N667" s="4">
        <f t="shared" si="53"/>
        <v>5</v>
      </c>
      <c r="O667" s="13">
        <f t="shared" si="54"/>
        <v>4</v>
      </c>
    </row>
    <row r="668" spans="1:15" x14ac:dyDescent="0.3">
      <c r="A668" s="6">
        <v>665</v>
      </c>
      <c r="B668" s="7" t="s">
        <v>1339</v>
      </c>
      <c r="C668" s="7" t="s">
        <v>1247</v>
      </c>
      <c r="D668" s="7" t="s">
        <v>1340</v>
      </c>
      <c r="E668" s="7">
        <v>100</v>
      </c>
      <c r="F668" s="7">
        <v>21</v>
      </c>
      <c r="G668" s="7">
        <v>7.05</v>
      </c>
      <c r="H668" s="7">
        <v>3.09</v>
      </c>
      <c r="I668" s="7">
        <v>0.16</v>
      </c>
      <c r="K668" s="7">
        <f t="shared" si="50"/>
        <v>2.35</v>
      </c>
      <c r="L668" s="7">
        <f t="shared" si="51"/>
        <v>42.553191489361701</v>
      </c>
      <c r="M668" s="4">
        <f t="shared" si="52"/>
        <v>40</v>
      </c>
      <c r="N668" s="4">
        <f t="shared" si="53"/>
        <v>45</v>
      </c>
      <c r="O668" s="13">
        <f t="shared" si="54"/>
        <v>45</v>
      </c>
    </row>
    <row r="669" spans="1:15" x14ac:dyDescent="0.3">
      <c r="A669" s="6">
        <v>666</v>
      </c>
      <c r="B669" s="7" t="s">
        <v>1341</v>
      </c>
      <c r="C669" s="7" t="s">
        <v>1247</v>
      </c>
      <c r="D669" s="7" t="s">
        <v>1342</v>
      </c>
      <c r="E669" s="7">
        <v>100</v>
      </c>
      <c r="F669" s="7">
        <v>184</v>
      </c>
      <c r="G669" s="7">
        <v>61.4</v>
      </c>
      <c r="H669" s="7">
        <v>25.09</v>
      </c>
      <c r="I669" s="7">
        <v>2.5099999999999998</v>
      </c>
      <c r="K669" s="7">
        <f t="shared" si="50"/>
        <v>20.466666666666665</v>
      </c>
      <c r="L669" s="7">
        <f t="shared" si="51"/>
        <v>4.8859934853420199</v>
      </c>
      <c r="M669" s="4">
        <f t="shared" si="52"/>
        <v>0</v>
      </c>
      <c r="N669" s="4">
        <f t="shared" si="53"/>
        <v>5</v>
      </c>
      <c r="O669" s="13">
        <f t="shared" si="54"/>
        <v>5</v>
      </c>
    </row>
    <row r="670" spans="1:15" x14ac:dyDescent="0.3">
      <c r="A670" s="6">
        <v>667</v>
      </c>
      <c r="B670" s="7" t="s">
        <v>1343</v>
      </c>
      <c r="C670" s="7" t="s">
        <v>1247</v>
      </c>
      <c r="D670" s="7" t="s">
        <v>1344</v>
      </c>
      <c r="E670" s="7">
        <v>100</v>
      </c>
      <c r="F670" s="7">
        <v>19</v>
      </c>
      <c r="G670" s="7">
        <v>6.24</v>
      </c>
      <c r="H670" s="7">
        <v>2.93</v>
      </c>
      <c r="I670" s="7">
        <v>0.18</v>
      </c>
      <c r="K670" s="7">
        <f t="shared" si="50"/>
        <v>2.08</v>
      </c>
      <c r="L670" s="7">
        <f t="shared" si="51"/>
        <v>48.076923076923073</v>
      </c>
      <c r="M670" s="4">
        <f t="shared" si="52"/>
        <v>50</v>
      </c>
      <c r="N670" s="4">
        <f t="shared" si="53"/>
        <v>50</v>
      </c>
      <c r="O670" s="13">
        <f t="shared" si="54"/>
        <v>50</v>
      </c>
    </row>
    <row r="671" spans="1:15" x14ac:dyDescent="0.3">
      <c r="A671" s="6">
        <v>668</v>
      </c>
      <c r="B671" s="7" t="s">
        <v>1345</v>
      </c>
      <c r="C671" s="7" t="s">
        <v>1247</v>
      </c>
      <c r="D671" s="7" t="s">
        <v>1346</v>
      </c>
      <c r="E671" s="7">
        <v>100</v>
      </c>
      <c r="F671" s="7">
        <v>18</v>
      </c>
      <c r="G671" s="7">
        <v>4.9000000000000004</v>
      </c>
      <c r="H671" s="7">
        <v>4</v>
      </c>
      <c r="I671" s="7">
        <v>0</v>
      </c>
      <c r="K671" s="7">
        <f t="shared" si="50"/>
        <v>1.6333333333333335</v>
      </c>
      <c r="L671" s="7">
        <f t="shared" si="51"/>
        <v>61.224489795918359</v>
      </c>
      <c r="M671" s="4">
        <f t="shared" si="52"/>
        <v>60</v>
      </c>
      <c r="N671" s="4">
        <f t="shared" si="53"/>
        <v>60</v>
      </c>
      <c r="O671" s="13">
        <f t="shared" si="54"/>
        <v>60</v>
      </c>
    </row>
    <row r="672" spans="1:15" x14ac:dyDescent="0.3">
      <c r="A672" s="6">
        <v>669</v>
      </c>
      <c r="B672" s="7" t="s">
        <v>1347</v>
      </c>
      <c r="C672" s="7" t="s">
        <v>1247</v>
      </c>
      <c r="D672" s="7" t="s">
        <v>1348</v>
      </c>
      <c r="E672" s="7">
        <v>100</v>
      </c>
      <c r="F672" s="7">
        <v>18</v>
      </c>
      <c r="G672" s="7">
        <v>6.9</v>
      </c>
      <c r="H672" s="7">
        <v>2</v>
      </c>
      <c r="I672" s="7">
        <v>0</v>
      </c>
      <c r="K672" s="7">
        <f t="shared" si="50"/>
        <v>2.3000000000000003</v>
      </c>
      <c r="L672" s="7">
        <f t="shared" si="51"/>
        <v>43.478260869565212</v>
      </c>
      <c r="M672" s="4">
        <f t="shared" si="52"/>
        <v>40</v>
      </c>
      <c r="N672" s="4">
        <f t="shared" si="53"/>
        <v>45</v>
      </c>
      <c r="O672" s="13">
        <f t="shared" si="54"/>
        <v>45</v>
      </c>
    </row>
    <row r="673" spans="1:15" x14ac:dyDescent="0.3">
      <c r="A673" s="6">
        <v>670</v>
      </c>
      <c r="B673" s="7" t="s">
        <v>1349</v>
      </c>
      <c r="C673" s="7" t="s">
        <v>1247</v>
      </c>
      <c r="D673" s="7" t="s">
        <v>1350</v>
      </c>
      <c r="E673" s="7">
        <v>100</v>
      </c>
      <c r="F673" s="7">
        <v>22</v>
      </c>
      <c r="G673" s="7">
        <v>8.4</v>
      </c>
      <c r="H673" s="7">
        <v>2.6</v>
      </c>
      <c r="I673" s="7">
        <v>0.1</v>
      </c>
      <c r="K673" s="7">
        <f t="shared" si="50"/>
        <v>2.8000000000000003</v>
      </c>
      <c r="L673" s="7">
        <f t="shared" si="51"/>
        <v>35.714285714285708</v>
      </c>
      <c r="M673" s="4">
        <f t="shared" si="52"/>
        <v>40</v>
      </c>
      <c r="N673" s="4">
        <f t="shared" si="53"/>
        <v>35</v>
      </c>
      <c r="O673" s="13">
        <f t="shared" si="54"/>
        <v>35</v>
      </c>
    </row>
    <row r="674" spans="1:15" x14ac:dyDescent="0.3">
      <c r="A674" s="6">
        <v>671</v>
      </c>
      <c r="B674" s="7" t="s">
        <v>1351</v>
      </c>
      <c r="C674" s="7" t="s">
        <v>1247</v>
      </c>
      <c r="D674" s="7" t="s">
        <v>1352</v>
      </c>
      <c r="E674" s="7">
        <v>100</v>
      </c>
      <c r="F674" s="7">
        <v>18</v>
      </c>
      <c r="G674" s="7">
        <v>6.1</v>
      </c>
      <c r="H674" s="7">
        <v>1.4</v>
      </c>
      <c r="I674" s="7">
        <v>0.7</v>
      </c>
      <c r="K674" s="7">
        <f t="shared" si="50"/>
        <v>2.0333333333333332</v>
      </c>
      <c r="L674" s="7">
        <f t="shared" si="51"/>
        <v>49.180327868852459</v>
      </c>
      <c r="M674" s="4">
        <f t="shared" si="52"/>
        <v>50</v>
      </c>
      <c r="N674" s="4">
        <f t="shared" si="53"/>
        <v>50</v>
      </c>
      <c r="O674" s="13">
        <f t="shared" si="54"/>
        <v>50</v>
      </c>
    </row>
    <row r="675" spans="1:15" x14ac:dyDescent="0.3">
      <c r="A675" s="6">
        <v>672</v>
      </c>
      <c r="B675" s="7" t="s">
        <v>1353</v>
      </c>
      <c r="C675" s="7" t="s">
        <v>1247</v>
      </c>
      <c r="D675" s="7" t="s">
        <v>1354</v>
      </c>
      <c r="E675" s="7">
        <v>100</v>
      </c>
      <c r="F675" s="7">
        <v>20</v>
      </c>
      <c r="G675" s="7">
        <v>7.54</v>
      </c>
      <c r="H675" s="7">
        <v>2.2000000000000002</v>
      </c>
      <c r="I675" s="7">
        <v>0.22</v>
      </c>
      <c r="K675" s="7">
        <f t="shared" si="50"/>
        <v>2.5133333333333332</v>
      </c>
      <c r="L675" s="7">
        <f t="shared" si="51"/>
        <v>39.787798408488065</v>
      </c>
      <c r="M675" s="4">
        <f t="shared" si="52"/>
        <v>40</v>
      </c>
      <c r="N675" s="4">
        <f t="shared" si="53"/>
        <v>40</v>
      </c>
      <c r="O675" s="13">
        <f t="shared" si="54"/>
        <v>40</v>
      </c>
    </row>
    <row r="676" spans="1:15" x14ac:dyDescent="0.3">
      <c r="A676" s="6">
        <v>673</v>
      </c>
      <c r="B676" s="7" t="s">
        <v>1355</v>
      </c>
      <c r="C676" s="7" t="s">
        <v>1247</v>
      </c>
      <c r="D676" s="7" t="s">
        <v>1356</v>
      </c>
      <c r="E676" s="7">
        <v>100</v>
      </c>
      <c r="F676" s="7">
        <v>18</v>
      </c>
      <c r="G676" s="7">
        <v>6.29</v>
      </c>
      <c r="H676" s="7">
        <v>2.4</v>
      </c>
      <c r="I676" s="7">
        <v>0.24</v>
      </c>
      <c r="K676" s="7">
        <f t="shared" si="50"/>
        <v>2.0966666666666667</v>
      </c>
      <c r="L676" s="7">
        <f t="shared" si="51"/>
        <v>47.694753577106518</v>
      </c>
      <c r="M676" s="4">
        <f t="shared" si="52"/>
        <v>50</v>
      </c>
      <c r="N676" s="4">
        <f t="shared" si="53"/>
        <v>50</v>
      </c>
      <c r="O676" s="13">
        <f t="shared" si="54"/>
        <v>50</v>
      </c>
    </row>
    <row r="677" spans="1:15" x14ac:dyDescent="0.3">
      <c r="A677" s="6">
        <v>674</v>
      </c>
      <c r="B677" s="7" t="s">
        <v>1357</v>
      </c>
      <c r="C677" s="7" t="s">
        <v>1247</v>
      </c>
      <c r="D677" s="7" t="s">
        <v>1358</v>
      </c>
      <c r="E677" s="7">
        <v>100</v>
      </c>
      <c r="F677" s="7">
        <v>16</v>
      </c>
      <c r="G677" s="7">
        <v>4.5999999999999996</v>
      </c>
      <c r="H677" s="7">
        <v>3.3</v>
      </c>
      <c r="I677" s="7">
        <v>0.1</v>
      </c>
      <c r="K677" s="7">
        <f t="shared" si="50"/>
        <v>1.5333333333333332</v>
      </c>
      <c r="L677" s="7">
        <f t="shared" si="51"/>
        <v>65.217391304347828</v>
      </c>
      <c r="M677" s="4">
        <f t="shared" si="52"/>
        <v>70</v>
      </c>
      <c r="N677" s="4">
        <f t="shared" si="53"/>
        <v>65</v>
      </c>
      <c r="O677" s="13">
        <f t="shared" si="54"/>
        <v>65</v>
      </c>
    </row>
    <row r="678" spans="1:15" x14ac:dyDescent="0.3">
      <c r="A678" s="6">
        <v>675</v>
      </c>
      <c r="B678" s="7" t="s">
        <v>1359</v>
      </c>
      <c r="C678" s="7" t="s">
        <v>1247</v>
      </c>
      <c r="D678" s="7" t="s">
        <v>1360</v>
      </c>
      <c r="E678" s="7">
        <v>100</v>
      </c>
      <c r="F678" s="7">
        <v>35</v>
      </c>
      <c r="G678" s="7">
        <v>13</v>
      </c>
      <c r="H678" s="7">
        <v>3</v>
      </c>
      <c r="I678" s="7">
        <v>0.7</v>
      </c>
      <c r="K678" s="7">
        <f t="shared" si="50"/>
        <v>4.333333333333333</v>
      </c>
      <c r="L678" s="7">
        <f t="shared" si="51"/>
        <v>23.07692307692308</v>
      </c>
      <c r="M678" s="4">
        <f t="shared" si="52"/>
        <v>20</v>
      </c>
      <c r="N678" s="4">
        <f t="shared" si="53"/>
        <v>25</v>
      </c>
      <c r="O678" s="13">
        <f t="shared" si="54"/>
        <v>25</v>
      </c>
    </row>
    <row r="679" spans="1:15" x14ac:dyDescent="0.3">
      <c r="A679" s="6">
        <v>676</v>
      </c>
      <c r="B679" s="7" t="s">
        <v>1361</v>
      </c>
      <c r="C679" s="7" t="s">
        <v>1247</v>
      </c>
      <c r="D679" s="7" t="s">
        <v>1362</v>
      </c>
      <c r="E679" s="7">
        <v>100</v>
      </c>
      <c r="F679" s="7">
        <v>186</v>
      </c>
      <c r="G679" s="7">
        <v>68.25</v>
      </c>
      <c r="H679" s="7">
        <v>18.84</v>
      </c>
      <c r="I679" s="7">
        <v>2.54</v>
      </c>
      <c r="K679" s="7">
        <f t="shared" si="50"/>
        <v>22.75</v>
      </c>
      <c r="L679" s="7">
        <f t="shared" si="51"/>
        <v>4.395604395604396</v>
      </c>
      <c r="M679" s="4">
        <f t="shared" si="52"/>
        <v>0</v>
      </c>
      <c r="N679" s="4">
        <f t="shared" si="53"/>
        <v>5</v>
      </c>
      <c r="O679" s="13">
        <f t="shared" si="54"/>
        <v>4</v>
      </c>
    </row>
    <row r="680" spans="1:15" x14ac:dyDescent="0.3">
      <c r="A680" s="6">
        <v>677</v>
      </c>
      <c r="B680" s="7" t="s">
        <v>1363</v>
      </c>
      <c r="C680" s="7" t="s">
        <v>1247</v>
      </c>
      <c r="D680" s="7" t="s">
        <v>1364</v>
      </c>
      <c r="E680" s="7">
        <v>100</v>
      </c>
      <c r="F680" s="7">
        <v>26</v>
      </c>
      <c r="G680" s="7">
        <v>8.0299999999999994</v>
      </c>
      <c r="H680" s="7">
        <v>4.4400000000000004</v>
      </c>
      <c r="I680" s="7">
        <v>0.32</v>
      </c>
      <c r="K680" s="7">
        <f t="shared" si="50"/>
        <v>2.6766666666666663</v>
      </c>
      <c r="L680" s="7">
        <f t="shared" si="51"/>
        <v>37.359900373599011</v>
      </c>
      <c r="M680" s="4">
        <f t="shared" si="52"/>
        <v>40</v>
      </c>
      <c r="N680" s="4">
        <f t="shared" si="53"/>
        <v>35</v>
      </c>
      <c r="O680" s="13">
        <f t="shared" si="54"/>
        <v>35</v>
      </c>
    </row>
    <row r="681" spans="1:15" x14ac:dyDescent="0.3">
      <c r="A681" s="6">
        <v>678</v>
      </c>
      <c r="B681" s="7" t="s">
        <v>1365</v>
      </c>
      <c r="C681" s="7" t="s">
        <v>1247</v>
      </c>
      <c r="D681" s="7" t="s">
        <v>1366</v>
      </c>
      <c r="E681" s="7">
        <v>100</v>
      </c>
      <c r="F681" s="7">
        <v>183</v>
      </c>
      <c r="G681" s="7">
        <v>53.29</v>
      </c>
      <c r="H681" s="7">
        <v>31.84</v>
      </c>
      <c r="I681" s="7">
        <v>2.93</v>
      </c>
      <c r="K681" s="7">
        <f t="shared" si="50"/>
        <v>17.763333333333332</v>
      </c>
      <c r="L681" s="7">
        <f t="shared" si="51"/>
        <v>5.6295740288984808</v>
      </c>
      <c r="M681" s="4">
        <f t="shared" si="52"/>
        <v>10</v>
      </c>
      <c r="N681" s="4">
        <f t="shared" si="53"/>
        <v>5</v>
      </c>
      <c r="O681" s="13">
        <f t="shared" si="54"/>
        <v>6</v>
      </c>
    </row>
    <row r="682" spans="1:15" x14ac:dyDescent="0.3">
      <c r="A682" s="6">
        <v>679</v>
      </c>
      <c r="B682" s="7" t="s">
        <v>1367</v>
      </c>
      <c r="C682" s="7" t="s">
        <v>1247</v>
      </c>
      <c r="D682" s="7" t="s">
        <v>1368</v>
      </c>
      <c r="E682" s="7">
        <v>100</v>
      </c>
      <c r="F682" s="7">
        <v>24</v>
      </c>
      <c r="G682" s="7">
        <v>6.8</v>
      </c>
      <c r="H682" s="7">
        <v>4.0599999999999996</v>
      </c>
      <c r="I682" s="7">
        <v>0.43</v>
      </c>
      <c r="K682" s="7">
        <f t="shared" si="50"/>
        <v>2.2666666666666666</v>
      </c>
      <c r="L682" s="7">
        <f t="shared" si="51"/>
        <v>44.117647058823529</v>
      </c>
      <c r="M682" s="4">
        <f t="shared" si="52"/>
        <v>40</v>
      </c>
      <c r="N682" s="4">
        <f t="shared" si="53"/>
        <v>45</v>
      </c>
      <c r="O682" s="13">
        <f t="shared" si="54"/>
        <v>45</v>
      </c>
    </row>
    <row r="683" spans="1:15" x14ac:dyDescent="0.3">
      <c r="A683" s="6">
        <v>680</v>
      </c>
      <c r="B683" s="7" t="s">
        <v>1369</v>
      </c>
      <c r="C683" s="7" t="s">
        <v>1247</v>
      </c>
      <c r="D683" s="7" t="s">
        <v>1370</v>
      </c>
      <c r="E683" s="7">
        <v>100</v>
      </c>
      <c r="F683" s="7">
        <v>21</v>
      </c>
      <c r="G683" s="7">
        <v>4.9800000000000004</v>
      </c>
      <c r="H683" s="7">
        <v>4.71</v>
      </c>
      <c r="I683" s="7">
        <v>0.3</v>
      </c>
      <c r="K683" s="7">
        <f t="shared" si="50"/>
        <v>1.6600000000000001</v>
      </c>
      <c r="L683" s="7">
        <f t="shared" si="51"/>
        <v>60.240963855421683</v>
      </c>
      <c r="M683" s="4">
        <f t="shared" si="52"/>
        <v>60</v>
      </c>
      <c r="N683" s="4">
        <f t="shared" si="53"/>
        <v>60</v>
      </c>
      <c r="O683" s="13">
        <f t="shared" si="54"/>
        <v>60</v>
      </c>
    </row>
    <row r="684" spans="1:15" x14ac:dyDescent="0.3">
      <c r="A684" s="6">
        <v>681</v>
      </c>
      <c r="B684" s="7" t="s">
        <v>1371</v>
      </c>
      <c r="C684" s="7" t="s">
        <v>1247</v>
      </c>
      <c r="D684" s="7" t="s">
        <v>1372</v>
      </c>
      <c r="E684" s="7">
        <v>100</v>
      </c>
      <c r="F684" s="7">
        <v>39</v>
      </c>
      <c r="G684" s="7">
        <v>14.02</v>
      </c>
      <c r="H684" s="7">
        <v>4.59</v>
      </c>
      <c r="I684" s="7">
        <v>0.33</v>
      </c>
      <c r="K684" s="7">
        <f t="shared" si="50"/>
        <v>4.6733333333333329</v>
      </c>
      <c r="L684" s="7">
        <f t="shared" si="51"/>
        <v>21.398002853067048</v>
      </c>
      <c r="M684" s="4">
        <f t="shared" si="52"/>
        <v>20</v>
      </c>
      <c r="N684" s="4">
        <f t="shared" si="53"/>
        <v>20</v>
      </c>
      <c r="O684" s="13">
        <f t="shared" si="54"/>
        <v>20</v>
      </c>
    </row>
    <row r="685" spans="1:15" x14ac:dyDescent="0.3">
      <c r="A685" s="6">
        <v>682</v>
      </c>
      <c r="B685" s="7" t="s">
        <v>1373</v>
      </c>
      <c r="C685" s="7" t="s">
        <v>1247</v>
      </c>
      <c r="D685" s="7" t="s">
        <v>1374</v>
      </c>
      <c r="E685" s="7">
        <v>100</v>
      </c>
      <c r="F685" s="7">
        <v>180</v>
      </c>
      <c r="G685" s="7">
        <v>65.349999999999994</v>
      </c>
      <c r="H685" s="7">
        <v>21.14</v>
      </c>
      <c r="I685" s="7">
        <v>1.61</v>
      </c>
      <c r="K685" s="7">
        <f t="shared" si="50"/>
        <v>21.783333333333331</v>
      </c>
      <c r="L685" s="7">
        <f t="shared" si="51"/>
        <v>4.5906656465187456</v>
      </c>
      <c r="M685" s="4">
        <f t="shared" si="52"/>
        <v>0</v>
      </c>
      <c r="N685" s="4">
        <f t="shared" si="53"/>
        <v>5</v>
      </c>
      <c r="O685" s="13">
        <f t="shared" si="54"/>
        <v>5</v>
      </c>
    </row>
    <row r="686" spans="1:15" x14ac:dyDescent="0.3">
      <c r="A686" s="6">
        <v>683</v>
      </c>
      <c r="B686" s="7" t="s">
        <v>1375</v>
      </c>
      <c r="C686" s="7" t="s">
        <v>1247</v>
      </c>
      <c r="D686" s="7" t="s">
        <v>1376</v>
      </c>
      <c r="E686" s="7">
        <v>100</v>
      </c>
      <c r="F686" s="7">
        <v>31</v>
      </c>
      <c r="G686" s="7">
        <v>11.8</v>
      </c>
      <c r="H686" s="7">
        <v>2.91</v>
      </c>
      <c r="I686" s="7">
        <v>0.34</v>
      </c>
      <c r="K686" s="7">
        <f t="shared" si="50"/>
        <v>3.9333333333333336</v>
      </c>
      <c r="L686" s="7">
        <f t="shared" si="51"/>
        <v>25.423728813559322</v>
      </c>
      <c r="M686" s="4">
        <f t="shared" si="52"/>
        <v>30</v>
      </c>
      <c r="N686" s="4">
        <f t="shared" si="53"/>
        <v>25</v>
      </c>
      <c r="O686" s="13">
        <f t="shared" si="54"/>
        <v>25</v>
      </c>
    </row>
    <row r="687" spans="1:15" x14ac:dyDescent="0.3">
      <c r="A687" s="6">
        <v>684</v>
      </c>
      <c r="B687" s="7" t="s">
        <v>1377</v>
      </c>
      <c r="C687" s="7" t="s">
        <v>1247</v>
      </c>
      <c r="D687" s="7" t="s">
        <v>1378</v>
      </c>
      <c r="E687" s="7">
        <v>100</v>
      </c>
      <c r="F687" s="7">
        <v>32</v>
      </c>
      <c r="G687" s="7">
        <v>12.36</v>
      </c>
      <c r="H687" s="7">
        <v>3.25</v>
      </c>
      <c r="I687" s="7">
        <v>0.24</v>
      </c>
      <c r="K687" s="7">
        <f t="shared" si="50"/>
        <v>4.12</v>
      </c>
      <c r="L687" s="7">
        <f t="shared" si="51"/>
        <v>24.271844660194173</v>
      </c>
      <c r="M687" s="4">
        <f t="shared" si="52"/>
        <v>20</v>
      </c>
      <c r="N687" s="4">
        <f t="shared" si="53"/>
        <v>25</v>
      </c>
      <c r="O687" s="13">
        <f t="shared" si="54"/>
        <v>25</v>
      </c>
    </row>
    <row r="688" spans="1:15" x14ac:dyDescent="0.3">
      <c r="A688" s="6">
        <v>685</v>
      </c>
      <c r="B688" s="7" t="s">
        <v>1379</v>
      </c>
      <c r="C688" s="7" t="s">
        <v>1247</v>
      </c>
      <c r="D688" s="7" t="s">
        <v>1380</v>
      </c>
      <c r="E688" s="7">
        <v>100</v>
      </c>
      <c r="F688" s="7">
        <v>18</v>
      </c>
      <c r="G688" s="7">
        <v>6.1</v>
      </c>
      <c r="H688" s="7">
        <v>2</v>
      </c>
      <c r="I688" s="7">
        <v>0.3</v>
      </c>
      <c r="K688" s="7">
        <f t="shared" si="50"/>
        <v>2.0333333333333332</v>
      </c>
      <c r="L688" s="7">
        <f t="shared" si="51"/>
        <v>49.180327868852459</v>
      </c>
      <c r="M688" s="4">
        <f t="shared" si="52"/>
        <v>50</v>
      </c>
      <c r="N688" s="4">
        <f t="shared" si="53"/>
        <v>50</v>
      </c>
      <c r="O688" s="13">
        <f t="shared" si="54"/>
        <v>50</v>
      </c>
    </row>
    <row r="689" spans="1:15" x14ac:dyDescent="0.3">
      <c r="A689" s="6">
        <v>686</v>
      </c>
      <c r="B689" s="7" t="s">
        <v>1381</v>
      </c>
      <c r="C689" s="7" t="s">
        <v>1247</v>
      </c>
      <c r="D689" s="7" t="s">
        <v>1382</v>
      </c>
      <c r="E689" s="7">
        <v>100</v>
      </c>
      <c r="F689" s="7">
        <v>18</v>
      </c>
      <c r="G689" s="7">
        <v>6.3</v>
      </c>
      <c r="H689" s="7">
        <v>2.4</v>
      </c>
      <c r="I689" s="7">
        <v>0.2</v>
      </c>
      <c r="K689" s="7">
        <f t="shared" si="50"/>
        <v>2.1</v>
      </c>
      <c r="L689" s="7">
        <f t="shared" si="51"/>
        <v>47.61904761904762</v>
      </c>
      <c r="M689" s="4">
        <f t="shared" si="52"/>
        <v>50</v>
      </c>
      <c r="N689" s="4">
        <f t="shared" si="53"/>
        <v>50</v>
      </c>
      <c r="O689" s="13">
        <f t="shared" si="54"/>
        <v>50</v>
      </c>
    </row>
    <row r="690" spans="1:15" x14ac:dyDescent="0.3">
      <c r="A690" s="6">
        <v>687</v>
      </c>
      <c r="B690" s="7" t="s">
        <v>1383</v>
      </c>
      <c r="C690" s="7" t="s">
        <v>1247</v>
      </c>
      <c r="D690" s="7" t="s">
        <v>1384</v>
      </c>
      <c r="E690" s="7">
        <v>100</v>
      </c>
      <c r="F690" s="7">
        <v>178</v>
      </c>
      <c r="G690" s="7">
        <v>63.7</v>
      </c>
      <c r="H690" s="7">
        <v>18.100000000000001</v>
      </c>
      <c r="I690" s="7">
        <v>3.1</v>
      </c>
      <c r="K690" s="7">
        <f t="shared" si="50"/>
        <v>21.233333333333334</v>
      </c>
      <c r="L690" s="7">
        <f t="shared" si="51"/>
        <v>4.7095761381475665</v>
      </c>
      <c r="M690" s="4">
        <f t="shared" si="52"/>
        <v>0</v>
      </c>
      <c r="N690" s="4">
        <f t="shared" si="53"/>
        <v>5</v>
      </c>
      <c r="O690" s="13">
        <f t="shared" si="54"/>
        <v>5</v>
      </c>
    </row>
    <row r="691" spans="1:15" x14ac:dyDescent="0.3">
      <c r="A691" s="6">
        <v>688</v>
      </c>
      <c r="B691" s="7" t="s">
        <v>1385</v>
      </c>
      <c r="C691" s="7" t="s">
        <v>1247</v>
      </c>
      <c r="D691" s="7" t="s">
        <v>1386</v>
      </c>
      <c r="E691" s="7">
        <v>100</v>
      </c>
      <c r="F691" s="7">
        <v>15</v>
      </c>
      <c r="G691" s="7">
        <v>4.5999999999999996</v>
      </c>
      <c r="H691" s="7">
        <v>2.7</v>
      </c>
      <c r="I691" s="7">
        <v>0.1</v>
      </c>
      <c r="K691" s="7">
        <f t="shared" si="50"/>
        <v>1.5333333333333332</v>
      </c>
      <c r="L691" s="7">
        <f t="shared" si="51"/>
        <v>65.217391304347828</v>
      </c>
      <c r="M691" s="4">
        <f t="shared" si="52"/>
        <v>70</v>
      </c>
      <c r="N691" s="4">
        <f t="shared" si="53"/>
        <v>65</v>
      </c>
      <c r="O691" s="13">
        <f t="shared" si="54"/>
        <v>65</v>
      </c>
    </row>
    <row r="692" spans="1:15" x14ac:dyDescent="0.3">
      <c r="A692" s="6">
        <v>689</v>
      </c>
      <c r="B692" s="7" t="s">
        <v>1387</v>
      </c>
      <c r="C692" s="7" t="s">
        <v>1247</v>
      </c>
      <c r="D692" s="7" t="s">
        <v>1388</v>
      </c>
      <c r="E692" s="7">
        <v>100</v>
      </c>
      <c r="F692" s="7">
        <v>19</v>
      </c>
      <c r="G692" s="7">
        <v>5.7</v>
      </c>
      <c r="H692" s="7">
        <v>3.5</v>
      </c>
      <c r="I692" s="7">
        <v>0.2</v>
      </c>
      <c r="K692" s="7">
        <f t="shared" si="50"/>
        <v>1.9000000000000001</v>
      </c>
      <c r="L692" s="7">
        <f t="shared" si="51"/>
        <v>52.631578947368418</v>
      </c>
      <c r="M692" s="4">
        <f t="shared" si="52"/>
        <v>50</v>
      </c>
      <c r="N692" s="4">
        <f t="shared" si="53"/>
        <v>55</v>
      </c>
      <c r="O692" s="13">
        <f t="shared" si="54"/>
        <v>55</v>
      </c>
    </row>
    <row r="693" spans="1:15" x14ac:dyDescent="0.3">
      <c r="A693" s="6">
        <v>690</v>
      </c>
      <c r="B693" t="s">
        <v>1411</v>
      </c>
      <c r="C693" t="s">
        <v>1525</v>
      </c>
      <c r="D693" t="s">
        <v>1412</v>
      </c>
      <c r="E693">
        <v>100</v>
      </c>
      <c r="F693">
        <v>12</v>
      </c>
      <c r="G693">
        <v>4.5999999999999996</v>
      </c>
      <c r="H693">
        <v>0.9</v>
      </c>
      <c r="I693">
        <v>0.2</v>
      </c>
      <c r="K693" s="7">
        <f t="shared" si="50"/>
        <v>1.5333333333333332</v>
      </c>
      <c r="L693" s="7">
        <f t="shared" si="51"/>
        <v>65.217391304347828</v>
      </c>
      <c r="M693" s="4">
        <f t="shared" si="52"/>
        <v>70</v>
      </c>
      <c r="N693" s="4">
        <f t="shared" si="53"/>
        <v>65</v>
      </c>
      <c r="O693" s="13">
        <f t="shared" si="54"/>
        <v>65</v>
      </c>
    </row>
    <row r="694" spans="1:15" x14ac:dyDescent="0.3">
      <c r="A694" s="6">
        <v>691</v>
      </c>
      <c r="B694" t="s">
        <v>1413</v>
      </c>
      <c r="C694" t="s">
        <v>1525</v>
      </c>
      <c r="D694" t="s">
        <v>1414</v>
      </c>
      <c r="E694">
        <v>100</v>
      </c>
      <c r="F694">
        <v>141</v>
      </c>
      <c r="G694">
        <v>54.7</v>
      </c>
      <c r="H694">
        <v>12.9</v>
      </c>
      <c r="I694">
        <v>1.3</v>
      </c>
      <c r="K694" s="7">
        <f t="shared" si="50"/>
        <v>18.233333333333334</v>
      </c>
      <c r="L694" s="7">
        <f t="shared" si="51"/>
        <v>5.4844606946983543</v>
      </c>
      <c r="M694" s="4">
        <f t="shared" si="52"/>
        <v>10</v>
      </c>
      <c r="N694" s="4">
        <f t="shared" si="53"/>
        <v>5</v>
      </c>
      <c r="O694" s="13">
        <f t="shared" si="54"/>
        <v>5</v>
      </c>
    </row>
    <row r="695" spans="1:15" x14ac:dyDescent="0.3">
      <c r="A695" s="6">
        <v>692</v>
      </c>
      <c r="B695" t="s">
        <v>1415</v>
      </c>
      <c r="C695" t="s">
        <v>1525</v>
      </c>
      <c r="D695" t="s">
        <v>1416</v>
      </c>
      <c r="E695">
        <v>100</v>
      </c>
      <c r="F695">
        <v>129</v>
      </c>
      <c r="G695">
        <v>51.4</v>
      </c>
      <c r="H695">
        <v>10</v>
      </c>
      <c r="I695">
        <v>1.4</v>
      </c>
      <c r="K695" s="7">
        <f t="shared" si="50"/>
        <v>17.133333333333333</v>
      </c>
      <c r="L695" s="7">
        <f t="shared" si="51"/>
        <v>5.8365758754863819</v>
      </c>
      <c r="M695" s="4">
        <f t="shared" si="52"/>
        <v>10</v>
      </c>
      <c r="N695" s="4">
        <f t="shared" si="53"/>
        <v>5</v>
      </c>
      <c r="O695" s="13">
        <f t="shared" si="54"/>
        <v>6</v>
      </c>
    </row>
    <row r="696" spans="1:15" x14ac:dyDescent="0.3">
      <c r="A696" s="6">
        <v>693</v>
      </c>
      <c r="B696" t="s">
        <v>1417</v>
      </c>
      <c r="C696" t="s">
        <v>1525</v>
      </c>
      <c r="D696" t="s">
        <v>1418</v>
      </c>
      <c r="E696">
        <v>100</v>
      </c>
      <c r="F696">
        <v>179</v>
      </c>
      <c r="G696">
        <v>36.5</v>
      </c>
      <c r="H696">
        <v>42.3</v>
      </c>
      <c r="I696">
        <v>4.7</v>
      </c>
      <c r="K696" s="7">
        <f t="shared" si="50"/>
        <v>12.166666666666666</v>
      </c>
      <c r="L696" s="7">
        <f t="shared" si="51"/>
        <v>8.2191780821917817</v>
      </c>
      <c r="M696" s="4">
        <f t="shared" si="52"/>
        <v>10</v>
      </c>
      <c r="N696" s="4">
        <f t="shared" si="53"/>
        <v>10</v>
      </c>
      <c r="O696" s="13">
        <f t="shared" si="54"/>
        <v>8</v>
      </c>
    </row>
    <row r="697" spans="1:15" x14ac:dyDescent="0.3">
      <c r="A697" s="6">
        <v>694</v>
      </c>
      <c r="B697" t="s">
        <v>1419</v>
      </c>
      <c r="C697" t="s">
        <v>1525</v>
      </c>
      <c r="D697" t="s">
        <v>1420</v>
      </c>
      <c r="E697">
        <v>100</v>
      </c>
      <c r="F697">
        <v>165</v>
      </c>
      <c r="G697">
        <v>43.3</v>
      </c>
      <c r="H697">
        <v>35.5</v>
      </c>
      <c r="I697">
        <v>1.7</v>
      </c>
      <c r="K697" s="7">
        <f t="shared" si="50"/>
        <v>14.433333333333332</v>
      </c>
      <c r="L697" s="7">
        <f t="shared" si="51"/>
        <v>6.928406466512703</v>
      </c>
      <c r="M697" s="4">
        <f t="shared" si="52"/>
        <v>10</v>
      </c>
      <c r="N697" s="4">
        <f t="shared" si="53"/>
        <v>5</v>
      </c>
      <c r="O697" s="13">
        <f t="shared" si="54"/>
        <v>7</v>
      </c>
    </row>
    <row r="698" spans="1:15" x14ac:dyDescent="0.3">
      <c r="A698" s="6">
        <v>695</v>
      </c>
      <c r="B698" t="s">
        <v>1421</v>
      </c>
      <c r="C698" t="s">
        <v>1525</v>
      </c>
      <c r="D698" t="s">
        <v>1422</v>
      </c>
      <c r="E698">
        <v>100</v>
      </c>
      <c r="F698">
        <v>307</v>
      </c>
      <c r="G698">
        <v>4.82</v>
      </c>
      <c r="H698">
        <v>37.69</v>
      </c>
      <c r="I698">
        <v>49.23</v>
      </c>
      <c r="K698" s="7">
        <f t="shared" si="50"/>
        <v>1.6066666666666667</v>
      </c>
      <c r="L698" s="7">
        <f t="shared" si="51"/>
        <v>62.240663900414937</v>
      </c>
      <c r="M698" s="4">
        <f t="shared" si="52"/>
        <v>60</v>
      </c>
      <c r="N698" s="4">
        <f t="shared" si="53"/>
        <v>60</v>
      </c>
      <c r="O698" s="13">
        <f t="shared" si="54"/>
        <v>60</v>
      </c>
    </row>
    <row r="699" spans="1:15" x14ac:dyDescent="0.3">
      <c r="A699" s="6">
        <v>696</v>
      </c>
      <c r="B699" t="s">
        <v>1423</v>
      </c>
      <c r="C699" t="s">
        <v>1525</v>
      </c>
      <c r="D699" t="s">
        <v>1424</v>
      </c>
      <c r="E699">
        <v>100</v>
      </c>
      <c r="F699">
        <v>163</v>
      </c>
      <c r="G699">
        <v>36.4</v>
      </c>
      <c r="H699">
        <v>41.8</v>
      </c>
      <c r="I699">
        <v>1.5</v>
      </c>
      <c r="K699" s="7">
        <f t="shared" si="50"/>
        <v>12.133333333333333</v>
      </c>
      <c r="L699" s="7">
        <f t="shared" si="51"/>
        <v>8.2417582417582427</v>
      </c>
      <c r="M699" s="4">
        <f t="shared" si="52"/>
        <v>10</v>
      </c>
      <c r="N699" s="4">
        <f t="shared" si="53"/>
        <v>10</v>
      </c>
      <c r="O699" s="13">
        <f t="shared" si="54"/>
        <v>8</v>
      </c>
    </row>
    <row r="700" spans="1:15" x14ac:dyDescent="0.3">
      <c r="A700" s="6">
        <v>697</v>
      </c>
      <c r="B700" t="s">
        <v>1425</v>
      </c>
      <c r="C700" t="s">
        <v>1525</v>
      </c>
      <c r="D700" t="s">
        <v>1426</v>
      </c>
      <c r="E700">
        <v>100</v>
      </c>
      <c r="F700">
        <v>12</v>
      </c>
      <c r="G700">
        <v>2</v>
      </c>
      <c r="H700">
        <v>3.3</v>
      </c>
      <c r="I700">
        <v>0.4</v>
      </c>
      <c r="K700" s="7">
        <f t="shared" si="50"/>
        <v>0.66666666666666663</v>
      </c>
      <c r="L700" s="7">
        <f t="shared" si="51"/>
        <v>150</v>
      </c>
      <c r="M700" s="4">
        <f t="shared" si="52"/>
        <v>150</v>
      </c>
      <c r="N700" s="4">
        <f t="shared" si="53"/>
        <v>150</v>
      </c>
      <c r="O700" s="13">
        <f t="shared" si="54"/>
        <v>150</v>
      </c>
    </row>
    <row r="701" spans="1:15" x14ac:dyDescent="0.3">
      <c r="A701" s="6">
        <v>698</v>
      </c>
      <c r="B701" t="s">
        <v>1427</v>
      </c>
      <c r="C701" t="s">
        <v>1525</v>
      </c>
      <c r="D701" t="s">
        <v>1428</v>
      </c>
      <c r="E701">
        <v>100</v>
      </c>
      <c r="F701">
        <v>165</v>
      </c>
      <c r="G701">
        <v>40.299999999999997</v>
      </c>
      <c r="H701">
        <v>38.6</v>
      </c>
      <c r="I701">
        <v>1.7</v>
      </c>
      <c r="K701" s="7">
        <f t="shared" si="50"/>
        <v>13.433333333333332</v>
      </c>
      <c r="L701" s="7">
        <f t="shared" si="51"/>
        <v>7.4441687344913161</v>
      </c>
      <c r="M701" s="4">
        <f t="shared" si="52"/>
        <v>10</v>
      </c>
      <c r="N701" s="4">
        <f t="shared" si="53"/>
        <v>5</v>
      </c>
      <c r="O701" s="13">
        <f t="shared" si="54"/>
        <v>7</v>
      </c>
    </row>
    <row r="702" spans="1:15" x14ac:dyDescent="0.3">
      <c r="A702" s="6">
        <v>699</v>
      </c>
      <c r="B702" t="s">
        <v>1429</v>
      </c>
      <c r="C702" t="s">
        <v>1525</v>
      </c>
      <c r="D702" t="s">
        <v>1430</v>
      </c>
      <c r="E702">
        <v>100</v>
      </c>
      <c r="F702">
        <v>174</v>
      </c>
      <c r="G702">
        <v>41.7</v>
      </c>
      <c r="H702">
        <v>43.3</v>
      </c>
      <c r="I702">
        <v>0.9</v>
      </c>
      <c r="K702" s="7">
        <f t="shared" si="50"/>
        <v>13.9</v>
      </c>
      <c r="L702" s="7">
        <f t="shared" si="51"/>
        <v>7.1942446043165464</v>
      </c>
      <c r="M702" s="4">
        <f t="shared" si="52"/>
        <v>10</v>
      </c>
      <c r="N702" s="4">
        <f t="shared" si="53"/>
        <v>5</v>
      </c>
      <c r="O702" s="13">
        <f t="shared" si="54"/>
        <v>7</v>
      </c>
    </row>
    <row r="703" spans="1:15" x14ac:dyDescent="0.3">
      <c r="A703" s="6">
        <v>700</v>
      </c>
      <c r="B703" t="s">
        <v>1431</v>
      </c>
      <c r="C703" t="s">
        <v>1525</v>
      </c>
      <c r="D703" t="s">
        <v>1432</v>
      </c>
      <c r="E703">
        <v>100</v>
      </c>
      <c r="F703">
        <v>151</v>
      </c>
      <c r="G703">
        <v>40.9</v>
      </c>
      <c r="H703">
        <v>32.700000000000003</v>
      </c>
      <c r="I703">
        <v>0.8</v>
      </c>
      <c r="K703" s="7">
        <f t="shared" si="50"/>
        <v>13.633333333333333</v>
      </c>
      <c r="L703" s="7">
        <f t="shared" si="51"/>
        <v>7.3349633251833746</v>
      </c>
      <c r="M703" s="4">
        <f t="shared" si="52"/>
        <v>10</v>
      </c>
      <c r="N703" s="4">
        <f t="shared" si="53"/>
        <v>5</v>
      </c>
      <c r="O703" s="13">
        <f t="shared" si="54"/>
        <v>7</v>
      </c>
    </row>
    <row r="704" spans="1:15" x14ac:dyDescent="0.3">
      <c r="A704" s="6">
        <v>701</v>
      </c>
      <c r="B704" t="s">
        <v>1433</v>
      </c>
      <c r="C704" t="s">
        <v>1525</v>
      </c>
      <c r="D704" t="s">
        <v>1434</v>
      </c>
      <c r="E704">
        <v>100</v>
      </c>
      <c r="F704">
        <v>17</v>
      </c>
      <c r="G704">
        <v>6.2</v>
      </c>
      <c r="H704">
        <v>1.8</v>
      </c>
      <c r="I704">
        <v>0.2</v>
      </c>
      <c r="K704" s="7">
        <f t="shared" si="50"/>
        <v>2.0666666666666669</v>
      </c>
      <c r="L704" s="7">
        <f t="shared" si="51"/>
        <v>48.387096774193544</v>
      </c>
      <c r="M704" s="4">
        <f t="shared" si="52"/>
        <v>50</v>
      </c>
      <c r="N704" s="4">
        <f t="shared" si="53"/>
        <v>50</v>
      </c>
      <c r="O704" s="13">
        <f t="shared" si="54"/>
        <v>50</v>
      </c>
    </row>
    <row r="705" spans="1:15" x14ac:dyDescent="0.3">
      <c r="A705" s="6">
        <v>702</v>
      </c>
      <c r="B705" t="s">
        <v>1435</v>
      </c>
      <c r="C705" t="s">
        <v>1525</v>
      </c>
      <c r="D705" t="s">
        <v>1436</v>
      </c>
      <c r="E705">
        <v>100</v>
      </c>
      <c r="F705">
        <v>12</v>
      </c>
      <c r="G705">
        <v>4.2</v>
      </c>
      <c r="H705">
        <v>1.1000000000000001</v>
      </c>
      <c r="I705">
        <v>0.2</v>
      </c>
      <c r="K705" s="7">
        <f t="shared" si="50"/>
        <v>1.4000000000000001</v>
      </c>
      <c r="L705" s="7">
        <f t="shared" si="51"/>
        <v>71.428571428571416</v>
      </c>
      <c r="M705" s="4">
        <f t="shared" si="52"/>
        <v>70</v>
      </c>
      <c r="N705" s="4">
        <f t="shared" si="53"/>
        <v>70</v>
      </c>
      <c r="O705" s="13">
        <f t="shared" si="54"/>
        <v>70</v>
      </c>
    </row>
    <row r="706" spans="1:15" x14ac:dyDescent="0.3">
      <c r="A706" s="6">
        <v>703</v>
      </c>
      <c r="B706" t="s">
        <v>1437</v>
      </c>
      <c r="C706" t="s">
        <v>1525</v>
      </c>
      <c r="D706" t="s">
        <v>1438</v>
      </c>
      <c r="E706">
        <v>100</v>
      </c>
      <c r="F706">
        <v>110</v>
      </c>
      <c r="G706">
        <v>45.2</v>
      </c>
      <c r="H706">
        <v>7.4</v>
      </c>
      <c r="I706">
        <v>1.1000000000000001</v>
      </c>
      <c r="K706" s="7">
        <f t="shared" si="50"/>
        <v>15.066666666666668</v>
      </c>
      <c r="L706" s="7">
        <f t="shared" si="51"/>
        <v>6.6371681415929196</v>
      </c>
      <c r="M706" s="4">
        <f t="shared" si="52"/>
        <v>10</v>
      </c>
      <c r="N706" s="4">
        <f t="shared" si="53"/>
        <v>5</v>
      </c>
      <c r="O706" s="13">
        <f t="shared" si="54"/>
        <v>7</v>
      </c>
    </row>
    <row r="707" spans="1:15" x14ac:dyDescent="0.3">
      <c r="A707" s="6">
        <v>704</v>
      </c>
      <c r="B707" t="s">
        <v>1439</v>
      </c>
      <c r="C707" t="s">
        <v>1525</v>
      </c>
      <c r="D707" t="s">
        <v>1440</v>
      </c>
      <c r="E707">
        <v>100</v>
      </c>
      <c r="F707">
        <v>16</v>
      </c>
      <c r="G707">
        <v>6</v>
      </c>
      <c r="H707">
        <v>1.2</v>
      </c>
      <c r="I707">
        <v>0.3</v>
      </c>
      <c r="K707" s="7">
        <f t="shared" si="50"/>
        <v>2</v>
      </c>
      <c r="L707" s="7">
        <f t="shared" si="51"/>
        <v>50</v>
      </c>
      <c r="M707" s="4">
        <f t="shared" si="52"/>
        <v>50</v>
      </c>
      <c r="N707" s="4">
        <f t="shared" si="53"/>
        <v>50</v>
      </c>
      <c r="O707" s="13">
        <f t="shared" si="54"/>
        <v>50</v>
      </c>
    </row>
    <row r="708" spans="1:15" x14ac:dyDescent="0.3">
      <c r="A708" s="6">
        <v>705</v>
      </c>
      <c r="B708" t="s">
        <v>1441</v>
      </c>
      <c r="C708" t="s">
        <v>1525</v>
      </c>
      <c r="D708" t="s">
        <v>1442</v>
      </c>
      <c r="E708">
        <v>100</v>
      </c>
      <c r="F708">
        <v>1</v>
      </c>
      <c r="G708">
        <v>0.3</v>
      </c>
      <c r="H708">
        <v>0.1</v>
      </c>
      <c r="I708">
        <v>0</v>
      </c>
      <c r="K708" s="7">
        <f t="shared" ref="K708:K726" si="55">G708 / 3</f>
        <v>9.9999999999999992E-2</v>
      </c>
      <c r="L708" s="7">
        <f t="shared" ref="L708:L726" si="56">100/K708</f>
        <v>1000.0000000000001</v>
      </c>
      <c r="M708" s="4">
        <f t="shared" ref="M708:M726" si="57">IF(L708&lt;100,ROUND(L708,-1),IF(L708&gt;=100,ROUND(L708,-1)))</f>
        <v>1000</v>
      </c>
      <c r="N708" s="4">
        <f t="shared" ref="N708:N726" si="58">IF(L708&lt;100, FLOOR(L708 + 5/2, 5),IF(L708&gt;=100, FLOOR(L708 + 10/2, 10)))</f>
        <v>1000</v>
      </c>
      <c r="O708" s="13">
        <f t="shared" ref="O708:O726" si="59">IF(L708&lt;=10,ROUND(L708,0), IF(L708&lt;100, FLOOR(L708 + 5/2, 5),IF(L708&gt;=100, FLOOR(L708 + 10/2, 10))))</f>
        <v>1000</v>
      </c>
    </row>
    <row r="709" spans="1:15" x14ac:dyDescent="0.3">
      <c r="A709" s="6">
        <v>706</v>
      </c>
      <c r="B709" t="s">
        <v>1443</v>
      </c>
      <c r="C709" t="s">
        <v>1525</v>
      </c>
      <c r="D709" t="s">
        <v>1444</v>
      </c>
      <c r="E709">
        <v>100</v>
      </c>
      <c r="F709">
        <v>228</v>
      </c>
      <c r="G709">
        <v>58.8</v>
      </c>
      <c r="H709">
        <v>3.6</v>
      </c>
      <c r="I709">
        <v>23</v>
      </c>
      <c r="K709" s="7">
        <f t="shared" si="55"/>
        <v>19.599999999999998</v>
      </c>
      <c r="L709" s="7">
        <f t="shared" si="56"/>
        <v>5.1020408163265314</v>
      </c>
      <c r="M709" s="4">
        <f t="shared" si="57"/>
        <v>10</v>
      </c>
      <c r="N709" s="4">
        <f t="shared" si="58"/>
        <v>5</v>
      </c>
      <c r="O709" s="13">
        <f t="shared" si="59"/>
        <v>5</v>
      </c>
    </row>
    <row r="710" spans="1:15" x14ac:dyDescent="0.3">
      <c r="A710" s="6">
        <v>707</v>
      </c>
      <c r="B710" t="s">
        <v>1445</v>
      </c>
      <c r="C710" t="s">
        <v>1525</v>
      </c>
      <c r="D710" t="s">
        <v>1446</v>
      </c>
      <c r="E710">
        <v>100</v>
      </c>
      <c r="F710">
        <v>145</v>
      </c>
      <c r="G710">
        <v>64.5</v>
      </c>
      <c r="H710">
        <v>7.3</v>
      </c>
      <c r="I710">
        <v>0.2</v>
      </c>
      <c r="K710" s="7">
        <f t="shared" si="55"/>
        <v>21.5</v>
      </c>
      <c r="L710" s="7">
        <f t="shared" si="56"/>
        <v>4.6511627906976747</v>
      </c>
      <c r="M710" s="4">
        <f t="shared" si="57"/>
        <v>0</v>
      </c>
      <c r="N710" s="4">
        <f t="shared" si="58"/>
        <v>5</v>
      </c>
      <c r="O710" s="13">
        <f t="shared" si="59"/>
        <v>5</v>
      </c>
    </row>
    <row r="711" spans="1:15" x14ac:dyDescent="0.3">
      <c r="A711" s="6">
        <v>708</v>
      </c>
      <c r="B711" t="s">
        <v>1447</v>
      </c>
      <c r="C711" t="s">
        <v>1525</v>
      </c>
      <c r="D711" t="s">
        <v>1448</v>
      </c>
      <c r="E711">
        <v>100</v>
      </c>
      <c r="F711">
        <v>128</v>
      </c>
      <c r="G711">
        <v>52.1</v>
      </c>
      <c r="H711">
        <v>6.1</v>
      </c>
      <c r="I711">
        <v>2.5</v>
      </c>
      <c r="K711" s="7">
        <f t="shared" si="55"/>
        <v>17.366666666666667</v>
      </c>
      <c r="L711" s="7">
        <f t="shared" si="56"/>
        <v>5.7581573896353166</v>
      </c>
      <c r="M711" s="4">
        <f t="shared" si="57"/>
        <v>10</v>
      </c>
      <c r="N711" s="4">
        <f t="shared" si="58"/>
        <v>5</v>
      </c>
      <c r="O711" s="13">
        <f t="shared" si="59"/>
        <v>6</v>
      </c>
    </row>
    <row r="712" spans="1:15" x14ac:dyDescent="0.3">
      <c r="A712" s="6">
        <v>709</v>
      </c>
      <c r="B712" t="s">
        <v>1449</v>
      </c>
      <c r="C712" t="s">
        <v>1525</v>
      </c>
      <c r="D712" t="s">
        <v>1450</v>
      </c>
      <c r="E712">
        <v>100</v>
      </c>
      <c r="F712">
        <v>39</v>
      </c>
      <c r="G712">
        <v>8.19</v>
      </c>
      <c r="H712">
        <v>3.88</v>
      </c>
      <c r="I712">
        <v>3.29</v>
      </c>
      <c r="K712" s="7">
        <f t="shared" si="55"/>
        <v>2.73</v>
      </c>
      <c r="L712" s="7">
        <f t="shared" si="56"/>
        <v>36.630036630036628</v>
      </c>
      <c r="M712" s="4">
        <f t="shared" si="57"/>
        <v>40</v>
      </c>
      <c r="N712" s="4">
        <f t="shared" si="58"/>
        <v>35</v>
      </c>
      <c r="O712" s="13">
        <f t="shared" si="59"/>
        <v>35</v>
      </c>
    </row>
    <row r="713" spans="1:15" x14ac:dyDescent="0.3">
      <c r="A713" s="6">
        <v>710</v>
      </c>
      <c r="B713" t="s">
        <v>1451</v>
      </c>
      <c r="C713" t="s">
        <v>1525</v>
      </c>
      <c r="D713" t="s">
        <v>1452</v>
      </c>
      <c r="E713">
        <v>100</v>
      </c>
      <c r="F713">
        <v>125</v>
      </c>
      <c r="G713">
        <v>40.6</v>
      </c>
      <c r="H713">
        <v>20.6</v>
      </c>
      <c r="I713">
        <v>0.5</v>
      </c>
      <c r="K713" s="7">
        <f t="shared" si="55"/>
        <v>13.533333333333333</v>
      </c>
      <c r="L713" s="7">
        <f t="shared" si="56"/>
        <v>7.389162561576355</v>
      </c>
      <c r="M713" s="4">
        <f t="shared" si="57"/>
        <v>10</v>
      </c>
      <c r="N713" s="4">
        <f t="shared" si="58"/>
        <v>5</v>
      </c>
      <c r="O713" s="13">
        <f t="shared" si="59"/>
        <v>7</v>
      </c>
    </row>
    <row r="714" spans="1:15" x14ac:dyDescent="0.3">
      <c r="A714" s="6">
        <v>711</v>
      </c>
      <c r="B714" t="s">
        <v>1453</v>
      </c>
      <c r="C714" t="s">
        <v>1525</v>
      </c>
      <c r="D714" t="s">
        <v>1454</v>
      </c>
      <c r="E714">
        <v>100</v>
      </c>
      <c r="F714">
        <v>15</v>
      </c>
      <c r="G714">
        <v>5.2</v>
      </c>
      <c r="H714">
        <v>1.8</v>
      </c>
      <c r="I714">
        <v>0.2</v>
      </c>
      <c r="K714" s="7">
        <f t="shared" si="55"/>
        <v>1.7333333333333334</v>
      </c>
      <c r="L714" s="7">
        <f t="shared" si="56"/>
        <v>57.692307692307693</v>
      </c>
      <c r="M714" s="4">
        <f t="shared" si="57"/>
        <v>60</v>
      </c>
      <c r="N714" s="4">
        <f t="shared" si="58"/>
        <v>60</v>
      </c>
      <c r="O714" s="13">
        <f t="shared" si="59"/>
        <v>60</v>
      </c>
    </row>
    <row r="715" spans="1:15" x14ac:dyDescent="0.3">
      <c r="A715" s="6">
        <v>712</v>
      </c>
      <c r="B715" t="s">
        <v>1455</v>
      </c>
      <c r="C715" t="s">
        <v>1525</v>
      </c>
      <c r="D715" t="s">
        <v>1456</v>
      </c>
      <c r="E715">
        <v>100</v>
      </c>
      <c r="F715">
        <v>129</v>
      </c>
      <c r="G715">
        <v>45.7</v>
      </c>
      <c r="H715">
        <v>15.2</v>
      </c>
      <c r="I715">
        <v>1.7</v>
      </c>
      <c r="K715" s="7">
        <f t="shared" si="55"/>
        <v>15.233333333333334</v>
      </c>
      <c r="L715" s="7">
        <f t="shared" si="56"/>
        <v>6.5645514223194743</v>
      </c>
      <c r="M715" s="4">
        <f t="shared" si="57"/>
        <v>10</v>
      </c>
      <c r="N715" s="4">
        <f t="shared" si="58"/>
        <v>5</v>
      </c>
      <c r="O715" s="13">
        <f t="shared" si="59"/>
        <v>7</v>
      </c>
    </row>
    <row r="716" spans="1:15" x14ac:dyDescent="0.3">
      <c r="A716" s="6">
        <v>713</v>
      </c>
      <c r="B716" t="s">
        <v>1457</v>
      </c>
      <c r="C716" t="s">
        <v>1525</v>
      </c>
      <c r="D716" t="s">
        <v>1458</v>
      </c>
      <c r="E716">
        <v>100</v>
      </c>
      <c r="F716">
        <v>127</v>
      </c>
      <c r="G716">
        <v>40.799999999999997</v>
      </c>
      <c r="H716">
        <v>14</v>
      </c>
      <c r="I716">
        <v>3.9</v>
      </c>
      <c r="K716" s="7">
        <f t="shared" si="55"/>
        <v>13.6</v>
      </c>
      <c r="L716" s="7">
        <f t="shared" si="56"/>
        <v>7.3529411764705888</v>
      </c>
      <c r="M716" s="4">
        <f t="shared" si="57"/>
        <v>10</v>
      </c>
      <c r="N716" s="4">
        <f t="shared" si="58"/>
        <v>5</v>
      </c>
      <c r="O716" s="13">
        <f t="shared" si="59"/>
        <v>7</v>
      </c>
    </row>
    <row r="717" spans="1:15" x14ac:dyDescent="0.3">
      <c r="A717" s="6">
        <v>714</v>
      </c>
      <c r="B717" t="s">
        <v>1459</v>
      </c>
      <c r="C717" t="s">
        <v>1525</v>
      </c>
      <c r="D717" t="s">
        <v>1460</v>
      </c>
      <c r="E717">
        <v>100</v>
      </c>
      <c r="F717">
        <v>18</v>
      </c>
      <c r="G717">
        <v>5.4</v>
      </c>
      <c r="H717">
        <v>3.1</v>
      </c>
      <c r="I717">
        <v>0.2</v>
      </c>
      <c r="K717" s="7">
        <f t="shared" si="55"/>
        <v>1.8</v>
      </c>
      <c r="L717" s="7">
        <f t="shared" si="56"/>
        <v>55.555555555555557</v>
      </c>
      <c r="M717" s="4">
        <f t="shared" si="57"/>
        <v>60</v>
      </c>
      <c r="N717" s="4">
        <f t="shared" si="58"/>
        <v>55</v>
      </c>
      <c r="O717" s="13">
        <f t="shared" si="59"/>
        <v>55</v>
      </c>
    </row>
    <row r="718" spans="1:15" x14ac:dyDescent="0.3">
      <c r="A718" s="6">
        <v>715</v>
      </c>
      <c r="B718" t="s">
        <v>1461</v>
      </c>
      <c r="C718" t="s">
        <v>1525</v>
      </c>
      <c r="D718" t="s">
        <v>1462</v>
      </c>
      <c r="E718">
        <v>100</v>
      </c>
      <c r="F718">
        <v>18</v>
      </c>
      <c r="G718">
        <v>5.0999999999999996</v>
      </c>
      <c r="H718">
        <v>3</v>
      </c>
      <c r="I718">
        <v>0.3</v>
      </c>
      <c r="K718" s="7">
        <f t="shared" si="55"/>
        <v>1.7</v>
      </c>
      <c r="L718" s="7">
        <f t="shared" si="56"/>
        <v>58.82352941176471</v>
      </c>
      <c r="M718" s="4">
        <f t="shared" si="57"/>
        <v>60</v>
      </c>
      <c r="N718" s="4">
        <f t="shared" si="58"/>
        <v>60</v>
      </c>
      <c r="O718" s="13">
        <f t="shared" si="59"/>
        <v>60</v>
      </c>
    </row>
    <row r="719" spans="1:15" x14ac:dyDescent="0.3">
      <c r="A719" s="6">
        <v>716</v>
      </c>
      <c r="B719" t="s">
        <v>1463</v>
      </c>
      <c r="C719" t="s">
        <v>1525</v>
      </c>
      <c r="D719" t="s">
        <v>1464</v>
      </c>
      <c r="E719">
        <v>100</v>
      </c>
      <c r="F719">
        <v>126</v>
      </c>
      <c r="G719">
        <v>36.299999999999997</v>
      </c>
      <c r="H719">
        <v>20</v>
      </c>
      <c r="I719">
        <v>2.9</v>
      </c>
      <c r="K719" s="7">
        <f t="shared" si="55"/>
        <v>12.1</v>
      </c>
      <c r="L719" s="7">
        <f t="shared" si="56"/>
        <v>8.2644628099173563</v>
      </c>
      <c r="M719" s="4">
        <f t="shared" si="57"/>
        <v>10</v>
      </c>
      <c r="N719" s="4">
        <f t="shared" si="58"/>
        <v>10</v>
      </c>
      <c r="O719" s="13">
        <f t="shared" si="59"/>
        <v>8</v>
      </c>
    </row>
    <row r="720" spans="1:15" x14ac:dyDescent="0.3">
      <c r="A720" s="6">
        <v>717</v>
      </c>
      <c r="B720" t="s">
        <v>1465</v>
      </c>
      <c r="C720" t="s">
        <v>1525</v>
      </c>
      <c r="D720" t="s">
        <v>1466</v>
      </c>
      <c r="E720">
        <v>100</v>
      </c>
      <c r="F720">
        <v>134</v>
      </c>
      <c r="G720">
        <v>52.4</v>
      </c>
      <c r="H720">
        <v>10.7</v>
      </c>
      <c r="I720">
        <v>1.8</v>
      </c>
      <c r="K720" s="7">
        <f t="shared" si="55"/>
        <v>17.466666666666665</v>
      </c>
      <c r="L720" s="7">
        <f t="shared" si="56"/>
        <v>5.7251908396946574</v>
      </c>
      <c r="M720" s="4">
        <f t="shared" si="57"/>
        <v>10</v>
      </c>
      <c r="N720" s="4">
        <f t="shared" si="58"/>
        <v>5</v>
      </c>
      <c r="O720" s="13">
        <f t="shared" si="59"/>
        <v>6</v>
      </c>
    </row>
    <row r="721" spans="1:15" x14ac:dyDescent="0.3">
      <c r="A721" s="6">
        <v>718</v>
      </c>
      <c r="B721" t="s">
        <v>1467</v>
      </c>
      <c r="C721" t="s">
        <v>1525</v>
      </c>
      <c r="D721" t="s">
        <v>1468</v>
      </c>
      <c r="E721">
        <v>100</v>
      </c>
      <c r="F721">
        <v>34</v>
      </c>
      <c r="G721">
        <v>8.8000000000000007</v>
      </c>
      <c r="H721">
        <v>6</v>
      </c>
      <c r="I721">
        <v>0.9</v>
      </c>
      <c r="K721" s="7">
        <f t="shared" si="55"/>
        <v>2.9333333333333336</v>
      </c>
      <c r="L721" s="7">
        <f t="shared" si="56"/>
        <v>34.090909090909086</v>
      </c>
      <c r="M721" s="4">
        <f t="shared" si="57"/>
        <v>30</v>
      </c>
      <c r="N721" s="4">
        <f t="shared" si="58"/>
        <v>35</v>
      </c>
      <c r="O721" s="13">
        <f t="shared" si="59"/>
        <v>35</v>
      </c>
    </row>
    <row r="722" spans="1:15" x14ac:dyDescent="0.3">
      <c r="A722" s="6">
        <v>719</v>
      </c>
      <c r="B722" t="s">
        <v>1469</v>
      </c>
      <c r="C722" t="s">
        <v>1525</v>
      </c>
      <c r="D722" t="s">
        <v>1470</v>
      </c>
      <c r="E722">
        <v>100</v>
      </c>
      <c r="F722">
        <v>35</v>
      </c>
      <c r="G722">
        <v>9.3000000000000007</v>
      </c>
      <c r="H722">
        <v>6</v>
      </c>
      <c r="I722">
        <v>0.9</v>
      </c>
      <c r="K722" s="7">
        <f t="shared" si="55"/>
        <v>3.1</v>
      </c>
      <c r="L722" s="7">
        <f t="shared" si="56"/>
        <v>32.258064516129032</v>
      </c>
      <c r="M722" s="4">
        <f t="shared" si="57"/>
        <v>30</v>
      </c>
      <c r="N722" s="4">
        <f t="shared" si="58"/>
        <v>30</v>
      </c>
      <c r="O722" s="13">
        <f t="shared" si="59"/>
        <v>30</v>
      </c>
    </row>
    <row r="723" spans="1:15" x14ac:dyDescent="0.3">
      <c r="A723" s="6">
        <v>720</v>
      </c>
      <c r="B723" t="s">
        <v>1471</v>
      </c>
      <c r="C723" t="s">
        <v>1525</v>
      </c>
      <c r="D723" t="s">
        <v>1472</v>
      </c>
      <c r="E723">
        <v>100</v>
      </c>
      <c r="F723">
        <v>14</v>
      </c>
      <c r="G723">
        <v>4.5999999999999996</v>
      </c>
      <c r="H723">
        <v>1.8</v>
      </c>
      <c r="I723">
        <v>0.2</v>
      </c>
      <c r="K723" s="7">
        <f t="shared" si="55"/>
        <v>1.5333333333333332</v>
      </c>
      <c r="L723" s="7">
        <f t="shared" si="56"/>
        <v>65.217391304347828</v>
      </c>
      <c r="M723" s="4">
        <f t="shared" si="57"/>
        <v>70</v>
      </c>
      <c r="N723" s="4">
        <f t="shared" si="58"/>
        <v>65</v>
      </c>
      <c r="O723" s="13">
        <f t="shared" si="59"/>
        <v>65</v>
      </c>
    </row>
    <row r="724" spans="1:15" x14ac:dyDescent="0.3">
      <c r="A724" s="6">
        <v>721</v>
      </c>
      <c r="B724" t="s">
        <v>1473</v>
      </c>
      <c r="C724" t="s">
        <v>1525</v>
      </c>
      <c r="D724" t="s">
        <v>1474</v>
      </c>
      <c r="E724">
        <v>100</v>
      </c>
      <c r="F724">
        <v>15</v>
      </c>
      <c r="G724">
        <v>5.5</v>
      </c>
      <c r="H724">
        <v>1.1000000000000001</v>
      </c>
      <c r="I724">
        <v>0.3</v>
      </c>
      <c r="K724" s="7">
        <f t="shared" si="55"/>
        <v>1.8333333333333333</v>
      </c>
      <c r="L724" s="7">
        <f t="shared" si="56"/>
        <v>54.545454545454547</v>
      </c>
      <c r="M724" s="4">
        <f t="shared" si="57"/>
        <v>50</v>
      </c>
      <c r="N724" s="4">
        <f t="shared" si="58"/>
        <v>55</v>
      </c>
      <c r="O724" s="13">
        <f t="shared" si="59"/>
        <v>55</v>
      </c>
    </row>
    <row r="725" spans="1:15" x14ac:dyDescent="0.3">
      <c r="A725" s="6">
        <v>722</v>
      </c>
      <c r="B725" t="s">
        <v>1475</v>
      </c>
      <c r="C725" t="s">
        <v>1525</v>
      </c>
      <c r="D725" t="s">
        <v>1476</v>
      </c>
      <c r="E725">
        <v>100</v>
      </c>
      <c r="F725">
        <v>15</v>
      </c>
      <c r="G725">
        <v>5</v>
      </c>
      <c r="H725">
        <v>2.1</v>
      </c>
      <c r="I725">
        <v>0.2</v>
      </c>
      <c r="K725" s="7">
        <f t="shared" si="55"/>
        <v>1.6666666666666667</v>
      </c>
      <c r="L725" s="7">
        <f t="shared" si="56"/>
        <v>60</v>
      </c>
      <c r="M725" s="4">
        <f t="shared" si="57"/>
        <v>60</v>
      </c>
      <c r="N725" s="4">
        <f t="shared" si="58"/>
        <v>60</v>
      </c>
      <c r="O725" s="13">
        <f t="shared" si="59"/>
        <v>60</v>
      </c>
    </row>
    <row r="726" spans="1:15" x14ac:dyDescent="0.3">
      <c r="A726" s="6">
        <v>723</v>
      </c>
      <c r="B726" t="s">
        <v>1477</v>
      </c>
      <c r="C726" t="s">
        <v>1525</v>
      </c>
      <c r="D726" t="s">
        <v>1478</v>
      </c>
      <c r="E726">
        <v>100</v>
      </c>
      <c r="F726">
        <v>12</v>
      </c>
      <c r="G726">
        <v>3.7</v>
      </c>
      <c r="H726">
        <v>1.68</v>
      </c>
      <c r="I726">
        <v>0.28999999999999998</v>
      </c>
      <c r="K726" s="7">
        <f t="shared" si="55"/>
        <v>1.2333333333333334</v>
      </c>
      <c r="L726" s="7">
        <f t="shared" si="56"/>
        <v>81.081081081081081</v>
      </c>
      <c r="M726" s="4">
        <f t="shared" si="57"/>
        <v>80</v>
      </c>
      <c r="N726" s="4">
        <f t="shared" si="58"/>
        <v>80</v>
      </c>
      <c r="O726" s="13">
        <f t="shared" si="59"/>
        <v>80</v>
      </c>
    </row>
    <row r="727" spans="1:15" x14ac:dyDescent="0.3">
      <c r="B727" t="s">
        <v>1479</v>
      </c>
      <c r="C727" t="s">
        <v>1525</v>
      </c>
      <c r="D727" t="s">
        <v>1480</v>
      </c>
      <c r="E727">
        <v>100</v>
      </c>
      <c r="F727">
        <v>283</v>
      </c>
      <c r="G727">
        <v>46.21</v>
      </c>
      <c r="H727">
        <v>9.75</v>
      </c>
      <c r="I727">
        <v>38.020000000000003</v>
      </c>
      <c r="K727" s="7">
        <f t="shared" ref="K727:K749" si="60">G727 / 3</f>
        <v>15.403333333333334</v>
      </c>
      <c r="L727" s="7">
        <f t="shared" ref="L727:L749" si="61">100/K727</f>
        <v>6.4921012767799171</v>
      </c>
      <c r="M727" s="4">
        <f t="shared" ref="M727:M749" si="62">IF(L727&lt;100,ROUND(L727,-1),IF(L727&gt;=100,ROUND(L727,-1)))</f>
        <v>10</v>
      </c>
      <c r="N727" s="4">
        <f t="shared" ref="N727:N749" si="63">IF(L727&lt;100, FLOOR(L727 + 5/2, 5),IF(L727&gt;=100, FLOOR(L727 + 10/2, 10)))</f>
        <v>5</v>
      </c>
      <c r="O727" s="13">
        <f t="shared" ref="O727:O749" si="64">IF(L727&lt;=10,ROUND(L727,0), IF(L727&lt;100, FLOOR(L727 + 5/2, 5),IF(L727&gt;=100, FLOOR(L727 + 10/2, 10))))</f>
        <v>6</v>
      </c>
    </row>
    <row r="728" spans="1:15" x14ac:dyDescent="0.3">
      <c r="B728" t="s">
        <v>1481</v>
      </c>
      <c r="C728" t="s">
        <v>1525</v>
      </c>
      <c r="D728" t="s">
        <v>1482</v>
      </c>
      <c r="E728">
        <v>100</v>
      </c>
      <c r="F728">
        <v>147</v>
      </c>
      <c r="G728">
        <v>55.7</v>
      </c>
      <c r="H728">
        <v>16.5</v>
      </c>
      <c r="I728">
        <v>0.6</v>
      </c>
      <c r="K728" s="7">
        <f t="shared" si="60"/>
        <v>18.566666666666666</v>
      </c>
      <c r="L728" s="7">
        <f t="shared" si="61"/>
        <v>5.3859964093357275</v>
      </c>
      <c r="M728" s="4">
        <f t="shared" si="62"/>
        <v>10</v>
      </c>
      <c r="N728" s="4">
        <f t="shared" si="63"/>
        <v>5</v>
      </c>
      <c r="O728" s="13">
        <f t="shared" si="64"/>
        <v>5</v>
      </c>
    </row>
    <row r="729" spans="1:15" x14ac:dyDescent="0.3">
      <c r="B729" t="s">
        <v>1483</v>
      </c>
      <c r="C729" t="s">
        <v>1525</v>
      </c>
      <c r="D729" t="s">
        <v>1484</v>
      </c>
      <c r="E729">
        <v>100</v>
      </c>
      <c r="F729">
        <v>153</v>
      </c>
      <c r="G729">
        <v>64.099999999999994</v>
      </c>
      <c r="H729">
        <v>12</v>
      </c>
      <c r="I729">
        <v>0.2</v>
      </c>
      <c r="K729" s="7">
        <f t="shared" si="60"/>
        <v>21.366666666666664</v>
      </c>
      <c r="L729" s="7">
        <f t="shared" si="61"/>
        <v>4.6801872074883004</v>
      </c>
      <c r="M729" s="4">
        <f t="shared" si="62"/>
        <v>0</v>
      </c>
      <c r="N729" s="4">
        <f t="shared" si="63"/>
        <v>5</v>
      </c>
      <c r="O729" s="13">
        <f t="shared" si="64"/>
        <v>5</v>
      </c>
    </row>
    <row r="730" spans="1:15" x14ac:dyDescent="0.3">
      <c r="B730" t="s">
        <v>1485</v>
      </c>
      <c r="C730" t="s">
        <v>1525</v>
      </c>
      <c r="D730" t="s">
        <v>1486</v>
      </c>
      <c r="E730">
        <v>100</v>
      </c>
      <c r="F730">
        <v>38</v>
      </c>
      <c r="G730">
        <v>9.1</v>
      </c>
      <c r="H730">
        <v>9.6</v>
      </c>
      <c r="I730">
        <v>0.2</v>
      </c>
      <c r="K730" s="7">
        <f t="shared" si="60"/>
        <v>3.0333333333333332</v>
      </c>
      <c r="L730" s="7">
        <f t="shared" si="61"/>
        <v>32.967032967032971</v>
      </c>
      <c r="M730" s="4">
        <f t="shared" si="62"/>
        <v>30</v>
      </c>
      <c r="N730" s="4">
        <f t="shared" si="63"/>
        <v>35</v>
      </c>
      <c r="O730" s="13">
        <f t="shared" si="64"/>
        <v>35</v>
      </c>
    </row>
    <row r="731" spans="1:15" x14ac:dyDescent="0.3">
      <c r="B731" t="s">
        <v>1487</v>
      </c>
      <c r="C731" t="s">
        <v>1525</v>
      </c>
      <c r="D731" t="s">
        <v>1488</v>
      </c>
      <c r="E731">
        <v>100</v>
      </c>
      <c r="F731">
        <v>22</v>
      </c>
      <c r="G731">
        <v>7.1</v>
      </c>
      <c r="H731">
        <v>2.5</v>
      </c>
      <c r="I731">
        <v>0.7</v>
      </c>
      <c r="K731" s="7">
        <f t="shared" si="60"/>
        <v>2.3666666666666667</v>
      </c>
      <c r="L731" s="7">
        <f t="shared" si="61"/>
        <v>42.25352112676056</v>
      </c>
      <c r="M731" s="4">
        <f t="shared" si="62"/>
        <v>40</v>
      </c>
      <c r="N731" s="4">
        <f t="shared" si="63"/>
        <v>40</v>
      </c>
      <c r="O731" s="13">
        <f t="shared" si="64"/>
        <v>40</v>
      </c>
    </row>
    <row r="732" spans="1:15" x14ac:dyDescent="0.3">
      <c r="B732" t="s">
        <v>1489</v>
      </c>
      <c r="C732" t="s">
        <v>1525</v>
      </c>
      <c r="D732" t="s">
        <v>1490</v>
      </c>
      <c r="E732">
        <v>100</v>
      </c>
      <c r="F732">
        <v>46</v>
      </c>
      <c r="G732">
        <v>18.5</v>
      </c>
      <c r="H732">
        <v>4.2</v>
      </c>
      <c r="I732">
        <v>0.2</v>
      </c>
      <c r="K732" s="7">
        <f t="shared" si="60"/>
        <v>6.166666666666667</v>
      </c>
      <c r="L732" s="7">
        <f t="shared" si="61"/>
        <v>16.216216216216214</v>
      </c>
      <c r="M732" s="4">
        <f t="shared" si="62"/>
        <v>20</v>
      </c>
      <c r="N732" s="4">
        <f t="shared" si="63"/>
        <v>15</v>
      </c>
      <c r="O732" s="13">
        <f t="shared" si="64"/>
        <v>15</v>
      </c>
    </row>
    <row r="733" spans="1:15" x14ac:dyDescent="0.3">
      <c r="B733" t="s">
        <v>1491</v>
      </c>
      <c r="C733" t="s">
        <v>1525</v>
      </c>
      <c r="D733" t="s">
        <v>1492</v>
      </c>
      <c r="E733">
        <v>100</v>
      </c>
      <c r="F733">
        <v>2</v>
      </c>
      <c r="G733">
        <v>0.8</v>
      </c>
      <c r="H733">
        <v>0.1</v>
      </c>
      <c r="I733">
        <v>0</v>
      </c>
      <c r="K733" s="7">
        <f t="shared" si="60"/>
        <v>0.26666666666666666</v>
      </c>
      <c r="L733" s="7">
        <f t="shared" si="61"/>
        <v>375</v>
      </c>
      <c r="M733" s="4">
        <f t="shared" si="62"/>
        <v>380</v>
      </c>
      <c r="N733" s="4">
        <f t="shared" si="63"/>
        <v>380</v>
      </c>
      <c r="O733" s="13">
        <f t="shared" si="64"/>
        <v>380</v>
      </c>
    </row>
    <row r="734" spans="1:15" x14ac:dyDescent="0.3">
      <c r="B734" t="s">
        <v>1493</v>
      </c>
      <c r="C734" t="s">
        <v>1525</v>
      </c>
      <c r="D734" t="s">
        <v>1494</v>
      </c>
      <c r="E734">
        <v>100</v>
      </c>
      <c r="F734">
        <v>154</v>
      </c>
      <c r="G734">
        <v>74.599999999999994</v>
      </c>
      <c r="H734">
        <v>2.2999999999999998</v>
      </c>
      <c r="I734">
        <v>0.1</v>
      </c>
      <c r="K734" s="7">
        <f t="shared" si="60"/>
        <v>24.866666666666664</v>
      </c>
      <c r="L734" s="7">
        <f t="shared" si="61"/>
        <v>4.0214477211796256</v>
      </c>
      <c r="M734" s="4">
        <f t="shared" si="62"/>
        <v>0</v>
      </c>
      <c r="N734" s="4">
        <f t="shared" si="63"/>
        <v>5</v>
      </c>
      <c r="O734" s="13">
        <f t="shared" si="64"/>
        <v>4</v>
      </c>
    </row>
    <row r="735" spans="1:15" x14ac:dyDescent="0.3">
      <c r="B735" t="s">
        <v>1495</v>
      </c>
      <c r="C735" t="s">
        <v>1525</v>
      </c>
      <c r="D735" t="s">
        <v>1496</v>
      </c>
      <c r="E735">
        <v>100</v>
      </c>
      <c r="F735">
        <v>119</v>
      </c>
      <c r="G735">
        <v>53.5</v>
      </c>
      <c r="H735">
        <v>2.5</v>
      </c>
      <c r="I735">
        <v>1.5</v>
      </c>
      <c r="K735" s="7">
        <f t="shared" si="60"/>
        <v>17.833333333333332</v>
      </c>
      <c r="L735" s="7">
        <f t="shared" si="61"/>
        <v>5.6074766355140193</v>
      </c>
      <c r="M735" s="4">
        <f t="shared" si="62"/>
        <v>10</v>
      </c>
      <c r="N735" s="4">
        <f t="shared" si="63"/>
        <v>5</v>
      </c>
      <c r="O735" s="13">
        <f t="shared" si="64"/>
        <v>6</v>
      </c>
    </row>
    <row r="736" spans="1:15" x14ac:dyDescent="0.3">
      <c r="B736" t="s">
        <v>1497</v>
      </c>
      <c r="C736" t="s">
        <v>1525</v>
      </c>
      <c r="D736" t="s">
        <v>1498</v>
      </c>
      <c r="E736">
        <v>100</v>
      </c>
      <c r="F736">
        <v>8</v>
      </c>
      <c r="G736">
        <v>1.6</v>
      </c>
      <c r="H736">
        <v>1.4</v>
      </c>
      <c r="I736">
        <v>0.4</v>
      </c>
      <c r="K736" s="7">
        <f t="shared" si="60"/>
        <v>0.53333333333333333</v>
      </c>
      <c r="L736" s="7">
        <f t="shared" si="61"/>
        <v>187.5</v>
      </c>
      <c r="M736" s="4">
        <f t="shared" si="62"/>
        <v>190</v>
      </c>
      <c r="N736" s="4">
        <f t="shared" si="63"/>
        <v>190</v>
      </c>
      <c r="O736" s="13">
        <f t="shared" si="64"/>
        <v>190</v>
      </c>
    </row>
    <row r="737" spans="2:15" x14ac:dyDescent="0.3">
      <c r="B737" t="s">
        <v>1499</v>
      </c>
      <c r="C737" t="s">
        <v>1525</v>
      </c>
      <c r="D737" t="s">
        <v>1500</v>
      </c>
      <c r="E737">
        <v>100</v>
      </c>
      <c r="F737">
        <v>156</v>
      </c>
      <c r="G737">
        <v>62.6</v>
      </c>
      <c r="H737">
        <v>13.8</v>
      </c>
      <c r="I737">
        <v>0.8</v>
      </c>
      <c r="K737" s="7">
        <f t="shared" si="60"/>
        <v>20.866666666666667</v>
      </c>
      <c r="L737" s="7">
        <f t="shared" si="61"/>
        <v>4.7923322683706067</v>
      </c>
      <c r="M737" s="4">
        <f t="shared" si="62"/>
        <v>0</v>
      </c>
      <c r="N737" s="4">
        <f t="shared" si="63"/>
        <v>5</v>
      </c>
      <c r="O737" s="13">
        <f t="shared" si="64"/>
        <v>5</v>
      </c>
    </row>
    <row r="738" spans="2:15" x14ac:dyDescent="0.3">
      <c r="B738" t="s">
        <v>1501</v>
      </c>
      <c r="C738" t="s">
        <v>1525</v>
      </c>
      <c r="D738" t="s">
        <v>1502</v>
      </c>
      <c r="E738">
        <v>100</v>
      </c>
      <c r="F738">
        <v>180</v>
      </c>
      <c r="G738">
        <v>68.7</v>
      </c>
      <c r="H738">
        <v>20.7</v>
      </c>
      <c r="I738">
        <v>0.3</v>
      </c>
      <c r="K738" s="7">
        <f t="shared" si="60"/>
        <v>22.900000000000002</v>
      </c>
      <c r="L738" s="7">
        <f t="shared" si="61"/>
        <v>4.3668122270742353</v>
      </c>
      <c r="M738" s="4">
        <f t="shared" si="62"/>
        <v>0</v>
      </c>
      <c r="N738" s="4">
        <f t="shared" si="63"/>
        <v>5</v>
      </c>
      <c r="O738" s="13">
        <f t="shared" si="64"/>
        <v>4</v>
      </c>
    </row>
    <row r="739" spans="2:15" x14ac:dyDescent="0.3">
      <c r="B739" t="s">
        <v>1503</v>
      </c>
      <c r="C739" t="s">
        <v>1525</v>
      </c>
      <c r="D739" t="s">
        <v>1504</v>
      </c>
      <c r="E739">
        <v>100</v>
      </c>
      <c r="F739">
        <v>174</v>
      </c>
      <c r="G739">
        <v>25.7</v>
      </c>
      <c r="H739">
        <v>45.3</v>
      </c>
      <c r="I739">
        <v>7.2</v>
      </c>
      <c r="K739" s="7">
        <f t="shared" si="60"/>
        <v>8.5666666666666664</v>
      </c>
      <c r="L739" s="7">
        <f t="shared" si="61"/>
        <v>11.673151750972764</v>
      </c>
      <c r="M739" s="4">
        <f t="shared" si="62"/>
        <v>10</v>
      </c>
      <c r="N739" s="4">
        <f t="shared" si="63"/>
        <v>10</v>
      </c>
      <c r="O739" s="13">
        <f t="shared" si="64"/>
        <v>10</v>
      </c>
    </row>
    <row r="740" spans="2:15" x14ac:dyDescent="0.3">
      <c r="B740" t="s">
        <v>1505</v>
      </c>
      <c r="C740" t="s">
        <v>1525</v>
      </c>
      <c r="D740" t="s">
        <v>1506</v>
      </c>
      <c r="E740">
        <v>100</v>
      </c>
      <c r="F740">
        <v>14</v>
      </c>
      <c r="G740">
        <v>4</v>
      </c>
      <c r="H740">
        <v>1.9</v>
      </c>
      <c r="I740">
        <v>0.4</v>
      </c>
      <c r="K740" s="7">
        <f t="shared" si="60"/>
        <v>1.3333333333333333</v>
      </c>
      <c r="L740" s="7">
        <f t="shared" si="61"/>
        <v>75</v>
      </c>
      <c r="M740" s="4">
        <f t="shared" si="62"/>
        <v>80</v>
      </c>
      <c r="N740" s="4">
        <f t="shared" si="63"/>
        <v>75</v>
      </c>
      <c r="O740" s="13">
        <f t="shared" si="64"/>
        <v>75</v>
      </c>
    </row>
    <row r="741" spans="2:15" x14ac:dyDescent="0.3">
      <c r="B741" t="s">
        <v>1507</v>
      </c>
      <c r="C741" t="s">
        <v>1525</v>
      </c>
      <c r="D741" t="s">
        <v>1508</v>
      </c>
      <c r="E741">
        <v>100</v>
      </c>
      <c r="F741">
        <v>81</v>
      </c>
      <c r="G741">
        <v>32</v>
      </c>
      <c r="H741">
        <v>6.6</v>
      </c>
      <c r="I741">
        <v>0.8</v>
      </c>
      <c r="K741" s="7">
        <f t="shared" si="60"/>
        <v>10.666666666666666</v>
      </c>
      <c r="L741" s="7">
        <f t="shared" si="61"/>
        <v>9.375</v>
      </c>
      <c r="M741" s="4">
        <f t="shared" si="62"/>
        <v>10</v>
      </c>
      <c r="N741" s="4">
        <f t="shared" si="63"/>
        <v>10</v>
      </c>
      <c r="O741" s="13">
        <f t="shared" si="64"/>
        <v>9</v>
      </c>
    </row>
    <row r="742" spans="2:15" x14ac:dyDescent="0.3">
      <c r="B742" t="s">
        <v>1509</v>
      </c>
      <c r="C742" t="s">
        <v>1525</v>
      </c>
      <c r="D742" t="s">
        <v>1510</v>
      </c>
      <c r="E742">
        <v>100</v>
      </c>
      <c r="F742">
        <v>135</v>
      </c>
      <c r="G742">
        <v>59.7</v>
      </c>
      <c r="H742">
        <v>6.2</v>
      </c>
      <c r="I742">
        <v>0.8</v>
      </c>
      <c r="K742" s="7">
        <f t="shared" si="60"/>
        <v>19.900000000000002</v>
      </c>
      <c r="L742" s="7">
        <f t="shared" si="61"/>
        <v>5.0251256281407031</v>
      </c>
      <c r="M742" s="4">
        <f t="shared" si="62"/>
        <v>10</v>
      </c>
      <c r="N742" s="4">
        <f t="shared" si="63"/>
        <v>5</v>
      </c>
      <c r="O742" s="13">
        <f t="shared" si="64"/>
        <v>5</v>
      </c>
    </row>
    <row r="743" spans="2:15" x14ac:dyDescent="0.3">
      <c r="B743" t="s">
        <v>1511</v>
      </c>
      <c r="C743" t="s">
        <v>1525</v>
      </c>
      <c r="D743" t="s">
        <v>1512</v>
      </c>
      <c r="E743">
        <v>100</v>
      </c>
      <c r="F743">
        <v>11</v>
      </c>
      <c r="G743">
        <v>2.95</v>
      </c>
      <c r="H743">
        <v>2.1800000000000002</v>
      </c>
      <c r="I743">
        <v>0.15</v>
      </c>
      <c r="K743" s="7">
        <f t="shared" si="60"/>
        <v>0.98333333333333339</v>
      </c>
      <c r="L743" s="7">
        <f t="shared" si="61"/>
        <v>101.69491525423729</v>
      </c>
      <c r="M743" s="4">
        <f t="shared" si="62"/>
        <v>100</v>
      </c>
      <c r="N743" s="4">
        <f t="shared" si="63"/>
        <v>100</v>
      </c>
      <c r="O743" s="13">
        <f t="shared" si="64"/>
        <v>100</v>
      </c>
    </row>
    <row r="744" spans="2:15" x14ac:dyDescent="0.3">
      <c r="B744" t="s">
        <v>1513</v>
      </c>
      <c r="C744" t="s">
        <v>1525</v>
      </c>
      <c r="D744" t="s">
        <v>1514</v>
      </c>
      <c r="E744">
        <v>100</v>
      </c>
      <c r="F744">
        <v>144</v>
      </c>
      <c r="G744">
        <v>46.7</v>
      </c>
      <c r="H744">
        <v>23.8</v>
      </c>
      <c r="I744">
        <v>0.6</v>
      </c>
      <c r="K744" s="7">
        <f t="shared" si="60"/>
        <v>15.566666666666668</v>
      </c>
      <c r="L744" s="7">
        <f t="shared" si="61"/>
        <v>6.4239828693790146</v>
      </c>
      <c r="M744" s="4">
        <f t="shared" si="62"/>
        <v>10</v>
      </c>
      <c r="N744" s="4">
        <f t="shared" si="63"/>
        <v>5</v>
      </c>
      <c r="O744" s="13">
        <f t="shared" si="64"/>
        <v>6</v>
      </c>
    </row>
    <row r="745" spans="2:15" x14ac:dyDescent="0.3">
      <c r="B745" t="s">
        <v>1515</v>
      </c>
      <c r="C745" t="s">
        <v>1525</v>
      </c>
      <c r="D745" t="s">
        <v>1516</v>
      </c>
      <c r="E745">
        <v>100</v>
      </c>
      <c r="F745">
        <v>136</v>
      </c>
      <c r="G745">
        <v>46.5</v>
      </c>
      <c r="H745">
        <v>20</v>
      </c>
      <c r="I745">
        <v>0.7</v>
      </c>
      <c r="K745" s="7">
        <f t="shared" si="60"/>
        <v>15.5</v>
      </c>
      <c r="L745" s="7">
        <f t="shared" si="61"/>
        <v>6.4516129032258061</v>
      </c>
      <c r="M745" s="4">
        <f t="shared" si="62"/>
        <v>10</v>
      </c>
      <c r="N745" s="4">
        <f t="shared" si="63"/>
        <v>5</v>
      </c>
      <c r="O745" s="13">
        <f t="shared" si="64"/>
        <v>6</v>
      </c>
    </row>
    <row r="746" spans="2:15" x14ac:dyDescent="0.3">
      <c r="B746" t="s">
        <v>1517</v>
      </c>
      <c r="C746" t="s">
        <v>1525</v>
      </c>
      <c r="D746" t="s">
        <v>1518</v>
      </c>
      <c r="E746">
        <v>100</v>
      </c>
      <c r="F746">
        <v>129</v>
      </c>
      <c r="G746">
        <v>40.1</v>
      </c>
      <c r="H746">
        <v>23.1</v>
      </c>
      <c r="I746">
        <v>0.5</v>
      </c>
      <c r="K746" s="7">
        <f t="shared" si="60"/>
        <v>13.366666666666667</v>
      </c>
      <c r="L746" s="7">
        <f t="shared" si="61"/>
        <v>7.4812967581047376</v>
      </c>
      <c r="M746" s="4">
        <f t="shared" si="62"/>
        <v>10</v>
      </c>
      <c r="N746" s="4">
        <f t="shared" si="63"/>
        <v>5</v>
      </c>
      <c r="O746" s="13">
        <f t="shared" si="64"/>
        <v>7</v>
      </c>
    </row>
    <row r="747" spans="2:15" x14ac:dyDescent="0.3">
      <c r="B747" t="s">
        <v>1519</v>
      </c>
      <c r="C747" t="s">
        <v>1525</v>
      </c>
      <c r="D747" t="s">
        <v>1520</v>
      </c>
      <c r="E747">
        <v>100</v>
      </c>
      <c r="F747">
        <v>17</v>
      </c>
      <c r="G747">
        <v>3.5</v>
      </c>
      <c r="H747">
        <v>3.3</v>
      </c>
      <c r="I747">
        <v>0.7</v>
      </c>
      <c r="K747" s="7">
        <f t="shared" si="60"/>
        <v>1.1666666666666667</v>
      </c>
      <c r="L747" s="7">
        <f t="shared" si="61"/>
        <v>85.714285714285708</v>
      </c>
      <c r="M747" s="4">
        <f t="shared" si="62"/>
        <v>90</v>
      </c>
      <c r="N747" s="4">
        <f t="shared" si="63"/>
        <v>85</v>
      </c>
      <c r="O747" s="13">
        <f t="shared" si="64"/>
        <v>85</v>
      </c>
    </row>
    <row r="748" spans="2:15" x14ac:dyDescent="0.3">
      <c r="B748" t="s">
        <v>1521</v>
      </c>
      <c r="C748" t="s">
        <v>1525</v>
      </c>
      <c r="D748" t="s">
        <v>1522</v>
      </c>
      <c r="E748">
        <v>100</v>
      </c>
      <c r="F748">
        <v>142</v>
      </c>
      <c r="G748">
        <v>45.8</v>
      </c>
      <c r="H748">
        <v>23.6</v>
      </c>
      <c r="I748">
        <v>0.8</v>
      </c>
      <c r="K748" s="7">
        <f t="shared" si="60"/>
        <v>15.266666666666666</v>
      </c>
      <c r="L748" s="7">
        <f t="shared" si="61"/>
        <v>6.5502183406113543</v>
      </c>
      <c r="M748" s="4">
        <f t="shared" si="62"/>
        <v>10</v>
      </c>
      <c r="N748" s="4">
        <f t="shared" si="63"/>
        <v>5</v>
      </c>
      <c r="O748" s="13">
        <f t="shared" si="64"/>
        <v>7</v>
      </c>
    </row>
    <row r="749" spans="2:15" x14ac:dyDescent="0.3">
      <c r="B749" t="s">
        <v>1523</v>
      </c>
      <c r="C749" t="s">
        <v>1525</v>
      </c>
      <c r="D749" t="s">
        <v>1524</v>
      </c>
      <c r="E749">
        <v>100</v>
      </c>
      <c r="F749">
        <v>146</v>
      </c>
      <c r="G749">
        <v>53.2</v>
      </c>
      <c r="H749">
        <v>17.2</v>
      </c>
      <c r="I749">
        <v>1.1000000000000001</v>
      </c>
      <c r="K749" s="7">
        <f t="shared" si="60"/>
        <v>17.733333333333334</v>
      </c>
      <c r="L749" s="7">
        <f t="shared" si="61"/>
        <v>5.6390977443609023</v>
      </c>
      <c r="M749" s="4">
        <f t="shared" si="62"/>
        <v>10</v>
      </c>
      <c r="N749" s="4">
        <f t="shared" si="63"/>
        <v>5</v>
      </c>
      <c r="O749" s="13">
        <f t="shared" si="64"/>
        <v>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채소군</vt:lpstr>
      <vt:lpstr>1.교수님방법</vt:lpstr>
      <vt:lpstr>2. 홍교수님 방법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2018-07-17T14:47:58Z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9298812f-d7d1-46ab-9a72-a39a5a8d0cc6</vt:lpwstr>
  </property>
</Properties>
</file>