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7\output\"/>
    </mc:Choice>
  </mc:AlternateContent>
  <bookViews>
    <workbookView xWindow="0" yWindow="0" windowWidth="28800" windowHeight="12060" activeTab="1"/>
  </bookViews>
  <sheets>
    <sheet name="1.곡류" sheetId="1" r:id="rId1"/>
    <sheet name="칼로리기준" sheetId="2" r:id="rId2"/>
  </sheets>
  <calcPr calcId="15251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" i="2"/>
  <c r="W1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3" i="1"/>
  <c r="Q3" i="1"/>
  <c r="S3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" i="1" l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P3" i="1"/>
  <c r="O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N3" i="1"/>
  <c r="M3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4" i="1"/>
  <c r="L4" i="1" s="1"/>
  <c r="K5" i="1"/>
  <c r="L5" i="1"/>
  <c r="K6" i="1"/>
  <c r="L6" i="1" s="1"/>
  <c r="K7" i="1"/>
  <c r="L7" i="1"/>
  <c r="K8" i="1"/>
  <c r="L8" i="1" s="1"/>
  <c r="K9" i="1"/>
  <c r="L9" i="1"/>
  <c r="K10" i="1"/>
  <c r="L10" i="1" s="1"/>
  <c r="K11" i="1"/>
  <c r="L11" i="1"/>
  <c r="K12" i="1"/>
  <c r="L12" i="1" s="1"/>
  <c r="K13" i="1"/>
  <c r="L13" i="1"/>
  <c r="K14" i="1"/>
  <c r="L14" i="1" s="1"/>
  <c r="K15" i="1"/>
  <c r="L15" i="1"/>
  <c r="K16" i="1"/>
  <c r="L16" i="1" s="1"/>
  <c r="K17" i="1"/>
  <c r="L17" i="1"/>
  <c r="K18" i="1"/>
  <c r="L18" i="1" s="1"/>
  <c r="K19" i="1"/>
  <c r="L19" i="1"/>
  <c r="K20" i="1"/>
  <c r="L20" i="1" s="1"/>
  <c r="K21" i="1"/>
  <c r="L21" i="1"/>
  <c r="K22" i="1"/>
  <c r="L22" i="1" s="1"/>
  <c r="K23" i="1"/>
  <c r="L23" i="1"/>
  <c r="K24" i="1"/>
  <c r="L24" i="1" s="1"/>
  <c r="K25" i="1"/>
  <c r="L25" i="1"/>
  <c r="K26" i="1"/>
  <c r="L26" i="1" s="1"/>
  <c r="K27" i="1"/>
  <c r="L27" i="1"/>
  <c r="K28" i="1"/>
  <c r="L28" i="1" s="1"/>
  <c r="K29" i="1"/>
  <c r="L29" i="1"/>
  <c r="K30" i="1"/>
  <c r="L30" i="1" s="1"/>
  <c r="K31" i="1"/>
  <c r="L31" i="1"/>
  <c r="K32" i="1"/>
  <c r="L32" i="1" s="1"/>
  <c r="L3" i="1"/>
  <c r="K3" i="1"/>
</calcChain>
</file>

<file path=xl/sharedStrings.xml><?xml version="1.0" encoding="utf-8"?>
<sst xmlns="http://schemas.openxmlformats.org/spreadsheetml/2006/main" count="1833" uniqueCount="629">
  <si>
    <t>code</t>
  </si>
  <si>
    <t>group</t>
  </si>
  <si>
    <t>name</t>
  </si>
  <si>
    <t>kcal</t>
  </si>
  <si>
    <t>carbohydrate</t>
  </si>
  <si>
    <t>protein</t>
  </si>
  <si>
    <t>fat</t>
  </si>
  <si>
    <t>A001001A010a</t>
  </si>
  <si>
    <t>곡류</t>
  </si>
  <si>
    <t>귀리, 겉귀리, 도정, 생것</t>
  </si>
  <si>
    <t>A001002A010a</t>
  </si>
  <si>
    <t>귀리, 쌀귀리, 도정, 생것</t>
  </si>
  <si>
    <t>A0020000009a</t>
  </si>
  <si>
    <t>귀리, 오트밀</t>
  </si>
  <si>
    <t>A003000A010a</t>
  </si>
  <si>
    <t>기장, 도정, 생것</t>
  </si>
  <si>
    <t>A003001A010a</t>
  </si>
  <si>
    <t>기장, 찰기장, 도정, 생것</t>
  </si>
  <si>
    <t>A004000A010a</t>
  </si>
  <si>
    <t>메밀, 도정, 생것</t>
  </si>
  <si>
    <t>A004000A015a</t>
  </si>
  <si>
    <t>메밀, 도정, 가루</t>
  </si>
  <si>
    <t>A0050000000a</t>
  </si>
  <si>
    <t>메밀 국수, 생것</t>
  </si>
  <si>
    <t>A0050000000b</t>
  </si>
  <si>
    <t>메밀 국수, 생것, 삶은것</t>
  </si>
  <si>
    <t>A0050000001a</t>
  </si>
  <si>
    <t>메밀 국수, 말린것</t>
  </si>
  <si>
    <t>A0050000001b</t>
  </si>
  <si>
    <t>메밀 국수, 말린것, 삶은것</t>
  </si>
  <si>
    <t>A0060000001a</t>
  </si>
  <si>
    <t>메밀 냉면, 말린것</t>
  </si>
  <si>
    <t>A0060000001b</t>
  </si>
  <si>
    <t>메밀 냉면, 말린것, 삶은것</t>
  </si>
  <si>
    <t>A0070000000a</t>
  </si>
  <si>
    <t>메밀묵, 생것</t>
  </si>
  <si>
    <t>A0070000005a</t>
  </si>
  <si>
    <t>메밀묵, 가루</t>
  </si>
  <si>
    <t>A0080000010a</t>
  </si>
  <si>
    <t>멥쌀, 배아미, 생것</t>
  </si>
  <si>
    <t>2.0</t>
  </si>
  <si>
    <t>A008000A030a</t>
  </si>
  <si>
    <t>멥쌀, 백미, 생것</t>
  </si>
  <si>
    <t>A008000A035a</t>
  </si>
  <si>
    <t xml:space="preserve">멥쌀, 백미, 가루 </t>
  </si>
  <si>
    <t>A008000A050a</t>
  </si>
  <si>
    <t>멥쌀, 칠분도미, 생것</t>
  </si>
  <si>
    <t>A008002A030a</t>
  </si>
  <si>
    <t>멥쌀, 고아미2호, 백미, 생것</t>
  </si>
  <si>
    <t>A008002A060a</t>
  </si>
  <si>
    <t>멥쌀, 고아미2호, 현미, 생것</t>
  </si>
  <si>
    <t>A008004A050a</t>
  </si>
  <si>
    <t>멥쌀, 농림나1호, 칠분도미, 생것</t>
  </si>
  <si>
    <t>A008004A060a</t>
  </si>
  <si>
    <t>멥쌀, 농림나1호, 현미, 생것</t>
  </si>
  <si>
    <t>A008007A030a</t>
  </si>
  <si>
    <t>멥쌀, 미국산, 백미, 생것</t>
  </si>
  <si>
    <t>A008009A060a</t>
  </si>
  <si>
    <t>멥쌀, 발아현미, 현미, 생것</t>
  </si>
  <si>
    <t>A008010A030a</t>
  </si>
  <si>
    <t>멥쌀, 밭벼, 백미, 생것</t>
  </si>
  <si>
    <t>A008010A050a</t>
  </si>
  <si>
    <t>멥쌀, 밭벼, 칠분도미, 생것</t>
  </si>
  <si>
    <t>A008012A030a</t>
  </si>
  <si>
    <t>멥쌀, 새추청벼, 백미, 생것</t>
  </si>
  <si>
    <t>A008014A030a</t>
  </si>
  <si>
    <t>멥쌀, 수라벼, 백미, 생것</t>
  </si>
  <si>
    <t>A008018A030a</t>
  </si>
  <si>
    <t>멥쌀, 일미벼, 백미, 생것</t>
  </si>
  <si>
    <t>A008018A060a</t>
  </si>
  <si>
    <t>멥쌀, 일미벼, 현미, 생것</t>
  </si>
  <si>
    <t>A008019A030a</t>
  </si>
  <si>
    <t>멥쌀, 일본산, 백미, 생것</t>
  </si>
  <si>
    <t>A008020A030a</t>
  </si>
  <si>
    <t>멥쌀, 일품벼, 백미, 생것</t>
  </si>
  <si>
    <t>A008020A060a</t>
  </si>
  <si>
    <t>멥쌀, 일품벼, 현미, 생것</t>
  </si>
  <si>
    <t>A008022A030a</t>
  </si>
  <si>
    <t>멥쌀, 중국산, 백미, 생것</t>
  </si>
  <si>
    <t>A008024A030a</t>
  </si>
  <si>
    <t>멥쌀, 추청벼, 백미, 생것</t>
  </si>
  <si>
    <t>A008024A060a</t>
  </si>
  <si>
    <t>멥쌀, 추청벼, 현미, 생것</t>
  </si>
  <si>
    <t>A008025A030a</t>
  </si>
  <si>
    <t>멥쌀, 큰눈벼, 백미, 생것</t>
  </si>
  <si>
    <t>A008025A060a</t>
  </si>
  <si>
    <t>멥쌀, 큰눈벼, 현미, 생것</t>
  </si>
  <si>
    <t>A008026A030a</t>
  </si>
  <si>
    <t>멥쌀, 태국산, 백미, 생것</t>
  </si>
  <si>
    <t>A008028A030a</t>
  </si>
  <si>
    <t>멥쌀, 통일벼, 백미, 생것</t>
  </si>
  <si>
    <t>A008028A060a</t>
  </si>
  <si>
    <t>멥쌀, 통일벼, 현미, 생것</t>
  </si>
  <si>
    <t>A008030A030a</t>
  </si>
  <si>
    <t>멥쌀, 하이아미, 백미, 생것</t>
  </si>
  <si>
    <t>A008031A030a</t>
  </si>
  <si>
    <t>멥쌀, 향미벼, 백미, 생것</t>
  </si>
  <si>
    <t>A008032A030a</t>
  </si>
  <si>
    <t>멥쌀, 호주산, 백미, 생것</t>
  </si>
  <si>
    <t>A008033A060a</t>
  </si>
  <si>
    <t>멥쌀, 흑미벼, 현미, 생것</t>
  </si>
  <si>
    <t>A008034A060a</t>
  </si>
  <si>
    <t>멥쌀, 흑진주벼, 현미, 생것</t>
  </si>
  <si>
    <t>A008035A030a</t>
  </si>
  <si>
    <t>멥쌀, 히토메보레, 백미, 생것</t>
  </si>
  <si>
    <t>A008036A030a</t>
  </si>
  <si>
    <t>멥쌀, 골든퀸3호, 백미, 생것</t>
  </si>
  <si>
    <t>A008036A060a</t>
  </si>
  <si>
    <t>멥쌀, 골든퀸3호, 현미, 생것</t>
  </si>
  <si>
    <t>A008037A030a</t>
  </si>
  <si>
    <t>멥쌀, 호품벼, 백미, 생것</t>
  </si>
  <si>
    <t>A008037A060a</t>
  </si>
  <si>
    <t>멥쌀, 호품벼, 현미, 생것</t>
  </si>
  <si>
    <t>A0090000009a</t>
  </si>
  <si>
    <t>멥쌀 과자</t>
  </si>
  <si>
    <t>A0090030009j</t>
  </si>
  <si>
    <t>멥쌀 과자, 튀밥, 팽화</t>
  </si>
  <si>
    <t>A0090040009w</t>
  </si>
  <si>
    <t>멥쌀 과자, 쌀엿강정, 팽화</t>
  </si>
  <si>
    <t>A0100000001a</t>
  </si>
  <si>
    <t>멥쌀 국수, 말린것</t>
  </si>
  <si>
    <t>A0110010009a</t>
  </si>
  <si>
    <t>멥쌀떡, 가래떡</t>
  </si>
  <si>
    <t>A0110010029a</t>
  </si>
  <si>
    <t>멥쌀떡, 가래떡, 흑미</t>
  </si>
  <si>
    <t>A0110020009a</t>
  </si>
  <si>
    <t>멥쌀떡, 개피떡</t>
  </si>
  <si>
    <t>A0110020039a</t>
  </si>
  <si>
    <t>멥쌀떡, 개피떡, 쑥</t>
  </si>
  <si>
    <t>A0110030009a</t>
  </si>
  <si>
    <t>멥쌀떡, 꿀떡</t>
  </si>
  <si>
    <t>A0110050009a</t>
  </si>
  <si>
    <t>멥쌀떡, 무지개떡</t>
  </si>
  <si>
    <t>A0110060009a</t>
  </si>
  <si>
    <t>멥쌀떡, 백설기</t>
  </si>
  <si>
    <t>A0110060059a</t>
  </si>
  <si>
    <t>멥쌀떡, 백설기, 검정콩</t>
  </si>
  <si>
    <t>A0110070059a</t>
  </si>
  <si>
    <t>멥쌀떡, 송편 , 검정콩</t>
  </si>
  <si>
    <t>A0110070069a</t>
  </si>
  <si>
    <t>멥쌀떡, 송편 , 팥</t>
  </si>
  <si>
    <t>A0110070079a</t>
  </si>
  <si>
    <t>멥쌀떡, 송편, 깨</t>
  </si>
  <si>
    <t>A0110072179a</t>
  </si>
  <si>
    <t>멥쌀떡, 송편, 동부(국내산)</t>
  </si>
  <si>
    <t>A0110072189a</t>
  </si>
  <si>
    <t>멥쌀떡, 송편, 동부(수입산)</t>
  </si>
  <si>
    <t>A0110080009a</t>
  </si>
  <si>
    <t>멥쌀떡, 시루떡</t>
  </si>
  <si>
    <t>A0110100009a</t>
  </si>
  <si>
    <t>멥쌀떡, 절편</t>
  </si>
  <si>
    <t>A0110110009a</t>
  </si>
  <si>
    <t>멥쌀떡, 증편</t>
  </si>
  <si>
    <t>A0110112199a</t>
  </si>
  <si>
    <t>멥쌀떡, 증편, 건포도, 깨</t>
  </si>
  <si>
    <t>A012000A039a</t>
  </si>
  <si>
    <t>멥쌀미음, 백미</t>
  </si>
  <si>
    <t>0</t>
  </si>
  <si>
    <t>A012000A059a</t>
  </si>
  <si>
    <t>멥쌀미음, 칠분도미</t>
  </si>
  <si>
    <t>A012000A069a</t>
  </si>
  <si>
    <t>멥쌀미음, 현미</t>
  </si>
  <si>
    <t>A0130000002a</t>
  </si>
  <si>
    <t>멥쌀밥, 쪄서 말린것</t>
  </si>
  <si>
    <t>A0130000089a</t>
  </si>
  <si>
    <t>멥쌀밥, 누룽지</t>
  </si>
  <si>
    <t>A013000A039a</t>
  </si>
  <si>
    <t>멥쌀밥, 백미</t>
  </si>
  <si>
    <t>A013000A059a</t>
  </si>
  <si>
    <t>멥쌀밥, 칠분도미</t>
  </si>
  <si>
    <t>A013000A069a</t>
  </si>
  <si>
    <t>멥쌀밥, 현미</t>
  </si>
  <si>
    <t>A013001A039a</t>
  </si>
  <si>
    <t>멥쌀밥, 농림나1호, 백미</t>
  </si>
  <si>
    <t>A013001A059a</t>
  </si>
  <si>
    <t>멥쌀밥, 농림나1호, 칠분도미</t>
  </si>
  <si>
    <t>A013001A069a</t>
  </si>
  <si>
    <t>멥쌀밥, 농림나1호, 현미</t>
  </si>
  <si>
    <t>A013002A039a</t>
  </si>
  <si>
    <t>멥쌀밥, 밭벼, 백미</t>
  </si>
  <si>
    <t>A013002A059a</t>
  </si>
  <si>
    <t>멥쌀밥, 밭벼, 칠분도미</t>
  </si>
  <si>
    <t>A013002A069a</t>
  </si>
  <si>
    <t>멥쌀밥, 밭벼, 현미</t>
  </si>
  <si>
    <t>34.3</t>
  </si>
  <si>
    <t>4.1</t>
  </si>
  <si>
    <t>1.0</t>
  </si>
  <si>
    <t>A013003A039a</t>
  </si>
  <si>
    <t>멥쌀밥, 새추청벼, 백미</t>
  </si>
  <si>
    <t>A013004A039a</t>
  </si>
  <si>
    <t>멥쌀밥, 수라벼, 백미</t>
  </si>
  <si>
    <t>A013005A039a</t>
  </si>
  <si>
    <t>멥쌀밥, 일품벼, 백미</t>
  </si>
  <si>
    <t>A013006A039a</t>
  </si>
  <si>
    <t>멥쌀밥, 추청벼, 백미</t>
  </si>
  <si>
    <t>A0140000089a</t>
  </si>
  <si>
    <t>즉석밥, 누룽지</t>
  </si>
  <si>
    <t>A0140000089v</t>
  </si>
  <si>
    <t>즉석밥, 누룽지, 끓는물 부음</t>
  </si>
  <si>
    <t>A0140002209a</t>
  </si>
  <si>
    <t>즉석밥, 잡곡밥(멥쌀, 찹쌀, 흑미, 팥, 기장, 찰수수)</t>
  </si>
  <si>
    <t>A014000A039a</t>
  </si>
  <si>
    <t>즉석밥, 백미</t>
  </si>
  <si>
    <t>A015000A039a</t>
  </si>
  <si>
    <t>멥쌀죽, 백미</t>
  </si>
  <si>
    <t>A015000A069a</t>
  </si>
  <si>
    <t>멥쌀죽, 현미</t>
  </si>
  <si>
    <t>A0150010009a</t>
  </si>
  <si>
    <t>멥쌀죽, 칠분도미</t>
  </si>
  <si>
    <t>A0160000100a</t>
  </si>
  <si>
    <t>밀, 통밀, 생것</t>
  </si>
  <si>
    <t>A016000A010a</t>
  </si>
  <si>
    <t>밀, 도정, 생것</t>
  </si>
  <si>
    <t>A0160010005a</t>
  </si>
  <si>
    <t>밀, 강력밀가루</t>
  </si>
  <si>
    <t>A016002A010a</t>
  </si>
  <si>
    <t>밀, 금강밀, 도정, 생것</t>
  </si>
  <si>
    <t>A0160030005a</t>
  </si>
  <si>
    <t>밀, 도우넛가루</t>
  </si>
  <si>
    <t>A0160040005a</t>
  </si>
  <si>
    <t>밀, 박력밀가루</t>
  </si>
  <si>
    <t>A0160040115a</t>
  </si>
  <si>
    <t xml:space="preserve">밀, 박력밀가루, 국외산 </t>
  </si>
  <si>
    <t>A0160050005a</t>
  </si>
  <si>
    <t>밀, 부침가루</t>
  </si>
  <si>
    <t>A0160060005a</t>
  </si>
  <si>
    <t>밀, 빵가루</t>
  </si>
  <si>
    <t>A016007A010a</t>
  </si>
  <si>
    <t>밀, 신미찰밀, 도정, 생것</t>
  </si>
  <si>
    <t>A0160080005a</t>
  </si>
  <si>
    <t>밀, 중력밀가루</t>
  </si>
  <si>
    <t>A0160080115a</t>
  </si>
  <si>
    <t xml:space="preserve">밀, 중력밀가루, 국외산 </t>
  </si>
  <si>
    <t>A0160100005a</t>
  </si>
  <si>
    <t xml:space="preserve">밀, 통밀가루 </t>
  </si>
  <si>
    <t>A0160110005a</t>
  </si>
  <si>
    <t>밀, 튀김가루</t>
  </si>
  <si>
    <t>A0160120005a</t>
  </si>
  <si>
    <t>밀, 팬케이크가루</t>
  </si>
  <si>
    <t>A016013A010a</t>
  </si>
  <si>
    <t>밀, 흑밀, 도정, 생것</t>
  </si>
  <si>
    <t>A0160142481a</t>
  </si>
  <si>
    <t>밀, 카무트, 미국산, 말린것</t>
  </si>
  <si>
    <t>A0170010009a</t>
  </si>
  <si>
    <t>과자, 건빵</t>
  </si>
  <si>
    <t>A0170020139a</t>
  </si>
  <si>
    <t>과자, 만주, 밤</t>
  </si>
  <si>
    <t>A0170030009a</t>
  </si>
  <si>
    <t>과자, 모나카</t>
  </si>
  <si>
    <t>A0170040149a</t>
  </si>
  <si>
    <t>과자, 비스킷, 하드</t>
  </si>
  <si>
    <t>A0170040159a</t>
  </si>
  <si>
    <t>과자, 비스킷, 소프트</t>
  </si>
  <si>
    <t>A0170050009a</t>
  </si>
  <si>
    <t>과자, 사과파이</t>
  </si>
  <si>
    <t>A0170060009a</t>
  </si>
  <si>
    <t>과자, 전병</t>
  </si>
  <si>
    <t>84.0</t>
  </si>
  <si>
    <t>A0170060169a</t>
  </si>
  <si>
    <t>과자, 김전병</t>
  </si>
  <si>
    <t>A0170080179a</t>
  </si>
  <si>
    <t>과자, 스넥, 새우</t>
  </si>
  <si>
    <t>A0170080189a</t>
  </si>
  <si>
    <t>과자, 스넥, 감자</t>
  </si>
  <si>
    <t>A0170080209a</t>
  </si>
  <si>
    <t>과자, 스넥, 옥수수</t>
  </si>
  <si>
    <t>A0170090009a</t>
  </si>
  <si>
    <t>과자, 약과</t>
  </si>
  <si>
    <t>A0170090219a</t>
  </si>
  <si>
    <t>과자, 대추꿀약과</t>
  </si>
  <si>
    <t>A0170100009a</t>
  </si>
  <si>
    <t xml:space="preserve">과자, 와플 </t>
  </si>
  <si>
    <t>A0170100229a</t>
  </si>
  <si>
    <t>과자, 잼 와플</t>
  </si>
  <si>
    <t>A0170100239a</t>
  </si>
  <si>
    <t>과자, 커스터드 크림 와플</t>
  </si>
  <si>
    <t>A0170110269a</t>
  </si>
  <si>
    <t>과자, 바닐라 웨하스</t>
  </si>
  <si>
    <t>A0170120009a</t>
  </si>
  <si>
    <t>과자, 초코볼</t>
  </si>
  <si>
    <t>A0170130009a</t>
  </si>
  <si>
    <t>과자, 초코파이</t>
  </si>
  <si>
    <t>A0170140109a</t>
  </si>
  <si>
    <t>과자, 쿠키, 통밀</t>
  </si>
  <si>
    <t>A0170140279a</t>
  </si>
  <si>
    <t>과자, 쿠키, 땅콩버터</t>
  </si>
  <si>
    <t>A0170140289a</t>
  </si>
  <si>
    <t>과자, 쿠키, 초코칩</t>
  </si>
  <si>
    <t>A0170140299a</t>
  </si>
  <si>
    <t>과자, 쿠키, 버터</t>
  </si>
  <si>
    <t>A0170150009a</t>
  </si>
  <si>
    <t>과자, 크랙커</t>
  </si>
  <si>
    <t>A0170150309a</t>
  </si>
  <si>
    <t>과자, 크랙커, 땅콩샌드</t>
  </si>
  <si>
    <t>A0170150319a</t>
  </si>
  <si>
    <t>과자, 크랙커, 치즈샌드</t>
  </si>
  <si>
    <t>A0170152229a</t>
  </si>
  <si>
    <t>과자, 크랙커, 채소샌드</t>
  </si>
  <si>
    <t>A0170160009a</t>
  </si>
  <si>
    <t>과자, 피칸파이</t>
  </si>
  <si>
    <t>A0170172219w</t>
  </si>
  <si>
    <t>과자, 뻥튀기, 원반 모양, 팽화</t>
  </si>
  <si>
    <t>A0170180009j</t>
  </si>
  <si>
    <t>과자, 마카로니 과자, 튀긴것</t>
  </si>
  <si>
    <t>A0180000000a</t>
  </si>
  <si>
    <t>국수, 생것</t>
  </si>
  <si>
    <t>A0180000001a</t>
  </si>
  <si>
    <t>국수, 말린것</t>
  </si>
  <si>
    <t>A0180000001b</t>
  </si>
  <si>
    <t>국수, 말린것, 삶은것</t>
  </si>
  <si>
    <t>A0180010001a</t>
  </si>
  <si>
    <t>국수, 소면, 말린것</t>
  </si>
  <si>
    <t>A0180010001b</t>
  </si>
  <si>
    <t>국수, 소면, 말린것, 삶은것</t>
  </si>
  <si>
    <t>A0180020000a</t>
  </si>
  <si>
    <t>국수, 우동, 생것</t>
  </si>
  <si>
    <t>A0180020000b</t>
  </si>
  <si>
    <t>국수, 우동, 생것, 삶은것</t>
  </si>
  <si>
    <t>A0180040000a</t>
  </si>
  <si>
    <t>국수, 중국국수, 생면</t>
  </si>
  <si>
    <t>A0180040000b</t>
  </si>
  <si>
    <t>국수, 중국국수, 생면, 삶은것</t>
  </si>
  <si>
    <t>A0180040001a</t>
  </si>
  <si>
    <t>국수, 중국국수, 말린것</t>
  </si>
  <si>
    <t>A0180040001b</t>
  </si>
  <si>
    <t>국수, 중국국수, 말린것, 삶은것</t>
  </si>
  <si>
    <t>A0180040320a</t>
  </si>
  <si>
    <t>국수, 중국국수, 증숙, 생것</t>
  </si>
  <si>
    <t>A0180050001a</t>
  </si>
  <si>
    <t>국수, 중면, 말린것</t>
  </si>
  <si>
    <t>A0180050001b</t>
  </si>
  <si>
    <t>국수, 중면, 말린것, 삶은것</t>
  </si>
  <si>
    <t>A0180060001a</t>
  </si>
  <si>
    <t>국수, 쫄면, 말린것</t>
  </si>
  <si>
    <t>A0180070000a</t>
  </si>
  <si>
    <t>국수, 칼국수, 생것</t>
  </si>
  <si>
    <t>A0180070000b</t>
  </si>
  <si>
    <t>국수, 칼국수, 생것, 삶은것</t>
  </si>
  <si>
    <t>A0180070004a</t>
  </si>
  <si>
    <t>국수, 칼국수 , 반건조</t>
  </si>
  <si>
    <t>A0190000001a</t>
  </si>
  <si>
    <t>라면, 말린것</t>
  </si>
  <si>
    <t>A0190000001d</t>
  </si>
  <si>
    <t>라면, 말린것, 끓인것</t>
  </si>
  <si>
    <t>A0210010009a</t>
  </si>
  <si>
    <t>빵, 건포도빵</t>
  </si>
  <si>
    <t>A0210020009a</t>
  </si>
  <si>
    <t>빵, 곰보빵</t>
  </si>
  <si>
    <t>A0210030009a</t>
  </si>
  <si>
    <t>빵, 꽈배기</t>
  </si>
  <si>
    <t>A0210040069a</t>
  </si>
  <si>
    <t>빵, 팥 도우넛</t>
  </si>
  <si>
    <t>A0210040339a</t>
  </si>
  <si>
    <t>빵, 링 도우넛</t>
  </si>
  <si>
    <t>A0210050149a</t>
  </si>
  <si>
    <t>빵, 하드 롤빵</t>
  </si>
  <si>
    <t>A0210050159a</t>
  </si>
  <si>
    <t>빵, 소프트 롤빵</t>
  </si>
  <si>
    <t>9.0</t>
  </si>
  <si>
    <t>A0210060009a</t>
  </si>
  <si>
    <t>빵, 마늘빵</t>
  </si>
  <si>
    <t>A0210070369a</t>
  </si>
  <si>
    <t>빵, 우유 머핀</t>
  </si>
  <si>
    <t>A0210070379a</t>
  </si>
  <si>
    <t>빵, 잉글리쉬 머핀</t>
  </si>
  <si>
    <t>A0210080009a</t>
  </si>
  <si>
    <t>빵, 모닝빵</t>
  </si>
  <si>
    <t>A0210090009a</t>
  </si>
  <si>
    <t>빵, 모카빵</t>
  </si>
  <si>
    <t>A0210100009a</t>
  </si>
  <si>
    <t>빵, 바게트빵</t>
  </si>
  <si>
    <t>A0210110389a</t>
  </si>
  <si>
    <t>빵, 달걀 베이글</t>
  </si>
  <si>
    <t>A0210120009a</t>
  </si>
  <si>
    <t>빵, 식빵</t>
  </si>
  <si>
    <t>A0210120009f</t>
  </si>
  <si>
    <t>빵, 식빵, 구운것</t>
  </si>
  <si>
    <t>A0210120209a</t>
  </si>
  <si>
    <t>빵, 식빵, 옥수수</t>
  </si>
  <si>
    <t>A0210120369a</t>
  </si>
  <si>
    <t>빵, 우유 식빵</t>
  </si>
  <si>
    <t>A0210130009a</t>
  </si>
  <si>
    <t>빵, 옥수수빵</t>
  </si>
  <si>
    <t>A0210140009a</t>
  </si>
  <si>
    <t>빵, 잼빵</t>
  </si>
  <si>
    <t>A0210150069a</t>
  </si>
  <si>
    <t>빵, 찐빵, 팥</t>
  </si>
  <si>
    <t>A0210150409a</t>
  </si>
  <si>
    <t>빵, 채소 찐빵</t>
  </si>
  <si>
    <t>A0210150419a</t>
  </si>
  <si>
    <t>빵, 단호박 찐빵</t>
  </si>
  <si>
    <t>A0210160009a</t>
  </si>
  <si>
    <t>빵, 카스텔라</t>
  </si>
  <si>
    <t>A0210170009a</t>
  </si>
  <si>
    <t>빵, 크로와상</t>
  </si>
  <si>
    <t>A0210170299a</t>
  </si>
  <si>
    <t>빵, 버터 크로와상</t>
  </si>
  <si>
    <t>A0210180009a</t>
  </si>
  <si>
    <t>빵, 크로켓</t>
  </si>
  <si>
    <t>A0210180409a</t>
  </si>
  <si>
    <t>빵, 채소 크로켓</t>
  </si>
  <si>
    <t>A0210190009a</t>
  </si>
  <si>
    <t>빵, 크림빵</t>
  </si>
  <si>
    <t>A0210190299a</t>
  </si>
  <si>
    <t>빵, 버터 크림빵</t>
  </si>
  <si>
    <t>A0210200009a</t>
  </si>
  <si>
    <t>빵, 팥빵</t>
  </si>
  <si>
    <t>A0210210009a</t>
  </si>
  <si>
    <t>빵, 페이스트리</t>
  </si>
  <si>
    <t>A0210210439a</t>
  </si>
  <si>
    <t>빵, 치즈 페이스트리</t>
  </si>
  <si>
    <t>A0210210449a</t>
  </si>
  <si>
    <t>빵, 과일 페이스트리</t>
  </si>
  <si>
    <t>A0210220069a</t>
  </si>
  <si>
    <t>빵, 붕어빵, 팥</t>
  </si>
  <si>
    <t>A0210230009a</t>
  </si>
  <si>
    <t>빵, 소시지빵</t>
  </si>
  <si>
    <t>A0210240009a</t>
  </si>
  <si>
    <t>빵, 난</t>
  </si>
  <si>
    <t>A0230010009a</t>
  </si>
  <si>
    <t>케이크, 과일(후르츠)</t>
  </si>
  <si>
    <t>A0230030009a</t>
  </si>
  <si>
    <t>케이크, 롤케이크</t>
  </si>
  <si>
    <t>A0230040009a</t>
  </si>
  <si>
    <t>케이크, 배 케이크</t>
  </si>
  <si>
    <t>A0230050009a</t>
  </si>
  <si>
    <t>케이크, 생크림 블루베리</t>
  </si>
  <si>
    <t>A0230060009a</t>
  </si>
  <si>
    <t>케이크, 쇼튼드 케이크</t>
  </si>
  <si>
    <t>A0230070009a</t>
  </si>
  <si>
    <t>케이크, 스펀지 케이크</t>
  </si>
  <si>
    <t>A0230080009a</t>
  </si>
  <si>
    <t>케이크, 엔젤푸드 케이크</t>
  </si>
  <si>
    <t>A0230090009a</t>
  </si>
  <si>
    <t>케이크, 초콜릿 케이크</t>
  </si>
  <si>
    <t>A0230100009a</t>
  </si>
  <si>
    <t>케이크, 치즈 케이크</t>
  </si>
  <si>
    <t>A0230120009a</t>
  </si>
  <si>
    <t>케이크, 파운드 케이크</t>
  </si>
  <si>
    <t>A0230130009a</t>
  </si>
  <si>
    <t>케이크, 팬케이크</t>
  </si>
  <si>
    <t>A0240010001a</t>
  </si>
  <si>
    <t>파스타, 마카로니, 말린것</t>
  </si>
  <si>
    <t>A0240010001b</t>
  </si>
  <si>
    <t>파스타, 마카로니, 말린것, 삶은것</t>
  </si>
  <si>
    <t>A0240020001a</t>
  </si>
  <si>
    <t>파스타, 스파게티, 말린것</t>
  </si>
  <si>
    <t>A0240020001b</t>
  </si>
  <si>
    <t>파스타, 스파게티, 말린것, 삶은것</t>
  </si>
  <si>
    <t>A025002A010a</t>
  </si>
  <si>
    <t>보리, 두산8호, 도정, 생것</t>
  </si>
  <si>
    <t>A025004A010a</t>
  </si>
  <si>
    <t>보리, 서둔찰보리, 도정, 생것</t>
  </si>
  <si>
    <t>A025005A010a</t>
  </si>
  <si>
    <t>보리, 쌀보리, 도정, 생것</t>
  </si>
  <si>
    <t>A0250010469a</t>
  </si>
  <si>
    <t>보리, 겉보리, 압맥, 생것</t>
  </si>
  <si>
    <t>A0250010479a</t>
  </si>
  <si>
    <t>보리, 겉보리, 할맥</t>
  </si>
  <si>
    <t>A0250000009n</t>
  </si>
  <si>
    <t>보리, 볶은것</t>
  </si>
  <si>
    <t>A0250000005a</t>
  </si>
  <si>
    <t>보리, 가루</t>
  </si>
  <si>
    <t>A025000B035a</t>
  </si>
  <si>
    <t>보리, 껍질 포함, 가루</t>
  </si>
  <si>
    <t>A0250030005a</t>
  </si>
  <si>
    <t>보리, 미숫가루</t>
  </si>
  <si>
    <t>A0250060001a</t>
  </si>
  <si>
    <t>보리, 엿기름, 말린것</t>
  </si>
  <si>
    <t>A025007A010a</t>
  </si>
  <si>
    <t>보리, 찰보리, 도정, 생것</t>
  </si>
  <si>
    <t>A025008A010a</t>
  </si>
  <si>
    <t>보리, 늘보리, 도정, 생것</t>
  </si>
  <si>
    <t>A0250070479a</t>
  </si>
  <si>
    <t>보리, 찰보리, 할맥</t>
  </si>
  <si>
    <t>A0270000480a</t>
  </si>
  <si>
    <t>수수, 통수수, 생것</t>
  </si>
  <si>
    <t>A027000A010a</t>
  </si>
  <si>
    <t>수수, 도정, 생것</t>
  </si>
  <si>
    <t>A027001A010a</t>
  </si>
  <si>
    <t>수수, 찰수수, 도정, 생것</t>
  </si>
  <si>
    <t>A0280010009a</t>
  </si>
  <si>
    <t>수수떡, 수수경단</t>
  </si>
  <si>
    <t>A0290040009a</t>
  </si>
  <si>
    <t>시리얼, 옥수수, 아몬드</t>
  </si>
  <si>
    <t>A0290100009a</t>
  </si>
  <si>
    <t>시리얼, 옥수수</t>
  </si>
  <si>
    <t>A0290130009a</t>
  </si>
  <si>
    <t>시리얼, 현미</t>
  </si>
  <si>
    <t>A0290150009a</t>
  </si>
  <si>
    <t xml:space="preserve">시리얼, 옥수수, 그래놀라 </t>
  </si>
  <si>
    <t>A0290160009a</t>
  </si>
  <si>
    <t xml:space="preserve">시리얼, 옥수수, 그래놀라, 건조과일 </t>
  </si>
  <si>
    <t>A0290170009a</t>
  </si>
  <si>
    <t>시리얼, 쌀</t>
  </si>
  <si>
    <t>A0290180009a</t>
  </si>
  <si>
    <t>시리얼, 코코아</t>
  </si>
  <si>
    <t>A048000C010a</t>
  </si>
  <si>
    <t>아마란스, 노란색, 건조</t>
  </si>
  <si>
    <t>A048000C080a</t>
  </si>
  <si>
    <t>아마란스, 붉은색, 생것</t>
  </si>
  <si>
    <t>A0300020000a</t>
  </si>
  <si>
    <t>옥수수, 단옥수수, 생것</t>
  </si>
  <si>
    <t>A0300020009e</t>
  </si>
  <si>
    <t>옥수수, 단옥수수, 찐것</t>
  </si>
  <si>
    <t>A0300030000a</t>
  </si>
  <si>
    <t>옥수수, 메옥수수, 생것</t>
  </si>
  <si>
    <t>A0300030001a</t>
  </si>
  <si>
    <t>옥수수, 메옥수수, 말린것</t>
  </si>
  <si>
    <t>A0300030009b</t>
  </si>
  <si>
    <t>옥수수, 메옥수수, 삶은것</t>
  </si>
  <si>
    <t>A0300030009f</t>
  </si>
  <si>
    <t>옥수수, 메옥수수, 구운것</t>
  </si>
  <si>
    <t>A0300070000a</t>
  </si>
  <si>
    <t>옥수수, 찰옥수수, 생것</t>
  </si>
  <si>
    <t>A0300070001a</t>
  </si>
  <si>
    <t>옥수수, 찰옥수수, 말린것</t>
  </si>
  <si>
    <t>A0300070009e</t>
  </si>
  <si>
    <t>옥수수, 찰옥수수, 찐것</t>
  </si>
  <si>
    <t>A0300000005a</t>
  </si>
  <si>
    <t>옥수수, 가루</t>
  </si>
  <si>
    <t>A030000025Ra</t>
  </si>
  <si>
    <t>옥수수, 크림, 통조림</t>
  </si>
  <si>
    <t>A030000049Ra</t>
  </si>
  <si>
    <t>옥수수, 홀커넬, 통조림</t>
  </si>
  <si>
    <t>A030000E01Ra</t>
  </si>
  <si>
    <t>옥수수, 가당, 통조림</t>
  </si>
  <si>
    <t>A0310010009a</t>
  </si>
  <si>
    <t>옥수수 과자, 강냉이</t>
  </si>
  <si>
    <t>A0310020009a</t>
  </si>
  <si>
    <t>옥수수 과자, 콘칩</t>
  </si>
  <si>
    <t>A0310030009a</t>
  </si>
  <si>
    <t>옥수수 과자, 팝콘</t>
  </si>
  <si>
    <t>A0310030009t</t>
  </si>
  <si>
    <t>옥수수 과자, 팝콘, 전자레인지 조리</t>
  </si>
  <si>
    <t>A0310040001a</t>
  </si>
  <si>
    <t>옥수수 과자, 팝콘, 말린것</t>
  </si>
  <si>
    <t>A0320000009a</t>
  </si>
  <si>
    <t>옥수수 묵</t>
  </si>
  <si>
    <t>A0330010009a</t>
  </si>
  <si>
    <t>옥수수 샐러드, 콘샐러드</t>
  </si>
  <si>
    <t>A034000A010a</t>
  </si>
  <si>
    <t>율무, 도정, 생것</t>
  </si>
  <si>
    <t>A0350000001a</t>
  </si>
  <si>
    <t>율무 국수, 말린것</t>
  </si>
  <si>
    <t>A0360000009a</t>
  </si>
  <si>
    <t>율무죽</t>
  </si>
  <si>
    <t>A0470002590a</t>
  </si>
  <si>
    <t>잡곡, 현미, 찹쌀, 현미찹쌀, 보리 등 생것</t>
  </si>
  <si>
    <t>A037001A010a</t>
  </si>
  <si>
    <t>조, 메조, 도정, 생것</t>
  </si>
  <si>
    <t>A037001A019e</t>
  </si>
  <si>
    <t>조, 메조, 도정, 찐것</t>
  </si>
  <si>
    <t>A037002A010a</t>
  </si>
  <si>
    <t>조, 차조, 도정, 생것</t>
  </si>
  <si>
    <t>A0380000005a</t>
  </si>
  <si>
    <t>찹쌀, 가루</t>
  </si>
  <si>
    <t>A038000A030a</t>
  </si>
  <si>
    <t>찹쌀, 백미, 생것</t>
  </si>
  <si>
    <t>A038000A060a</t>
  </si>
  <si>
    <t>찹쌀, 현미, 생것</t>
  </si>
  <si>
    <t>A0380020005a</t>
  </si>
  <si>
    <t xml:space="preserve">찹쌀, 찹쌀미숫가루 </t>
  </si>
  <si>
    <t>A038003A030a</t>
  </si>
  <si>
    <t>찹쌀, 화선찰벼, 백미, 생것</t>
  </si>
  <si>
    <t>A038005A030a</t>
  </si>
  <si>
    <t>찹쌀, 동진찰벼, 백미, 생것</t>
  </si>
  <si>
    <t>A038005A060a</t>
  </si>
  <si>
    <t>찹쌀, 동진찰벼, 현미, 생것</t>
  </si>
  <si>
    <t>A0390010509a</t>
  </si>
  <si>
    <t>찹쌀 과자, 검정깨 다식</t>
  </si>
  <si>
    <t>A0390010519a</t>
  </si>
  <si>
    <t>찹쌀 과자, 송화 다식</t>
  </si>
  <si>
    <t>A0390020009a</t>
  </si>
  <si>
    <t>찹쌀 과자, 산자</t>
  </si>
  <si>
    <t>A0390030009a</t>
  </si>
  <si>
    <t>찹쌀 과자, 유과</t>
  </si>
  <si>
    <t>A0390040009a</t>
  </si>
  <si>
    <t>찹쌀 과자, 전병</t>
  </si>
  <si>
    <t>A0400010009a</t>
  </si>
  <si>
    <t>찹쌀 국수, 흑미찰국수</t>
  </si>
  <si>
    <t>A0410000009a</t>
  </si>
  <si>
    <t>찹쌀떡</t>
  </si>
  <si>
    <t>A0410010529a</t>
  </si>
  <si>
    <t>찹쌀떡, 경단 카스텔라</t>
  </si>
  <si>
    <t>A0410020009a</t>
  </si>
  <si>
    <t>찹쌀떡, 모듬찰떡</t>
  </si>
  <si>
    <t>A0410030009a</t>
  </si>
  <si>
    <t>찹쌀떡, 약식</t>
  </si>
  <si>
    <t>A0410040539a</t>
  </si>
  <si>
    <t>찹쌀떡, 인절미, 팥고물</t>
  </si>
  <si>
    <t>A0410040549a</t>
  </si>
  <si>
    <t>찹쌀떡, 인절미, 콩고물</t>
  </si>
  <si>
    <t>A0410050009a</t>
  </si>
  <si>
    <t>찹쌀떡, 찰시루떡</t>
  </si>
  <si>
    <t>A0420010009a</t>
  </si>
  <si>
    <t>찹쌀빵, 찹쌀도우넛</t>
  </si>
  <si>
    <t>A0460000002a</t>
  </si>
  <si>
    <t>퀴노아, 쪄서 말린것</t>
  </si>
  <si>
    <t>A043001A010a</t>
  </si>
  <si>
    <t>피, IEC525(NO.5), 도정, 생것</t>
  </si>
  <si>
    <t>A0440000005a</t>
  </si>
  <si>
    <t xml:space="preserve">호밀, 가루 </t>
  </si>
  <si>
    <t>A0440000550a</t>
  </si>
  <si>
    <t>호밀, 통호밀, 생것</t>
  </si>
  <si>
    <t>A0450000009a</t>
  </si>
  <si>
    <t>호밀빵</t>
  </si>
  <si>
    <t>amount</t>
    <phoneticPr fontId="2" type="noConversion"/>
  </si>
  <si>
    <t>영양성분</t>
  </si>
  <si>
    <t>무관성분(지방)제거</t>
  </si>
  <si>
    <t>유관성분</t>
  </si>
  <si>
    <t>계산열량</t>
  </si>
  <si>
    <t xml:space="preserve">구성율 </t>
  </si>
  <si>
    <t>무게</t>
  </si>
  <si>
    <t>에너지</t>
  </si>
  <si>
    <t>무게합</t>
  </si>
  <si>
    <t>칼로리</t>
  </si>
  <si>
    <t>교환단위</t>
  </si>
  <si>
    <t>1교환단위</t>
    <phoneticPr fontId="2" type="noConversion"/>
  </si>
  <si>
    <t>무게</t>
    <phoneticPr fontId="2" type="noConversion"/>
  </si>
  <si>
    <t>반올림</t>
    <phoneticPr fontId="2" type="noConversion"/>
  </si>
  <si>
    <t>교환 유관성분</t>
    <phoneticPr fontId="2" type="noConversion"/>
  </si>
  <si>
    <t>식품교환표</t>
    <phoneticPr fontId="2" type="noConversion"/>
  </si>
  <si>
    <t>정수1의자리</t>
    <phoneticPr fontId="2" type="noConversion"/>
  </si>
  <si>
    <t>소주1자리</t>
    <phoneticPr fontId="2" type="noConversion"/>
  </si>
  <si>
    <t>합계</t>
  </si>
  <si>
    <t>평균</t>
    <phoneticPr fontId="2" type="noConversion"/>
  </si>
  <si>
    <t>누계</t>
    <phoneticPr fontId="2" type="noConversion"/>
  </si>
  <si>
    <t>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</si>
</sst>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  <font>
      <b/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1" xfId="1" applyFont="1" applyBorder="1" applyAlignment="1">
      <alignment horizontal="center" vertical="top"/>
    </xf>
    <xf numFmtId="0" fontId="4" fillId="2" borderId="1" xfId="1" applyFont="1" applyBorder="1" applyAlignment="1">
      <alignment horizontal="center"/>
    </xf>
    <xf numFmtId="0" fontId="4" fillId="2" borderId="1" xfId="1" applyFont="1" applyBorder="1" applyAlignment="1"/>
    <xf numFmtId="0" fontId="4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4" fillId="3" borderId="1" xfId="1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5" fillId="0" borderId="0" xfId="0" applyFont="1"/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8"/>
  <sheetViews>
    <sheetView topLeftCell="A270" zoomScale="75" zoomScaleNormal="75" workbookViewId="0">
      <selection sqref="A1:I298"/>
    </sheetView>
  </sheetViews>
  <sheetFormatPr defaultRowHeight="16.5" x14ac:dyDescent="0.3"/>
  <cols>
    <col min="2" max="2" width="15.625" customWidth="1"/>
    <col min="4" max="4" width="42.25" customWidth="1"/>
    <col min="5" max="5" width="10.5" customWidth="1"/>
    <col min="22" max="22" width="9" style="16"/>
    <col min="24" max="24" width="11.125" customWidth="1"/>
    <col min="25" max="25" width="12.75" customWidth="1"/>
  </cols>
  <sheetData>
    <row r="1" spans="1:25" x14ac:dyDescent="0.3">
      <c r="K1" s="3" t="s">
        <v>608</v>
      </c>
      <c r="L1" s="3"/>
      <c r="M1" s="3" t="s">
        <v>609</v>
      </c>
      <c r="N1" s="3"/>
      <c r="O1" s="3" t="s">
        <v>610</v>
      </c>
      <c r="P1" s="3"/>
      <c r="Q1" s="4"/>
      <c r="S1" s="6" t="s">
        <v>618</v>
      </c>
      <c r="T1" s="6"/>
      <c r="U1" s="12"/>
      <c r="V1" s="13"/>
      <c r="W1" s="12"/>
      <c r="X1" s="7" t="s">
        <v>622</v>
      </c>
      <c r="Y1" s="7"/>
    </row>
    <row r="2" spans="1:25" x14ac:dyDescent="0.3">
      <c r="B2" s="1" t="s">
        <v>0</v>
      </c>
      <c r="C2" s="1" t="s">
        <v>1</v>
      </c>
      <c r="D2" s="1" t="s">
        <v>2</v>
      </c>
      <c r="E2" s="1" t="s">
        <v>607</v>
      </c>
      <c r="F2" s="1" t="s">
        <v>3</v>
      </c>
      <c r="G2" s="1" t="s">
        <v>4</v>
      </c>
      <c r="H2" s="1" t="s">
        <v>5</v>
      </c>
      <c r="I2" s="1" t="s">
        <v>6</v>
      </c>
      <c r="K2" s="5" t="s">
        <v>611</v>
      </c>
      <c r="L2" s="2" t="s">
        <v>612</v>
      </c>
      <c r="M2" s="5" t="s">
        <v>613</v>
      </c>
      <c r="N2" s="5" t="s">
        <v>614</v>
      </c>
      <c r="O2" s="5" t="s">
        <v>615</v>
      </c>
      <c r="P2" s="5" t="s">
        <v>616</v>
      </c>
      <c r="Q2" s="5" t="s">
        <v>617</v>
      </c>
      <c r="S2" s="5" t="s">
        <v>619</v>
      </c>
      <c r="T2" s="5" t="s">
        <v>620</v>
      </c>
      <c r="U2" s="5" t="s">
        <v>624</v>
      </c>
      <c r="V2" s="14" t="s">
        <v>623</v>
      </c>
      <c r="W2" s="5"/>
      <c r="X2" s="7"/>
      <c r="Y2" s="5" t="s">
        <v>621</v>
      </c>
    </row>
    <row r="3" spans="1:25" x14ac:dyDescent="0.3">
      <c r="A3" s="1">
        <v>1</v>
      </c>
      <c r="B3" t="s">
        <v>7</v>
      </c>
      <c r="C3" t="s">
        <v>8</v>
      </c>
      <c r="D3" t="s">
        <v>9</v>
      </c>
      <c r="E3">
        <v>100</v>
      </c>
      <c r="F3">
        <v>332</v>
      </c>
      <c r="G3">
        <v>73.5</v>
      </c>
      <c r="H3">
        <v>11.4</v>
      </c>
      <c r="I3">
        <v>3.7</v>
      </c>
      <c r="K3" s="5">
        <f>(G3 * 4 ) + (H3 * 4 ) +( I3 * 9)</f>
        <v>372.90000000000003</v>
      </c>
      <c r="L3" s="5">
        <f>ROUND(K3/F3,2)</f>
        <v>1.1200000000000001</v>
      </c>
      <c r="M3" s="5">
        <f>E3 - I3</f>
        <v>96.3</v>
      </c>
      <c r="N3">
        <f>F3 - (I3 * 9)</f>
        <v>298.7</v>
      </c>
      <c r="O3" s="5">
        <f>G3 + H3</f>
        <v>84.9</v>
      </c>
      <c r="P3" s="5">
        <f>(G3 * 4) + (H3*4)</f>
        <v>339.6</v>
      </c>
      <c r="Q3" s="5">
        <f>ROUND(P3/100, 2)</f>
        <v>3.4</v>
      </c>
      <c r="S3" s="7">
        <f>ROUND(M3/Q3, 2)</f>
        <v>28.32</v>
      </c>
      <c r="T3" s="7">
        <v>30</v>
      </c>
      <c r="U3" s="7">
        <f>ROUND(S3,0)</f>
        <v>28</v>
      </c>
      <c r="V3" s="15">
        <f>ROUND(S3,-1)</f>
        <v>30</v>
      </c>
      <c r="W3" s="5"/>
      <c r="X3" s="7"/>
      <c r="Y3" s="7">
        <f>O3/Q3</f>
        <v>24.97058823529412</v>
      </c>
    </row>
    <row r="4" spans="1:25" x14ac:dyDescent="0.3">
      <c r="A4" s="1">
        <v>2</v>
      </c>
      <c r="B4" t="s">
        <v>10</v>
      </c>
      <c r="C4" t="s">
        <v>8</v>
      </c>
      <c r="D4" t="s">
        <v>11</v>
      </c>
      <c r="E4">
        <v>100</v>
      </c>
      <c r="F4">
        <v>334</v>
      </c>
      <c r="G4">
        <v>70.400000000000006</v>
      </c>
      <c r="H4">
        <v>14.3</v>
      </c>
      <c r="I4">
        <v>3.8</v>
      </c>
      <c r="K4" s="5">
        <f t="shared" ref="K4:K33" si="0">(G4 * 4 ) + (H4 * 4 ) +( I4 * 9)</f>
        <v>373</v>
      </c>
      <c r="L4" s="5">
        <f t="shared" ref="L4:L33" si="1">ROUND(K4/F4,2)</f>
        <v>1.1200000000000001</v>
      </c>
      <c r="M4" s="5">
        <f t="shared" ref="M4:M67" si="2">E4 - I4</f>
        <v>96.2</v>
      </c>
      <c r="N4">
        <f t="shared" ref="N4:N67" si="3">F4 - (I4 * 9)</f>
        <v>299.8</v>
      </c>
      <c r="O4" s="5">
        <f t="shared" ref="O4:O67" si="4">G4 + H4</f>
        <v>84.7</v>
      </c>
      <c r="P4" s="5">
        <f t="shared" ref="P4:P67" si="5">(G4 * 4) + (H4*4)</f>
        <v>338.8</v>
      </c>
      <c r="Q4" s="5">
        <f t="shared" ref="Q4:Q67" si="6">ROUND(P4/100, 2)</f>
        <v>3.39</v>
      </c>
      <c r="S4" s="7">
        <f t="shared" ref="S4:S67" si="7">ROUND(M4/Q4, 2)</f>
        <v>28.38</v>
      </c>
      <c r="T4" s="7">
        <v>30</v>
      </c>
      <c r="U4" s="7">
        <f t="shared" ref="U4:U67" si="8">ROUND(S4,0)</f>
        <v>28</v>
      </c>
      <c r="V4" s="15">
        <f t="shared" ref="V4:V67" si="9">ROUND(S4,-1)</f>
        <v>30</v>
      </c>
      <c r="W4" s="5"/>
      <c r="X4" s="7"/>
      <c r="Y4" s="7">
        <f t="shared" ref="Y4:Y67" si="10">O4/Q4</f>
        <v>24.985250737463126</v>
      </c>
    </row>
    <row r="5" spans="1:25" x14ac:dyDescent="0.3">
      <c r="A5" s="1">
        <v>3</v>
      </c>
      <c r="B5" t="s">
        <v>12</v>
      </c>
      <c r="C5" t="s">
        <v>8</v>
      </c>
      <c r="D5" s="8" t="s">
        <v>13</v>
      </c>
      <c r="E5" s="8">
        <v>100</v>
      </c>
      <c r="F5" s="8">
        <v>348</v>
      </c>
      <c r="G5" s="8">
        <v>64.900000000000006</v>
      </c>
      <c r="H5" s="8">
        <v>13.2</v>
      </c>
      <c r="I5" s="8">
        <v>8.1999999999999993</v>
      </c>
      <c r="J5" s="8"/>
      <c r="K5" s="9">
        <f t="shared" si="0"/>
        <v>386.20000000000005</v>
      </c>
      <c r="L5" s="9">
        <f t="shared" si="1"/>
        <v>1.1100000000000001</v>
      </c>
      <c r="M5" s="9">
        <f t="shared" si="2"/>
        <v>91.8</v>
      </c>
      <c r="N5" s="8">
        <f t="shared" si="3"/>
        <v>274.2</v>
      </c>
      <c r="O5" s="9">
        <f t="shared" si="4"/>
        <v>78.100000000000009</v>
      </c>
      <c r="P5" s="9">
        <f t="shared" si="5"/>
        <v>312.40000000000003</v>
      </c>
      <c r="Q5" s="9">
        <f t="shared" si="6"/>
        <v>3.12</v>
      </c>
      <c r="R5" s="8"/>
      <c r="S5" s="10">
        <f t="shared" si="7"/>
        <v>29.42</v>
      </c>
      <c r="T5" s="10">
        <v>30</v>
      </c>
      <c r="U5" s="7">
        <f t="shared" si="8"/>
        <v>29</v>
      </c>
      <c r="V5" s="15">
        <f t="shared" si="9"/>
        <v>30</v>
      </c>
      <c r="W5" s="7"/>
      <c r="X5" s="10">
        <v>30</v>
      </c>
      <c r="Y5" s="7">
        <f t="shared" si="10"/>
        <v>25.032051282051285</v>
      </c>
    </row>
    <row r="6" spans="1:25" x14ac:dyDescent="0.3">
      <c r="A6" s="1">
        <v>4</v>
      </c>
      <c r="B6" t="s">
        <v>14</v>
      </c>
      <c r="C6" t="s">
        <v>8</v>
      </c>
      <c r="D6" s="8" t="s">
        <v>15</v>
      </c>
      <c r="E6" s="8">
        <v>100</v>
      </c>
      <c r="F6" s="8">
        <v>360</v>
      </c>
      <c r="G6" s="8">
        <v>74.599999999999994</v>
      </c>
      <c r="H6" s="8">
        <v>11.2</v>
      </c>
      <c r="I6" s="8">
        <v>1.9</v>
      </c>
      <c r="J6" s="8"/>
      <c r="K6" s="9">
        <f t="shared" si="0"/>
        <v>360.3</v>
      </c>
      <c r="L6" s="9">
        <f t="shared" si="1"/>
        <v>1</v>
      </c>
      <c r="M6" s="9">
        <f t="shared" si="2"/>
        <v>98.1</v>
      </c>
      <c r="N6" s="8">
        <f t="shared" si="3"/>
        <v>342.9</v>
      </c>
      <c r="O6" s="9">
        <f t="shared" si="4"/>
        <v>85.8</v>
      </c>
      <c r="P6" s="9">
        <f t="shared" si="5"/>
        <v>343.2</v>
      </c>
      <c r="Q6" s="9">
        <f t="shared" si="6"/>
        <v>3.43</v>
      </c>
      <c r="R6" s="8"/>
      <c r="S6" s="10">
        <f t="shared" si="7"/>
        <v>28.6</v>
      </c>
      <c r="T6" s="10">
        <v>30</v>
      </c>
      <c r="U6" s="7">
        <f t="shared" si="8"/>
        <v>29</v>
      </c>
      <c r="V6" s="15">
        <f t="shared" si="9"/>
        <v>30</v>
      </c>
      <c r="W6" s="7"/>
      <c r="X6" s="10">
        <v>30</v>
      </c>
      <c r="Y6" s="7">
        <f t="shared" si="10"/>
        <v>25.014577259475217</v>
      </c>
    </row>
    <row r="7" spans="1:25" x14ac:dyDescent="0.3">
      <c r="A7" s="1">
        <v>5</v>
      </c>
      <c r="B7" t="s">
        <v>16</v>
      </c>
      <c r="C7" t="s">
        <v>8</v>
      </c>
      <c r="D7" t="s">
        <v>17</v>
      </c>
      <c r="E7">
        <v>100</v>
      </c>
      <c r="F7">
        <v>365</v>
      </c>
      <c r="G7">
        <v>71.91</v>
      </c>
      <c r="H7">
        <v>12.46</v>
      </c>
      <c r="I7">
        <v>3.09</v>
      </c>
      <c r="K7" s="5">
        <f t="shared" si="0"/>
        <v>365.29</v>
      </c>
      <c r="L7" s="5">
        <f t="shared" si="1"/>
        <v>1</v>
      </c>
      <c r="M7" s="5">
        <f t="shared" si="2"/>
        <v>96.91</v>
      </c>
      <c r="N7">
        <f t="shared" si="3"/>
        <v>337.19</v>
      </c>
      <c r="O7" s="5">
        <f t="shared" si="4"/>
        <v>84.37</v>
      </c>
      <c r="P7" s="5">
        <f t="shared" si="5"/>
        <v>337.48</v>
      </c>
      <c r="Q7" s="5">
        <f t="shared" si="6"/>
        <v>3.37</v>
      </c>
      <c r="S7" s="7">
        <f t="shared" si="7"/>
        <v>28.76</v>
      </c>
      <c r="T7" s="7">
        <v>30</v>
      </c>
      <c r="U7" s="7">
        <f t="shared" si="8"/>
        <v>29</v>
      </c>
      <c r="V7" s="15">
        <f t="shared" si="9"/>
        <v>30</v>
      </c>
      <c r="W7" s="7"/>
      <c r="X7" s="7"/>
      <c r="Y7" s="7">
        <f t="shared" si="10"/>
        <v>25.03560830860534</v>
      </c>
    </row>
    <row r="8" spans="1:25" x14ac:dyDescent="0.3">
      <c r="A8" s="1">
        <v>6</v>
      </c>
      <c r="B8" t="s">
        <v>18</v>
      </c>
      <c r="C8" t="s">
        <v>8</v>
      </c>
      <c r="D8" t="s">
        <v>19</v>
      </c>
      <c r="E8">
        <v>100</v>
      </c>
      <c r="F8">
        <v>345</v>
      </c>
      <c r="G8">
        <v>67.84</v>
      </c>
      <c r="H8">
        <v>13.64</v>
      </c>
      <c r="I8">
        <v>3.38</v>
      </c>
      <c r="K8" s="5">
        <f t="shared" si="0"/>
        <v>356.34000000000003</v>
      </c>
      <c r="L8" s="5">
        <f t="shared" si="1"/>
        <v>1.03</v>
      </c>
      <c r="M8" s="5">
        <f t="shared" si="2"/>
        <v>96.62</v>
      </c>
      <c r="N8">
        <f t="shared" si="3"/>
        <v>314.58</v>
      </c>
      <c r="O8" s="5">
        <f t="shared" si="4"/>
        <v>81.48</v>
      </c>
      <c r="P8" s="5">
        <f t="shared" si="5"/>
        <v>325.92</v>
      </c>
      <c r="Q8" s="5">
        <f t="shared" si="6"/>
        <v>3.26</v>
      </c>
      <c r="S8" s="7">
        <f t="shared" si="7"/>
        <v>29.64</v>
      </c>
      <c r="T8" s="7">
        <v>30</v>
      </c>
      <c r="U8" s="7">
        <f t="shared" si="8"/>
        <v>30</v>
      </c>
      <c r="V8" s="15">
        <f t="shared" si="9"/>
        <v>30</v>
      </c>
      <c r="W8" s="7"/>
      <c r="X8" s="7"/>
      <c r="Y8" s="7">
        <f t="shared" si="10"/>
        <v>24.993865030674851</v>
      </c>
    </row>
    <row r="9" spans="1:25" x14ac:dyDescent="0.3">
      <c r="A9" s="1">
        <v>7</v>
      </c>
      <c r="B9" t="s">
        <v>20</v>
      </c>
      <c r="C9" t="s">
        <v>8</v>
      </c>
      <c r="D9" t="s">
        <v>21</v>
      </c>
      <c r="E9">
        <v>100</v>
      </c>
      <c r="F9">
        <v>355</v>
      </c>
      <c r="G9">
        <v>71.36</v>
      </c>
      <c r="H9">
        <v>12.96</v>
      </c>
      <c r="I9">
        <v>3.29</v>
      </c>
      <c r="K9" s="5">
        <f t="shared" si="0"/>
        <v>366.89</v>
      </c>
      <c r="L9" s="5">
        <f t="shared" si="1"/>
        <v>1.03</v>
      </c>
      <c r="M9" s="5">
        <f t="shared" si="2"/>
        <v>96.71</v>
      </c>
      <c r="N9">
        <f t="shared" si="3"/>
        <v>325.39</v>
      </c>
      <c r="O9" s="5">
        <f t="shared" si="4"/>
        <v>84.32</v>
      </c>
      <c r="P9" s="5">
        <f t="shared" si="5"/>
        <v>337.28</v>
      </c>
      <c r="Q9" s="5">
        <f t="shared" si="6"/>
        <v>3.37</v>
      </c>
      <c r="S9" s="7">
        <f t="shared" si="7"/>
        <v>28.7</v>
      </c>
      <c r="T9" s="7">
        <v>30</v>
      </c>
      <c r="U9" s="7">
        <f t="shared" si="8"/>
        <v>29</v>
      </c>
      <c r="V9" s="15">
        <f t="shared" si="9"/>
        <v>30</v>
      </c>
      <c r="W9" s="7"/>
      <c r="X9" s="7"/>
      <c r="Y9" s="7">
        <f t="shared" si="10"/>
        <v>25.020771513353115</v>
      </c>
    </row>
    <row r="10" spans="1:25" x14ac:dyDescent="0.3">
      <c r="A10" s="1">
        <v>8</v>
      </c>
      <c r="B10" t="s">
        <v>22</v>
      </c>
      <c r="C10" t="s">
        <v>8</v>
      </c>
      <c r="D10" s="8" t="s">
        <v>23</v>
      </c>
      <c r="E10" s="8">
        <v>100</v>
      </c>
      <c r="F10" s="8">
        <v>274</v>
      </c>
      <c r="G10" s="8">
        <v>61.14</v>
      </c>
      <c r="H10" s="8">
        <v>7.59</v>
      </c>
      <c r="I10" s="8">
        <v>0.96</v>
      </c>
      <c r="J10" s="8"/>
      <c r="K10" s="9">
        <f t="shared" si="0"/>
        <v>283.56</v>
      </c>
      <c r="L10" s="9">
        <f t="shared" si="1"/>
        <v>1.03</v>
      </c>
      <c r="M10" s="9">
        <f t="shared" si="2"/>
        <v>99.04</v>
      </c>
      <c r="N10" s="8">
        <f t="shared" si="3"/>
        <v>265.36</v>
      </c>
      <c r="O10" s="9">
        <f t="shared" si="4"/>
        <v>68.73</v>
      </c>
      <c r="P10" s="9">
        <f t="shared" si="5"/>
        <v>274.92</v>
      </c>
      <c r="Q10" s="9">
        <f t="shared" si="6"/>
        <v>2.75</v>
      </c>
      <c r="R10" s="8"/>
      <c r="S10" s="10">
        <f t="shared" si="7"/>
        <v>36.01</v>
      </c>
      <c r="T10" s="10">
        <v>40</v>
      </c>
      <c r="U10" s="7">
        <f t="shared" si="8"/>
        <v>36</v>
      </c>
      <c r="V10" s="15">
        <f t="shared" si="9"/>
        <v>40</v>
      </c>
      <c r="W10" s="7"/>
      <c r="X10" s="10">
        <v>40</v>
      </c>
      <c r="Y10" s="7">
        <f t="shared" si="10"/>
        <v>24.992727272727276</v>
      </c>
    </row>
    <row r="11" spans="1:25" x14ac:dyDescent="0.3">
      <c r="A11" s="1">
        <v>9</v>
      </c>
      <c r="B11" t="s">
        <v>24</v>
      </c>
      <c r="C11" t="s">
        <v>8</v>
      </c>
      <c r="D11" t="s">
        <v>25</v>
      </c>
      <c r="E11">
        <v>100</v>
      </c>
      <c r="F11">
        <v>117</v>
      </c>
      <c r="G11">
        <v>25.73</v>
      </c>
      <c r="H11">
        <v>3.54</v>
      </c>
      <c r="I11">
        <v>0.44</v>
      </c>
      <c r="K11" s="5">
        <f t="shared" si="0"/>
        <v>121.03999999999999</v>
      </c>
      <c r="L11" s="5">
        <f t="shared" si="1"/>
        <v>1.03</v>
      </c>
      <c r="M11" s="5">
        <f t="shared" si="2"/>
        <v>99.56</v>
      </c>
      <c r="N11">
        <f t="shared" si="3"/>
        <v>113.04</v>
      </c>
      <c r="O11" s="5">
        <f t="shared" si="4"/>
        <v>29.27</v>
      </c>
      <c r="P11" s="5">
        <f t="shared" si="5"/>
        <v>117.08</v>
      </c>
      <c r="Q11" s="5">
        <f t="shared" si="6"/>
        <v>1.17</v>
      </c>
      <c r="S11" s="7">
        <f t="shared" si="7"/>
        <v>85.09</v>
      </c>
      <c r="T11" s="7">
        <v>90</v>
      </c>
      <c r="U11" s="7">
        <f t="shared" si="8"/>
        <v>85</v>
      </c>
      <c r="V11" s="15">
        <f t="shared" si="9"/>
        <v>90</v>
      </c>
      <c r="W11" s="7"/>
      <c r="X11" s="7"/>
      <c r="Y11" s="7">
        <f t="shared" si="10"/>
        <v>25.017094017094017</v>
      </c>
    </row>
    <row r="12" spans="1:25" x14ac:dyDescent="0.3">
      <c r="A12" s="1">
        <v>10</v>
      </c>
      <c r="B12" t="s">
        <v>26</v>
      </c>
      <c r="C12" t="s">
        <v>8</v>
      </c>
      <c r="D12" s="8" t="s">
        <v>27</v>
      </c>
      <c r="E12" s="8">
        <v>100</v>
      </c>
      <c r="F12" s="8">
        <v>352</v>
      </c>
      <c r="G12" s="8">
        <v>74.41</v>
      </c>
      <c r="H12" s="8">
        <v>13.58</v>
      </c>
      <c r="I12" s="8">
        <v>1.27</v>
      </c>
      <c r="J12" s="8"/>
      <c r="K12" s="9">
        <f t="shared" si="0"/>
        <v>363.39</v>
      </c>
      <c r="L12" s="9">
        <f t="shared" si="1"/>
        <v>1.03</v>
      </c>
      <c r="M12" s="9">
        <f t="shared" si="2"/>
        <v>98.73</v>
      </c>
      <c r="N12" s="8">
        <f t="shared" si="3"/>
        <v>340.57</v>
      </c>
      <c r="O12" s="9">
        <f t="shared" si="4"/>
        <v>87.99</v>
      </c>
      <c r="P12" s="9">
        <f t="shared" si="5"/>
        <v>351.96</v>
      </c>
      <c r="Q12" s="9">
        <f t="shared" si="6"/>
        <v>3.52</v>
      </c>
      <c r="R12" s="8"/>
      <c r="S12" s="10">
        <f t="shared" si="7"/>
        <v>28.05</v>
      </c>
      <c r="T12" s="10">
        <v>30</v>
      </c>
      <c r="U12" s="7">
        <f t="shared" si="8"/>
        <v>28</v>
      </c>
      <c r="V12" s="15">
        <f t="shared" si="9"/>
        <v>30</v>
      </c>
      <c r="W12" s="7"/>
      <c r="X12" s="10">
        <v>30</v>
      </c>
      <c r="Y12" s="7">
        <f t="shared" si="10"/>
        <v>24.99715909090909</v>
      </c>
    </row>
    <row r="13" spans="1:25" x14ac:dyDescent="0.3">
      <c r="A13" s="1">
        <v>11</v>
      </c>
      <c r="B13" t="s">
        <v>28</v>
      </c>
      <c r="C13" t="s">
        <v>8</v>
      </c>
      <c r="D13" t="s">
        <v>29</v>
      </c>
      <c r="E13">
        <v>100</v>
      </c>
      <c r="F13">
        <v>108</v>
      </c>
      <c r="G13">
        <v>22.65</v>
      </c>
      <c r="H13">
        <v>4.28</v>
      </c>
      <c r="I13">
        <v>0.4</v>
      </c>
      <c r="K13" s="5">
        <f t="shared" si="0"/>
        <v>111.32</v>
      </c>
      <c r="L13" s="5">
        <f t="shared" si="1"/>
        <v>1.03</v>
      </c>
      <c r="M13" s="5">
        <f t="shared" si="2"/>
        <v>99.6</v>
      </c>
      <c r="N13">
        <f t="shared" si="3"/>
        <v>104.4</v>
      </c>
      <c r="O13" s="5">
        <f t="shared" si="4"/>
        <v>26.93</v>
      </c>
      <c r="P13" s="5">
        <f t="shared" si="5"/>
        <v>107.72</v>
      </c>
      <c r="Q13" s="5">
        <f t="shared" si="6"/>
        <v>1.08</v>
      </c>
      <c r="S13" s="7">
        <f t="shared" si="7"/>
        <v>92.22</v>
      </c>
      <c r="T13" s="7">
        <v>90</v>
      </c>
      <c r="U13" s="7">
        <f t="shared" si="8"/>
        <v>92</v>
      </c>
      <c r="V13" s="15">
        <f t="shared" si="9"/>
        <v>90</v>
      </c>
      <c r="W13" s="7"/>
      <c r="X13" s="7"/>
      <c r="Y13" s="7">
        <f t="shared" si="10"/>
        <v>24.935185185185183</v>
      </c>
    </row>
    <row r="14" spans="1:25" x14ac:dyDescent="0.3">
      <c r="A14" s="1">
        <v>12</v>
      </c>
      <c r="B14" t="s">
        <v>30</v>
      </c>
      <c r="C14" t="s">
        <v>8</v>
      </c>
      <c r="D14" s="8" t="s">
        <v>31</v>
      </c>
      <c r="E14" s="8">
        <v>100</v>
      </c>
      <c r="F14" s="8">
        <v>339</v>
      </c>
      <c r="G14" s="8">
        <v>73.66</v>
      </c>
      <c r="H14" s="8">
        <v>10.74</v>
      </c>
      <c r="I14" s="8">
        <v>1.44</v>
      </c>
      <c r="J14" s="8"/>
      <c r="K14" s="9">
        <f t="shared" si="0"/>
        <v>350.55999999999995</v>
      </c>
      <c r="L14" s="9">
        <f t="shared" si="1"/>
        <v>1.03</v>
      </c>
      <c r="M14" s="9">
        <f t="shared" si="2"/>
        <v>98.56</v>
      </c>
      <c r="N14" s="8">
        <f t="shared" si="3"/>
        <v>326.04000000000002</v>
      </c>
      <c r="O14" s="9">
        <f t="shared" si="4"/>
        <v>84.399999999999991</v>
      </c>
      <c r="P14" s="9">
        <f t="shared" si="5"/>
        <v>337.59999999999997</v>
      </c>
      <c r="Q14" s="9">
        <f t="shared" si="6"/>
        <v>3.38</v>
      </c>
      <c r="R14" s="8"/>
      <c r="S14" s="10">
        <f t="shared" si="7"/>
        <v>29.16</v>
      </c>
      <c r="T14" s="10">
        <v>30</v>
      </c>
      <c r="U14" s="7">
        <f t="shared" si="8"/>
        <v>29</v>
      </c>
      <c r="V14" s="15">
        <f t="shared" si="9"/>
        <v>30</v>
      </c>
      <c r="W14" s="7"/>
      <c r="X14" s="10">
        <v>30</v>
      </c>
      <c r="Y14" s="7">
        <f t="shared" si="10"/>
        <v>24.970414201183431</v>
      </c>
    </row>
    <row r="15" spans="1:25" x14ac:dyDescent="0.3">
      <c r="A15" s="1">
        <v>13</v>
      </c>
      <c r="B15" t="s">
        <v>32</v>
      </c>
      <c r="C15" t="s">
        <v>8</v>
      </c>
      <c r="D15" t="s">
        <v>33</v>
      </c>
      <c r="E15">
        <v>100</v>
      </c>
      <c r="F15">
        <v>132</v>
      </c>
      <c r="G15">
        <v>28.71</v>
      </c>
      <c r="H15">
        <v>4.22</v>
      </c>
      <c r="I15">
        <v>0.59</v>
      </c>
      <c r="K15" s="5">
        <f t="shared" si="0"/>
        <v>137.03</v>
      </c>
      <c r="L15" s="5">
        <f t="shared" si="1"/>
        <v>1.04</v>
      </c>
      <c r="M15" s="5">
        <f t="shared" si="2"/>
        <v>99.41</v>
      </c>
      <c r="N15">
        <f t="shared" si="3"/>
        <v>126.69</v>
      </c>
      <c r="O15" s="5">
        <f t="shared" si="4"/>
        <v>32.93</v>
      </c>
      <c r="P15" s="5">
        <f t="shared" si="5"/>
        <v>131.72</v>
      </c>
      <c r="Q15" s="5">
        <f t="shared" si="6"/>
        <v>1.32</v>
      </c>
      <c r="S15" s="7">
        <f t="shared" si="7"/>
        <v>75.31</v>
      </c>
      <c r="T15" s="7">
        <v>80</v>
      </c>
      <c r="U15" s="7">
        <f t="shared" si="8"/>
        <v>75</v>
      </c>
      <c r="V15" s="15">
        <f t="shared" si="9"/>
        <v>80</v>
      </c>
      <c r="W15" s="7"/>
      <c r="X15" s="7"/>
      <c r="Y15" s="7">
        <f t="shared" si="10"/>
        <v>24.946969696969695</v>
      </c>
    </row>
    <row r="16" spans="1:25" x14ac:dyDescent="0.3">
      <c r="A16" s="11">
        <v>14</v>
      </c>
      <c r="B16" s="8" t="s">
        <v>34</v>
      </c>
      <c r="C16" s="8" t="s">
        <v>8</v>
      </c>
      <c r="D16" s="8" t="s">
        <v>35</v>
      </c>
      <c r="E16" s="8">
        <v>100</v>
      </c>
      <c r="F16" s="8">
        <v>55</v>
      </c>
      <c r="G16" s="8">
        <v>12.8</v>
      </c>
      <c r="H16" s="8">
        <v>0.86</v>
      </c>
      <c r="I16" s="8">
        <v>0.23</v>
      </c>
      <c r="J16" s="8"/>
      <c r="K16" s="9">
        <f t="shared" si="0"/>
        <v>56.71</v>
      </c>
      <c r="L16" s="9">
        <f t="shared" si="1"/>
        <v>1.03</v>
      </c>
      <c r="M16" s="9">
        <f t="shared" si="2"/>
        <v>99.77</v>
      </c>
      <c r="N16" s="8">
        <f t="shared" si="3"/>
        <v>52.93</v>
      </c>
      <c r="O16" s="9">
        <f t="shared" si="4"/>
        <v>13.66</v>
      </c>
      <c r="P16" s="9">
        <f t="shared" si="5"/>
        <v>54.64</v>
      </c>
      <c r="Q16" s="9">
        <f t="shared" si="6"/>
        <v>0.55000000000000004</v>
      </c>
      <c r="R16" s="8"/>
      <c r="S16" s="10">
        <f t="shared" si="7"/>
        <v>181.4</v>
      </c>
      <c r="T16" s="10">
        <v>180</v>
      </c>
      <c r="U16" s="10">
        <f t="shared" si="8"/>
        <v>181</v>
      </c>
      <c r="V16" s="10">
        <f t="shared" si="9"/>
        <v>180</v>
      </c>
      <c r="W16" s="10">
        <f>ROUND(S16,-2)</f>
        <v>200</v>
      </c>
      <c r="X16" s="10">
        <v>200</v>
      </c>
      <c r="Y16" s="7">
        <f t="shared" si="10"/>
        <v>24.836363636363636</v>
      </c>
    </row>
    <row r="17" spans="1:25" x14ac:dyDescent="0.3">
      <c r="A17" s="1">
        <v>15</v>
      </c>
      <c r="B17" t="s">
        <v>36</v>
      </c>
      <c r="C17" t="s">
        <v>8</v>
      </c>
      <c r="D17" t="s">
        <v>37</v>
      </c>
      <c r="E17">
        <v>100</v>
      </c>
      <c r="F17">
        <v>348</v>
      </c>
      <c r="G17">
        <v>77.39</v>
      </c>
      <c r="H17">
        <v>8.33</v>
      </c>
      <c r="I17">
        <v>2.04</v>
      </c>
      <c r="K17" s="5">
        <f t="shared" si="0"/>
        <v>361.24</v>
      </c>
      <c r="L17" s="5">
        <f t="shared" si="1"/>
        <v>1.04</v>
      </c>
      <c r="M17" s="5">
        <f t="shared" si="2"/>
        <v>97.96</v>
      </c>
      <c r="N17">
        <f t="shared" si="3"/>
        <v>329.64</v>
      </c>
      <c r="O17" s="5">
        <f t="shared" si="4"/>
        <v>85.72</v>
      </c>
      <c r="P17" s="5">
        <f t="shared" si="5"/>
        <v>342.88</v>
      </c>
      <c r="Q17" s="5">
        <f t="shared" si="6"/>
        <v>3.43</v>
      </c>
      <c r="S17" s="7">
        <f t="shared" si="7"/>
        <v>28.56</v>
      </c>
      <c r="T17" s="7">
        <v>30</v>
      </c>
      <c r="U17" s="7">
        <f t="shared" si="8"/>
        <v>29</v>
      </c>
      <c r="V17" s="15">
        <f t="shared" si="9"/>
        <v>30</v>
      </c>
      <c r="W17" s="7"/>
      <c r="X17" s="7"/>
      <c r="Y17" s="7">
        <f t="shared" si="10"/>
        <v>24.991253644314867</v>
      </c>
    </row>
    <row r="18" spans="1:25" x14ac:dyDescent="0.3">
      <c r="A18" s="1">
        <v>16</v>
      </c>
      <c r="B18" t="s">
        <v>38</v>
      </c>
      <c r="C18" t="s">
        <v>8</v>
      </c>
      <c r="D18" t="s">
        <v>39</v>
      </c>
      <c r="E18">
        <v>100</v>
      </c>
      <c r="F18">
        <v>357</v>
      </c>
      <c r="G18">
        <v>75.8</v>
      </c>
      <c r="H18">
        <v>6.5</v>
      </c>
      <c r="I18" t="s">
        <v>40</v>
      </c>
      <c r="K18" s="5">
        <f t="shared" si="0"/>
        <v>347.2</v>
      </c>
      <c r="L18" s="5">
        <f t="shared" si="1"/>
        <v>0.97</v>
      </c>
      <c r="M18" s="5">
        <f t="shared" si="2"/>
        <v>98</v>
      </c>
      <c r="N18">
        <f t="shared" si="3"/>
        <v>339</v>
      </c>
      <c r="O18" s="5">
        <f t="shared" si="4"/>
        <v>82.3</v>
      </c>
      <c r="P18" s="5">
        <f t="shared" si="5"/>
        <v>329.2</v>
      </c>
      <c r="Q18" s="5">
        <f t="shared" si="6"/>
        <v>3.29</v>
      </c>
      <c r="S18" s="7">
        <f t="shared" si="7"/>
        <v>29.79</v>
      </c>
      <c r="T18" s="7">
        <v>30</v>
      </c>
      <c r="U18" s="7">
        <f t="shared" si="8"/>
        <v>30</v>
      </c>
      <c r="V18" s="15">
        <f t="shared" si="9"/>
        <v>30</v>
      </c>
      <c r="W18" s="7"/>
      <c r="X18" s="7"/>
      <c r="Y18" s="7">
        <f t="shared" si="10"/>
        <v>25.015197568389056</v>
      </c>
    </row>
    <row r="19" spans="1:25" x14ac:dyDescent="0.3">
      <c r="A19" s="1">
        <v>17</v>
      </c>
      <c r="B19" t="s">
        <v>41</v>
      </c>
      <c r="C19" t="s">
        <v>8</v>
      </c>
      <c r="D19" t="s">
        <v>42</v>
      </c>
      <c r="E19">
        <v>100</v>
      </c>
      <c r="F19">
        <v>345</v>
      </c>
      <c r="G19">
        <v>79.5</v>
      </c>
      <c r="H19">
        <v>6.4</v>
      </c>
      <c r="I19">
        <v>0.4</v>
      </c>
      <c r="K19" s="5">
        <f t="shared" si="0"/>
        <v>347.20000000000005</v>
      </c>
      <c r="L19" s="5">
        <f t="shared" si="1"/>
        <v>1.01</v>
      </c>
      <c r="M19" s="5">
        <f t="shared" si="2"/>
        <v>99.6</v>
      </c>
      <c r="N19">
        <f t="shared" si="3"/>
        <v>341.4</v>
      </c>
      <c r="O19" s="5">
        <f t="shared" si="4"/>
        <v>85.9</v>
      </c>
      <c r="P19" s="5">
        <f t="shared" si="5"/>
        <v>343.6</v>
      </c>
      <c r="Q19" s="5">
        <f t="shared" si="6"/>
        <v>3.44</v>
      </c>
      <c r="S19" s="7">
        <f t="shared" si="7"/>
        <v>28.95</v>
      </c>
      <c r="T19" s="7">
        <v>30</v>
      </c>
      <c r="U19" s="7">
        <f t="shared" si="8"/>
        <v>29</v>
      </c>
      <c r="V19" s="15">
        <f t="shared" si="9"/>
        <v>30</v>
      </c>
      <c r="W19" s="7"/>
      <c r="X19" s="7"/>
      <c r="Y19" s="7">
        <f t="shared" si="10"/>
        <v>24.970930232558143</v>
      </c>
    </row>
    <row r="20" spans="1:25" x14ac:dyDescent="0.3">
      <c r="A20" s="1">
        <v>18</v>
      </c>
      <c r="B20" t="s">
        <v>43</v>
      </c>
      <c r="C20" t="s">
        <v>8</v>
      </c>
      <c r="D20" t="s">
        <v>44</v>
      </c>
      <c r="E20">
        <v>100</v>
      </c>
      <c r="F20">
        <v>362</v>
      </c>
      <c r="G20">
        <v>78.5</v>
      </c>
      <c r="H20">
        <v>6.2</v>
      </c>
      <c r="I20">
        <v>0.9</v>
      </c>
      <c r="K20" s="5">
        <f t="shared" si="0"/>
        <v>346.90000000000003</v>
      </c>
      <c r="L20" s="5">
        <f t="shared" si="1"/>
        <v>0.96</v>
      </c>
      <c r="M20" s="5">
        <f t="shared" si="2"/>
        <v>99.1</v>
      </c>
      <c r="N20">
        <f t="shared" si="3"/>
        <v>353.9</v>
      </c>
      <c r="O20" s="5">
        <f t="shared" si="4"/>
        <v>84.7</v>
      </c>
      <c r="P20" s="5">
        <f t="shared" si="5"/>
        <v>338.8</v>
      </c>
      <c r="Q20" s="5">
        <f t="shared" si="6"/>
        <v>3.39</v>
      </c>
      <c r="S20" s="7">
        <f t="shared" si="7"/>
        <v>29.23</v>
      </c>
      <c r="T20" s="7">
        <v>30</v>
      </c>
      <c r="U20" s="7">
        <f t="shared" si="8"/>
        <v>29</v>
      </c>
      <c r="V20" s="15">
        <f t="shared" si="9"/>
        <v>30</v>
      </c>
      <c r="W20" s="7"/>
      <c r="X20" s="7"/>
      <c r="Y20" s="7">
        <f t="shared" si="10"/>
        <v>24.985250737463126</v>
      </c>
    </row>
    <row r="21" spans="1:25" x14ac:dyDescent="0.3">
      <c r="A21" s="1">
        <v>19</v>
      </c>
      <c r="B21" t="s">
        <v>45</v>
      </c>
      <c r="C21" t="s">
        <v>8</v>
      </c>
      <c r="D21" t="s">
        <v>46</v>
      </c>
      <c r="E21">
        <v>100</v>
      </c>
      <c r="F21">
        <v>344</v>
      </c>
      <c r="G21">
        <v>79.099999999999994</v>
      </c>
      <c r="H21">
        <v>6.9</v>
      </c>
      <c r="I21">
        <v>1.1000000000000001</v>
      </c>
      <c r="K21" s="5">
        <f t="shared" si="0"/>
        <v>353.9</v>
      </c>
      <c r="L21" s="5">
        <f t="shared" si="1"/>
        <v>1.03</v>
      </c>
      <c r="M21" s="5">
        <f t="shared" si="2"/>
        <v>98.9</v>
      </c>
      <c r="N21">
        <f t="shared" si="3"/>
        <v>334.1</v>
      </c>
      <c r="O21" s="5">
        <f t="shared" si="4"/>
        <v>86</v>
      </c>
      <c r="P21" s="5">
        <f t="shared" si="5"/>
        <v>344</v>
      </c>
      <c r="Q21" s="5">
        <f t="shared" si="6"/>
        <v>3.44</v>
      </c>
      <c r="S21" s="7">
        <f t="shared" si="7"/>
        <v>28.75</v>
      </c>
      <c r="T21" s="7">
        <v>30</v>
      </c>
      <c r="U21" s="7">
        <f t="shared" si="8"/>
        <v>29</v>
      </c>
      <c r="V21" s="15">
        <f t="shared" si="9"/>
        <v>30</v>
      </c>
      <c r="W21" s="7"/>
      <c r="X21" s="7"/>
      <c r="Y21" s="7">
        <f t="shared" si="10"/>
        <v>25</v>
      </c>
    </row>
    <row r="22" spans="1:25" x14ac:dyDescent="0.3">
      <c r="A22" s="1">
        <v>20</v>
      </c>
      <c r="B22" t="s">
        <v>47</v>
      </c>
      <c r="C22" t="s">
        <v>8</v>
      </c>
      <c r="D22" t="s">
        <v>48</v>
      </c>
      <c r="E22">
        <v>100</v>
      </c>
      <c r="F22">
        <v>363</v>
      </c>
      <c r="G22">
        <v>76.400000000000006</v>
      </c>
      <c r="H22">
        <v>8.9</v>
      </c>
      <c r="I22">
        <v>2.7</v>
      </c>
      <c r="K22" s="5">
        <f t="shared" si="0"/>
        <v>365.50000000000006</v>
      </c>
      <c r="L22" s="5">
        <f t="shared" si="1"/>
        <v>1.01</v>
      </c>
      <c r="M22" s="5">
        <f t="shared" si="2"/>
        <v>97.3</v>
      </c>
      <c r="N22">
        <f t="shared" si="3"/>
        <v>338.7</v>
      </c>
      <c r="O22" s="5">
        <f t="shared" si="4"/>
        <v>85.300000000000011</v>
      </c>
      <c r="P22" s="5">
        <f t="shared" si="5"/>
        <v>341.20000000000005</v>
      </c>
      <c r="Q22" s="5">
        <f t="shared" si="6"/>
        <v>3.41</v>
      </c>
      <c r="S22" s="7">
        <f t="shared" si="7"/>
        <v>28.53</v>
      </c>
      <c r="T22" s="7">
        <v>30</v>
      </c>
      <c r="U22" s="7">
        <f t="shared" si="8"/>
        <v>29</v>
      </c>
      <c r="V22" s="15">
        <f t="shared" si="9"/>
        <v>30</v>
      </c>
      <c r="W22" s="7"/>
      <c r="X22" s="7"/>
      <c r="Y22" s="7">
        <f t="shared" si="10"/>
        <v>25.014662756598241</v>
      </c>
    </row>
    <row r="23" spans="1:25" x14ac:dyDescent="0.3">
      <c r="A23" s="1">
        <v>21</v>
      </c>
      <c r="B23" t="s">
        <v>49</v>
      </c>
      <c r="C23" t="s">
        <v>8</v>
      </c>
      <c r="D23" t="s">
        <v>50</v>
      </c>
      <c r="E23">
        <v>100</v>
      </c>
      <c r="F23">
        <v>332</v>
      </c>
      <c r="G23">
        <v>73.3</v>
      </c>
      <c r="H23">
        <v>9.6</v>
      </c>
      <c r="I23">
        <v>4.5999999999999996</v>
      </c>
      <c r="K23" s="5">
        <f t="shared" si="0"/>
        <v>372.99999999999994</v>
      </c>
      <c r="L23" s="5">
        <f t="shared" si="1"/>
        <v>1.1200000000000001</v>
      </c>
      <c r="M23" s="5">
        <f t="shared" si="2"/>
        <v>95.4</v>
      </c>
      <c r="N23">
        <f t="shared" si="3"/>
        <v>290.60000000000002</v>
      </c>
      <c r="O23" s="5">
        <f t="shared" si="4"/>
        <v>82.899999999999991</v>
      </c>
      <c r="P23" s="5">
        <f t="shared" si="5"/>
        <v>331.59999999999997</v>
      </c>
      <c r="Q23" s="5">
        <f t="shared" si="6"/>
        <v>3.32</v>
      </c>
      <c r="S23" s="7">
        <f t="shared" si="7"/>
        <v>28.73</v>
      </c>
      <c r="T23" s="7">
        <v>30</v>
      </c>
      <c r="U23" s="7">
        <f t="shared" si="8"/>
        <v>29</v>
      </c>
      <c r="V23" s="15">
        <f t="shared" si="9"/>
        <v>30</v>
      </c>
      <c r="W23" s="7"/>
      <c r="X23" s="7"/>
      <c r="Y23" s="7">
        <f t="shared" si="10"/>
        <v>24.969879518072286</v>
      </c>
    </row>
    <row r="24" spans="1:25" x14ac:dyDescent="0.3">
      <c r="A24" s="1">
        <v>22</v>
      </c>
      <c r="B24" t="s">
        <v>51</v>
      </c>
      <c r="C24" t="s">
        <v>8</v>
      </c>
      <c r="D24" t="s">
        <v>52</v>
      </c>
      <c r="E24">
        <v>100</v>
      </c>
      <c r="F24">
        <v>346</v>
      </c>
      <c r="G24">
        <v>79.2</v>
      </c>
      <c r="H24">
        <v>5.6</v>
      </c>
      <c r="I24">
        <v>1.9</v>
      </c>
      <c r="K24" s="5">
        <f t="shared" si="0"/>
        <v>356.3</v>
      </c>
      <c r="L24" s="5">
        <f t="shared" si="1"/>
        <v>1.03</v>
      </c>
      <c r="M24" s="5">
        <f t="shared" si="2"/>
        <v>98.1</v>
      </c>
      <c r="N24">
        <f t="shared" si="3"/>
        <v>328.9</v>
      </c>
      <c r="O24" s="5">
        <f t="shared" si="4"/>
        <v>84.8</v>
      </c>
      <c r="P24" s="5">
        <f t="shared" si="5"/>
        <v>339.2</v>
      </c>
      <c r="Q24" s="5">
        <f t="shared" si="6"/>
        <v>3.39</v>
      </c>
      <c r="S24" s="7">
        <f t="shared" si="7"/>
        <v>28.94</v>
      </c>
      <c r="T24" s="7">
        <v>30</v>
      </c>
      <c r="U24" s="7">
        <f t="shared" si="8"/>
        <v>29</v>
      </c>
      <c r="V24" s="15">
        <f t="shared" si="9"/>
        <v>30</v>
      </c>
      <c r="W24" s="7"/>
      <c r="X24" s="7"/>
      <c r="Y24" s="7">
        <f t="shared" si="10"/>
        <v>25.014749262536871</v>
      </c>
    </row>
    <row r="25" spans="1:25" x14ac:dyDescent="0.3">
      <c r="A25" s="1">
        <v>23</v>
      </c>
      <c r="B25" t="s">
        <v>53</v>
      </c>
      <c r="C25" t="s">
        <v>8</v>
      </c>
      <c r="D25" t="s">
        <v>54</v>
      </c>
      <c r="E25">
        <v>100</v>
      </c>
      <c r="F25">
        <v>325</v>
      </c>
      <c r="G25">
        <v>75.3</v>
      </c>
      <c r="H25">
        <v>5.8</v>
      </c>
      <c r="I25">
        <v>4.8</v>
      </c>
      <c r="K25" s="5">
        <f t="shared" si="0"/>
        <v>367.59999999999997</v>
      </c>
      <c r="L25" s="5">
        <f t="shared" si="1"/>
        <v>1.1299999999999999</v>
      </c>
      <c r="M25" s="5">
        <f t="shared" si="2"/>
        <v>95.2</v>
      </c>
      <c r="N25">
        <f t="shared" si="3"/>
        <v>281.8</v>
      </c>
      <c r="O25" s="5">
        <f t="shared" si="4"/>
        <v>81.099999999999994</v>
      </c>
      <c r="P25" s="5">
        <f t="shared" si="5"/>
        <v>324.39999999999998</v>
      </c>
      <c r="Q25" s="5">
        <f t="shared" si="6"/>
        <v>3.24</v>
      </c>
      <c r="S25" s="7">
        <f t="shared" si="7"/>
        <v>29.38</v>
      </c>
      <c r="T25" s="7">
        <v>30</v>
      </c>
      <c r="U25" s="7">
        <f t="shared" si="8"/>
        <v>29</v>
      </c>
      <c r="V25" s="15">
        <f t="shared" si="9"/>
        <v>30</v>
      </c>
      <c r="W25" s="7"/>
      <c r="X25" s="7"/>
      <c r="Y25" s="7">
        <f t="shared" si="10"/>
        <v>25.03086419753086</v>
      </c>
    </row>
    <row r="26" spans="1:25" x14ac:dyDescent="0.3">
      <c r="A26" s="1">
        <v>24</v>
      </c>
      <c r="B26" t="s">
        <v>55</v>
      </c>
      <c r="C26" t="s">
        <v>8</v>
      </c>
      <c r="D26" t="s">
        <v>56</v>
      </c>
      <c r="E26">
        <v>100</v>
      </c>
      <c r="F26">
        <v>347</v>
      </c>
      <c r="G26">
        <v>81.2</v>
      </c>
      <c r="H26">
        <v>5.7</v>
      </c>
      <c r="I26">
        <v>0.2</v>
      </c>
      <c r="K26" s="5">
        <f t="shared" si="0"/>
        <v>349.40000000000003</v>
      </c>
      <c r="L26" s="5">
        <f t="shared" si="1"/>
        <v>1.01</v>
      </c>
      <c r="M26" s="5">
        <f t="shared" si="2"/>
        <v>99.8</v>
      </c>
      <c r="N26">
        <f t="shared" si="3"/>
        <v>345.2</v>
      </c>
      <c r="O26" s="5">
        <f t="shared" si="4"/>
        <v>86.9</v>
      </c>
      <c r="P26" s="5">
        <f t="shared" si="5"/>
        <v>347.6</v>
      </c>
      <c r="Q26" s="5">
        <f t="shared" si="6"/>
        <v>3.48</v>
      </c>
      <c r="S26" s="7">
        <f t="shared" si="7"/>
        <v>28.68</v>
      </c>
      <c r="T26" s="7">
        <v>30</v>
      </c>
      <c r="U26" s="7">
        <f t="shared" si="8"/>
        <v>29</v>
      </c>
      <c r="V26" s="15">
        <f t="shared" si="9"/>
        <v>30</v>
      </c>
      <c r="W26" s="7"/>
      <c r="X26" s="7"/>
      <c r="Y26" s="7">
        <f t="shared" si="10"/>
        <v>24.971264367816094</v>
      </c>
    </row>
    <row r="27" spans="1:25" x14ac:dyDescent="0.3">
      <c r="A27" s="1">
        <v>25</v>
      </c>
      <c r="B27" t="s">
        <v>57</v>
      </c>
      <c r="C27" t="s">
        <v>8</v>
      </c>
      <c r="D27" t="s">
        <v>58</v>
      </c>
      <c r="E27">
        <v>100</v>
      </c>
      <c r="F27">
        <v>324</v>
      </c>
      <c r="G27">
        <v>79.400000000000006</v>
      </c>
      <c r="H27">
        <v>7</v>
      </c>
      <c r="I27">
        <v>2.2999999999999998</v>
      </c>
      <c r="K27" s="5">
        <f t="shared" si="0"/>
        <v>366.3</v>
      </c>
      <c r="L27" s="5">
        <f t="shared" si="1"/>
        <v>1.1299999999999999</v>
      </c>
      <c r="M27" s="5">
        <f t="shared" si="2"/>
        <v>97.7</v>
      </c>
      <c r="N27">
        <f t="shared" si="3"/>
        <v>303.3</v>
      </c>
      <c r="O27" s="5">
        <f t="shared" si="4"/>
        <v>86.4</v>
      </c>
      <c r="P27" s="5">
        <f t="shared" si="5"/>
        <v>345.6</v>
      </c>
      <c r="Q27" s="5">
        <f t="shared" si="6"/>
        <v>3.46</v>
      </c>
      <c r="S27" s="7">
        <f t="shared" si="7"/>
        <v>28.24</v>
      </c>
      <c r="T27" s="7">
        <v>30</v>
      </c>
      <c r="U27" s="7">
        <f t="shared" si="8"/>
        <v>28</v>
      </c>
      <c r="V27" s="15">
        <f t="shared" si="9"/>
        <v>30</v>
      </c>
      <c r="W27" s="7"/>
      <c r="X27" s="7"/>
      <c r="Y27" s="7">
        <f t="shared" si="10"/>
        <v>24.971098265895957</v>
      </c>
    </row>
    <row r="28" spans="1:25" x14ac:dyDescent="0.3">
      <c r="A28" s="1">
        <v>26</v>
      </c>
      <c r="B28" t="s">
        <v>59</v>
      </c>
      <c r="C28" t="s">
        <v>8</v>
      </c>
      <c r="D28" t="s">
        <v>60</v>
      </c>
      <c r="E28">
        <v>100</v>
      </c>
      <c r="F28">
        <v>357</v>
      </c>
      <c r="G28">
        <v>74.5</v>
      </c>
      <c r="H28">
        <v>9.3000000000000007</v>
      </c>
      <c r="I28">
        <v>0.9</v>
      </c>
      <c r="K28" s="5">
        <f t="shared" si="0"/>
        <v>343.3</v>
      </c>
      <c r="L28" s="5">
        <f t="shared" si="1"/>
        <v>0.96</v>
      </c>
      <c r="M28" s="5">
        <f t="shared" si="2"/>
        <v>99.1</v>
      </c>
      <c r="N28">
        <f t="shared" si="3"/>
        <v>348.9</v>
      </c>
      <c r="O28" s="5">
        <f t="shared" si="4"/>
        <v>83.8</v>
      </c>
      <c r="P28" s="5">
        <f t="shared" si="5"/>
        <v>335.2</v>
      </c>
      <c r="Q28" s="5">
        <f t="shared" si="6"/>
        <v>3.35</v>
      </c>
      <c r="S28" s="7">
        <f t="shared" si="7"/>
        <v>29.58</v>
      </c>
      <c r="T28" s="7">
        <v>30</v>
      </c>
      <c r="U28" s="7">
        <f t="shared" si="8"/>
        <v>30</v>
      </c>
      <c r="V28" s="15">
        <f t="shared" si="9"/>
        <v>30</v>
      </c>
      <c r="W28" s="7"/>
      <c r="X28" s="7"/>
      <c r="Y28" s="7">
        <f t="shared" si="10"/>
        <v>25.014925373134325</v>
      </c>
    </row>
    <row r="29" spans="1:25" x14ac:dyDescent="0.3">
      <c r="A29" s="1">
        <v>27</v>
      </c>
      <c r="B29" t="s">
        <v>61</v>
      </c>
      <c r="C29" t="s">
        <v>8</v>
      </c>
      <c r="D29" t="s">
        <v>62</v>
      </c>
      <c r="E29">
        <v>100</v>
      </c>
      <c r="F29">
        <v>358</v>
      </c>
      <c r="G29">
        <v>73.400000000000006</v>
      </c>
      <c r="H29">
        <v>9.5</v>
      </c>
      <c r="I29">
        <v>1.5</v>
      </c>
      <c r="K29" s="5">
        <f t="shared" si="0"/>
        <v>345.1</v>
      </c>
      <c r="L29" s="5">
        <f t="shared" si="1"/>
        <v>0.96</v>
      </c>
      <c r="M29" s="5">
        <f t="shared" si="2"/>
        <v>98.5</v>
      </c>
      <c r="N29">
        <f t="shared" si="3"/>
        <v>344.5</v>
      </c>
      <c r="O29" s="5">
        <f t="shared" si="4"/>
        <v>82.9</v>
      </c>
      <c r="P29" s="5">
        <f t="shared" si="5"/>
        <v>331.6</v>
      </c>
      <c r="Q29" s="5">
        <f t="shared" si="6"/>
        <v>3.32</v>
      </c>
      <c r="S29" s="7">
        <f t="shared" si="7"/>
        <v>29.67</v>
      </c>
      <c r="T29" s="7">
        <v>30</v>
      </c>
      <c r="U29" s="7">
        <f t="shared" si="8"/>
        <v>30</v>
      </c>
      <c r="V29" s="15">
        <f t="shared" si="9"/>
        <v>30</v>
      </c>
      <c r="W29" s="7"/>
      <c r="X29" s="7"/>
      <c r="Y29" s="7">
        <f t="shared" si="10"/>
        <v>24.969879518072293</v>
      </c>
    </row>
    <row r="30" spans="1:25" x14ac:dyDescent="0.3">
      <c r="A30" s="1">
        <v>28</v>
      </c>
      <c r="B30" t="s">
        <v>63</v>
      </c>
      <c r="C30" t="s">
        <v>8</v>
      </c>
      <c r="D30" t="s">
        <v>64</v>
      </c>
      <c r="E30">
        <v>100</v>
      </c>
      <c r="F30">
        <v>348</v>
      </c>
      <c r="G30">
        <v>80.900000000000006</v>
      </c>
      <c r="H30">
        <v>6.1</v>
      </c>
      <c r="I30">
        <v>0.2</v>
      </c>
      <c r="K30" s="5">
        <f t="shared" si="0"/>
        <v>349.8</v>
      </c>
      <c r="L30" s="5">
        <f t="shared" si="1"/>
        <v>1.01</v>
      </c>
      <c r="M30" s="5">
        <f t="shared" si="2"/>
        <v>99.8</v>
      </c>
      <c r="N30">
        <f t="shared" si="3"/>
        <v>346.2</v>
      </c>
      <c r="O30" s="5">
        <f t="shared" si="4"/>
        <v>87</v>
      </c>
      <c r="P30" s="5">
        <f t="shared" si="5"/>
        <v>348</v>
      </c>
      <c r="Q30" s="5">
        <f t="shared" si="6"/>
        <v>3.48</v>
      </c>
      <c r="S30" s="7">
        <f t="shared" si="7"/>
        <v>28.68</v>
      </c>
      <c r="T30" s="7">
        <v>30</v>
      </c>
      <c r="U30" s="7">
        <f t="shared" si="8"/>
        <v>29</v>
      </c>
      <c r="V30" s="15">
        <f t="shared" si="9"/>
        <v>30</v>
      </c>
      <c r="W30" s="7"/>
      <c r="X30" s="7"/>
      <c r="Y30" s="7">
        <f t="shared" si="10"/>
        <v>25</v>
      </c>
    </row>
    <row r="31" spans="1:25" x14ac:dyDescent="0.3">
      <c r="A31" s="1">
        <v>29</v>
      </c>
      <c r="B31" t="s">
        <v>65</v>
      </c>
      <c r="C31" t="s">
        <v>8</v>
      </c>
      <c r="D31" t="s">
        <v>66</v>
      </c>
      <c r="E31">
        <v>100</v>
      </c>
      <c r="F31">
        <v>329</v>
      </c>
      <c r="G31">
        <v>76.7</v>
      </c>
      <c r="H31">
        <v>5.7</v>
      </c>
      <c r="I31">
        <v>0.1</v>
      </c>
      <c r="K31" s="5">
        <f t="shared" si="0"/>
        <v>330.5</v>
      </c>
      <c r="L31" s="5">
        <f t="shared" si="1"/>
        <v>1</v>
      </c>
      <c r="M31" s="5">
        <f t="shared" si="2"/>
        <v>99.9</v>
      </c>
      <c r="N31">
        <f t="shared" si="3"/>
        <v>328.1</v>
      </c>
      <c r="O31" s="5">
        <f t="shared" si="4"/>
        <v>82.4</v>
      </c>
      <c r="P31" s="5">
        <f t="shared" si="5"/>
        <v>329.6</v>
      </c>
      <c r="Q31" s="5">
        <f t="shared" si="6"/>
        <v>3.3</v>
      </c>
      <c r="S31" s="7">
        <f t="shared" si="7"/>
        <v>30.27</v>
      </c>
      <c r="T31" s="7">
        <v>30</v>
      </c>
      <c r="U31" s="7">
        <f t="shared" si="8"/>
        <v>30</v>
      </c>
      <c r="V31" s="15">
        <f t="shared" si="9"/>
        <v>30</v>
      </c>
      <c r="W31" s="7"/>
      <c r="X31" s="7"/>
      <c r="Y31" s="7">
        <f t="shared" si="10"/>
        <v>24.969696969696972</v>
      </c>
    </row>
    <row r="32" spans="1:25" x14ac:dyDescent="0.3">
      <c r="A32" s="1">
        <v>30</v>
      </c>
      <c r="B32" t="s">
        <v>67</v>
      </c>
      <c r="C32" t="s">
        <v>8</v>
      </c>
      <c r="D32" t="s">
        <v>68</v>
      </c>
      <c r="E32">
        <v>100</v>
      </c>
      <c r="F32">
        <v>355</v>
      </c>
      <c r="G32">
        <v>79.3</v>
      </c>
      <c r="H32">
        <v>7.7</v>
      </c>
      <c r="I32">
        <v>1</v>
      </c>
      <c r="K32" s="5">
        <f t="shared" si="0"/>
        <v>357</v>
      </c>
      <c r="L32" s="5">
        <f t="shared" si="1"/>
        <v>1.01</v>
      </c>
      <c r="M32" s="5">
        <f t="shared" si="2"/>
        <v>99</v>
      </c>
      <c r="N32">
        <f t="shared" si="3"/>
        <v>346</v>
      </c>
      <c r="O32" s="5">
        <f t="shared" si="4"/>
        <v>87</v>
      </c>
      <c r="P32" s="5">
        <f t="shared" si="5"/>
        <v>348</v>
      </c>
      <c r="Q32" s="5">
        <f t="shared" si="6"/>
        <v>3.48</v>
      </c>
      <c r="S32" s="7">
        <f t="shared" si="7"/>
        <v>28.45</v>
      </c>
      <c r="T32" s="7">
        <v>30</v>
      </c>
      <c r="U32" s="7">
        <f t="shared" si="8"/>
        <v>28</v>
      </c>
      <c r="V32" s="15">
        <f t="shared" si="9"/>
        <v>30</v>
      </c>
      <c r="W32" s="7"/>
      <c r="X32" s="7"/>
      <c r="Y32" s="7">
        <f t="shared" si="10"/>
        <v>25</v>
      </c>
    </row>
    <row r="33" spans="1:25" x14ac:dyDescent="0.3">
      <c r="A33" s="1">
        <v>31</v>
      </c>
      <c r="B33" t="s">
        <v>69</v>
      </c>
      <c r="C33" t="s">
        <v>8</v>
      </c>
      <c r="D33" t="s">
        <v>70</v>
      </c>
      <c r="E33">
        <v>100</v>
      </c>
      <c r="F33">
        <v>310</v>
      </c>
      <c r="G33">
        <v>76.2</v>
      </c>
      <c r="H33">
        <v>9</v>
      </c>
      <c r="I33">
        <v>1</v>
      </c>
      <c r="K33" s="5">
        <f t="shared" si="0"/>
        <v>349.8</v>
      </c>
      <c r="L33" s="5">
        <f t="shared" si="1"/>
        <v>1.1299999999999999</v>
      </c>
      <c r="M33" s="5">
        <f t="shared" si="2"/>
        <v>99</v>
      </c>
      <c r="N33">
        <f t="shared" si="3"/>
        <v>301</v>
      </c>
      <c r="O33" s="5">
        <f t="shared" si="4"/>
        <v>85.2</v>
      </c>
      <c r="P33" s="5">
        <f t="shared" si="5"/>
        <v>340.8</v>
      </c>
      <c r="Q33" s="5">
        <f t="shared" si="6"/>
        <v>3.41</v>
      </c>
      <c r="S33" s="7">
        <f t="shared" si="7"/>
        <v>29.03</v>
      </c>
      <c r="T33" s="7">
        <v>30</v>
      </c>
      <c r="U33" s="7">
        <f t="shared" si="8"/>
        <v>29</v>
      </c>
      <c r="V33" s="15">
        <f t="shared" si="9"/>
        <v>30</v>
      </c>
      <c r="W33" s="7"/>
      <c r="X33" s="7"/>
      <c r="Y33" s="7">
        <f t="shared" si="10"/>
        <v>24.985337243401759</v>
      </c>
    </row>
    <row r="34" spans="1:25" x14ac:dyDescent="0.3">
      <c r="A34" s="1">
        <v>32</v>
      </c>
      <c r="B34" t="s">
        <v>71</v>
      </c>
      <c r="C34" t="s">
        <v>8</v>
      </c>
      <c r="D34" t="s">
        <v>72</v>
      </c>
      <c r="E34">
        <v>100</v>
      </c>
      <c r="F34">
        <v>348</v>
      </c>
      <c r="G34">
        <v>81.8</v>
      </c>
      <c r="H34">
        <v>5</v>
      </c>
      <c r="I34">
        <v>0.4</v>
      </c>
      <c r="K34" s="5">
        <f t="shared" ref="K34:K97" si="11">(G34 * 4 ) + (H34 * 4 ) +( I34 * 9)</f>
        <v>350.8</v>
      </c>
      <c r="L34" s="5">
        <f t="shared" ref="L34:L97" si="12">ROUND(K34/F34,2)</f>
        <v>1.01</v>
      </c>
      <c r="M34" s="5">
        <f t="shared" si="2"/>
        <v>99.6</v>
      </c>
      <c r="N34">
        <f t="shared" si="3"/>
        <v>344.4</v>
      </c>
      <c r="O34" s="5">
        <f t="shared" si="4"/>
        <v>86.8</v>
      </c>
      <c r="P34" s="5">
        <f t="shared" si="5"/>
        <v>347.2</v>
      </c>
      <c r="Q34" s="5">
        <f t="shared" si="6"/>
        <v>3.47</v>
      </c>
      <c r="S34" s="7">
        <f t="shared" si="7"/>
        <v>28.7</v>
      </c>
      <c r="T34" s="7">
        <v>30</v>
      </c>
      <c r="U34" s="7">
        <f t="shared" si="8"/>
        <v>29</v>
      </c>
      <c r="V34" s="15">
        <f t="shared" si="9"/>
        <v>30</v>
      </c>
      <c r="W34" s="7"/>
      <c r="X34" s="7"/>
      <c r="Y34" s="7">
        <f t="shared" si="10"/>
        <v>25.014409221902014</v>
      </c>
    </row>
    <row r="35" spans="1:25" x14ac:dyDescent="0.3">
      <c r="A35" s="1">
        <v>33</v>
      </c>
      <c r="B35" t="s">
        <v>73</v>
      </c>
      <c r="C35" t="s">
        <v>8</v>
      </c>
      <c r="D35" t="s">
        <v>74</v>
      </c>
      <c r="E35">
        <v>100</v>
      </c>
      <c r="F35">
        <v>336</v>
      </c>
      <c r="G35">
        <v>78.5</v>
      </c>
      <c r="H35">
        <v>5.7</v>
      </c>
      <c r="I35">
        <v>0.1</v>
      </c>
      <c r="K35" s="5">
        <f t="shared" si="11"/>
        <v>337.7</v>
      </c>
      <c r="L35" s="5">
        <f t="shared" si="12"/>
        <v>1.01</v>
      </c>
      <c r="M35" s="5">
        <f t="shared" si="2"/>
        <v>99.9</v>
      </c>
      <c r="N35">
        <f t="shared" si="3"/>
        <v>335.1</v>
      </c>
      <c r="O35" s="5">
        <f t="shared" si="4"/>
        <v>84.2</v>
      </c>
      <c r="P35" s="5">
        <f t="shared" si="5"/>
        <v>336.8</v>
      </c>
      <c r="Q35" s="5">
        <f t="shared" si="6"/>
        <v>3.37</v>
      </c>
      <c r="S35" s="7">
        <f t="shared" si="7"/>
        <v>29.64</v>
      </c>
      <c r="T35" s="7">
        <v>30</v>
      </c>
      <c r="U35" s="7">
        <f t="shared" si="8"/>
        <v>30</v>
      </c>
      <c r="V35" s="15">
        <f t="shared" si="9"/>
        <v>30</v>
      </c>
      <c r="W35" s="7"/>
      <c r="X35" s="7"/>
      <c r="Y35" s="7">
        <f t="shared" si="10"/>
        <v>24.985163204747774</v>
      </c>
    </row>
    <row r="36" spans="1:25" x14ac:dyDescent="0.3">
      <c r="A36" s="1">
        <v>34</v>
      </c>
      <c r="B36" t="s">
        <v>75</v>
      </c>
      <c r="C36" t="s">
        <v>8</v>
      </c>
      <c r="D36" t="s">
        <v>76</v>
      </c>
      <c r="E36">
        <v>100</v>
      </c>
      <c r="F36">
        <v>317</v>
      </c>
      <c r="G36">
        <v>77.8</v>
      </c>
      <c r="H36">
        <v>7.4</v>
      </c>
      <c r="I36">
        <v>2</v>
      </c>
      <c r="K36" s="5">
        <f t="shared" si="11"/>
        <v>358.8</v>
      </c>
      <c r="L36" s="5">
        <f t="shared" si="12"/>
        <v>1.1299999999999999</v>
      </c>
      <c r="M36" s="5">
        <f t="shared" si="2"/>
        <v>98</v>
      </c>
      <c r="N36">
        <f t="shared" si="3"/>
        <v>299</v>
      </c>
      <c r="O36" s="5">
        <f t="shared" si="4"/>
        <v>85.2</v>
      </c>
      <c r="P36" s="5">
        <f t="shared" si="5"/>
        <v>340.8</v>
      </c>
      <c r="Q36" s="5">
        <f t="shared" si="6"/>
        <v>3.41</v>
      </c>
      <c r="S36" s="7">
        <f t="shared" si="7"/>
        <v>28.74</v>
      </c>
      <c r="T36" s="7">
        <v>30</v>
      </c>
      <c r="U36" s="7">
        <f t="shared" si="8"/>
        <v>29</v>
      </c>
      <c r="V36" s="15">
        <f t="shared" si="9"/>
        <v>30</v>
      </c>
      <c r="W36" s="7"/>
      <c r="X36" s="7"/>
      <c r="Y36" s="7">
        <f t="shared" si="10"/>
        <v>24.985337243401759</v>
      </c>
    </row>
    <row r="37" spans="1:25" x14ac:dyDescent="0.3">
      <c r="A37" s="1">
        <v>35</v>
      </c>
      <c r="B37" t="s">
        <v>77</v>
      </c>
      <c r="C37" t="s">
        <v>8</v>
      </c>
      <c r="D37" t="s">
        <v>78</v>
      </c>
      <c r="E37">
        <v>100</v>
      </c>
      <c r="F37">
        <v>344</v>
      </c>
      <c r="G37">
        <v>78.900000000000006</v>
      </c>
      <c r="H37">
        <v>6.7</v>
      </c>
      <c r="I37">
        <v>0.4</v>
      </c>
      <c r="K37" s="5">
        <f t="shared" si="11"/>
        <v>346.00000000000006</v>
      </c>
      <c r="L37" s="5">
        <f t="shared" si="12"/>
        <v>1.01</v>
      </c>
      <c r="M37" s="5">
        <f t="shared" si="2"/>
        <v>99.6</v>
      </c>
      <c r="N37">
        <f t="shared" si="3"/>
        <v>340.4</v>
      </c>
      <c r="O37" s="5">
        <f t="shared" si="4"/>
        <v>85.600000000000009</v>
      </c>
      <c r="P37" s="5">
        <f t="shared" si="5"/>
        <v>342.40000000000003</v>
      </c>
      <c r="Q37" s="5">
        <f t="shared" si="6"/>
        <v>3.42</v>
      </c>
      <c r="S37" s="7">
        <f t="shared" si="7"/>
        <v>29.12</v>
      </c>
      <c r="T37" s="7">
        <v>30</v>
      </c>
      <c r="U37" s="7">
        <f t="shared" si="8"/>
        <v>29</v>
      </c>
      <c r="V37" s="15">
        <f t="shared" si="9"/>
        <v>30</v>
      </c>
      <c r="W37" s="7"/>
      <c r="X37" s="7"/>
      <c r="Y37" s="7">
        <f t="shared" si="10"/>
        <v>25.029239766081876</v>
      </c>
    </row>
    <row r="38" spans="1:25" x14ac:dyDescent="0.3">
      <c r="A38" s="1">
        <v>36</v>
      </c>
      <c r="B38" t="s">
        <v>79</v>
      </c>
      <c r="C38" t="s">
        <v>8</v>
      </c>
      <c r="D38" t="s">
        <v>80</v>
      </c>
      <c r="E38">
        <v>100</v>
      </c>
      <c r="F38">
        <v>356</v>
      </c>
      <c r="G38">
        <v>81.400000000000006</v>
      </c>
      <c r="H38">
        <v>6.7</v>
      </c>
      <c r="I38">
        <v>0.6</v>
      </c>
      <c r="K38" s="5">
        <f t="shared" si="11"/>
        <v>357.8</v>
      </c>
      <c r="L38" s="5">
        <f t="shared" si="12"/>
        <v>1.01</v>
      </c>
      <c r="M38" s="5">
        <f t="shared" si="2"/>
        <v>99.4</v>
      </c>
      <c r="N38">
        <f t="shared" si="3"/>
        <v>350.6</v>
      </c>
      <c r="O38" s="5">
        <f t="shared" si="4"/>
        <v>88.100000000000009</v>
      </c>
      <c r="P38" s="5">
        <f t="shared" si="5"/>
        <v>352.40000000000003</v>
      </c>
      <c r="Q38" s="5">
        <f t="shared" si="6"/>
        <v>3.52</v>
      </c>
      <c r="S38" s="7">
        <f t="shared" si="7"/>
        <v>28.24</v>
      </c>
      <c r="T38" s="7">
        <v>30</v>
      </c>
      <c r="U38" s="7">
        <f t="shared" si="8"/>
        <v>28</v>
      </c>
      <c r="V38" s="15">
        <f t="shared" si="9"/>
        <v>30</v>
      </c>
      <c r="W38" s="7"/>
      <c r="X38" s="7"/>
      <c r="Y38" s="7">
        <f t="shared" si="10"/>
        <v>25.028409090909093</v>
      </c>
    </row>
    <row r="39" spans="1:25" x14ac:dyDescent="0.3">
      <c r="A39" s="1">
        <v>37</v>
      </c>
      <c r="B39" t="s">
        <v>81</v>
      </c>
      <c r="C39" t="s">
        <v>8</v>
      </c>
      <c r="D39" t="s">
        <v>82</v>
      </c>
      <c r="E39">
        <v>100</v>
      </c>
      <c r="F39">
        <v>316</v>
      </c>
      <c r="G39">
        <v>76.900000000000006</v>
      </c>
      <c r="H39">
        <v>6.4</v>
      </c>
      <c r="I39">
        <v>2.7</v>
      </c>
      <c r="K39" s="5">
        <f t="shared" si="11"/>
        <v>357.50000000000006</v>
      </c>
      <c r="L39" s="5">
        <f t="shared" si="12"/>
        <v>1.1299999999999999</v>
      </c>
      <c r="M39" s="5">
        <f t="shared" si="2"/>
        <v>97.3</v>
      </c>
      <c r="N39">
        <f t="shared" si="3"/>
        <v>291.7</v>
      </c>
      <c r="O39" s="5">
        <f t="shared" si="4"/>
        <v>83.300000000000011</v>
      </c>
      <c r="P39" s="5">
        <f t="shared" si="5"/>
        <v>333.20000000000005</v>
      </c>
      <c r="Q39" s="5">
        <f t="shared" si="6"/>
        <v>3.33</v>
      </c>
      <c r="S39" s="7">
        <f t="shared" si="7"/>
        <v>29.22</v>
      </c>
      <c r="T39" s="7">
        <v>30</v>
      </c>
      <c r="U39" s="7">
        <f t="shared" si="8"/>
        <v>29</v>
      </c>
      <c r="V39" s="15">
        <f t="shared" si="9"/>
        <v>30</v>
      </c>
      <c r="W39" s="7"/>
      <c r="X39" s="7"/>
      <c r="Y39" s="7">
        <f t="shared" si="10"/>
        <v>25.015015015015017</v>
      </c>
    </row>
    <row r="40" spans="1:25" x14ac:dyDescent="0.3">
      <c r="A40" s="1">
        <v>38</v>
      </c>
      <c r="B40" t="s">
        <v>83</v>
      </c>
      <c r="C40" t="s">
        <v>8</v>
      </c>
      <c r="D40" t="s">
        <v>84</v>
      </c>
      <c r="E40">
        <v>100</v>
      </c>
      <c r="F40">
        <v>357</v>
      </c>
      <c r="G40">
        <v>81.400000000000006</v>
      </c>
      <c r="H40">
        <v>6.3</v>
      </c>
      <c r="I40">
        <v>1</v>
      </c>
      <c r="K40" s="5">
        <f t="shared" si="11"/>
        <v>359.8</v>
      </c>
      <c r="L40" s="5">
        <f t="shared" si="12"/>
        <v>1.01</v>
      </c>
      <c r="M40" s="5">
        <f t="shared" si="2"/>
        <v>99</v>
      </c>
      <c r="N40">
        <f t="shared" si="3"/>
        <v>348</v>
      </c>
      <c r="O40" s="5">
        <f t="shared" si="4"/>
        <v>87.7</v>
      </c>
      <c r="P40" s="5">
        <f t="shared" si="5"/>
        <v>350.8</v>
      </c>
      <c r="Q40" s="5">
        <f t="shared" si="6"/>
        <v>3.51</v>
      </c>
      <c r="S40" s="7">
        <f t="shared" si="7"/>
        <v>28.21</v>
      </c>
      <c r="T40" s="7">
        <v>30</v>
      </c>
      <c r="U40" s="7">
        <f t="shared" si="8"/>
        <v>28</v>
      </c>
      <c r="V40" s="15">
        <f t="shared" si="9"/>
        <v>30</v>
      </c>
      <c r="W40" s="7"/>
      <c r="X40" s="7"/>
      <c r="Y40" s="7">
        <f t="shared" si="10"/>
        <v>24.985754985754987</v>
      </c>
    </row>
    <row r="41" spans="1:25" x14ac:dyDescent="0.3">
      <c r="A41" s="1">
        <v>39</v>
      </c>
      <c r="B41" t="s">
        <v>85</v>
      </c>
      <c r="C41" t="s">
        <v>8</v>
      </c>
      <c r="D41" t="s">
        <v>86</v>
      </c>
      <c r="E41">
        <v>100</v>
      </c>
      <c r="F41">
        <v>325</v>
      </c>
      <c r="G41">
        <v>77.900000000000006</v>
      </c>
      <c r="H41">
        <v>7.3</v>
      </c>
      <c r="I41">
        <v>3</v>
      </c>
      <c r="K41" s="5">
        <f t="shared" si="11"/>
        <v>367.8</v>
      </c>
      <c r="L41" s="5">
        <f t="shared" si="12"/>
        <v>1.1299999999999999</v>
      </c>
      <c r="M41" s="5">
        <f t="shared" si="2"/>
        <v>97</v>
      </c>
      <c r="N41">
        <f t="shared" si="3"/>
        <v>298</v>
      </c>
      <c r="O41" s="5">
        <f t="shared" si="4"/>
        <v>85.2</v>
      </c>
      <c r="P41" s="5">
        <f t="shared" si="5"/>
        <v>340.8</v>
      </c>
      <c r="Q41" s="5">
        <f t="shared" si="6"/>
        <v>3.41</v>
      </c>
      <c r="S41" s="7">
        <f t="shared" si="7"/>
        <v>28.45</v>
      </c>
      <c r="T41" s="7">
        <v>30</v>
      </c>
      <c r="U41" s="7">
        <f t="shared" si="8"/>
        <v>28</v>
      </c>
      <c r="V41" s="15">
        <f t="shared" si="9"/>
        <v>30</v>
      </c>
      <c r="W41" s="7"/>
      <c r="X41" s="7"/>
      <c r="Y41" s="7">
        <f t="shared" si="10"/>
        <v>24.985337243401759</v>
      </c>
    </row>
    <row r="42" spans="1:25" x14ac:dyDescent="0.3">
      <c r="A42" s="1">
        <v>40</v>
      </c>
      <c r="B42" t="s">
        <v>87</v>
      </c>
      <c r="C42" t="s">
        <v>8</v>
      </c>
      <c r="D42" t="s">
        <v>88</v>
      </c>
      <c r="E42">
        <v>100</v>
      </c>
      <c r="F42">
        <v>348</v>
      </c>
      <c r="G42">
        <v>80.099999999999994</v>
      </c>
      <c r="H42">
        <v>7</v>
      </c>
      <c r="I42">
        <v>0.2</v>
      </c>
      <c r="K42" s="5">
        <f t="shared" si="11"/>
        <v>350.2</v>
      </c>
      <c r="L42" s="5">
        <f t="shared" si="12"/>
        <v>1.01</v>
      </c>
      <c r="M42" s="5">
        <f t="shared" si="2"/>
        <v>99.8</v>
      </c>
      <c r="N42">
        <f t="shared" si="3"/>
        <v>346.2</v>
      </c>
      <c r="O42" s="5">
        <f t="shared" si="4"/>
        <v>87.1</v>
      </c>
      <c r="P42" s="5">
        <f t="shared" si="5"/>
        <v>348.4</v>
      </c>
      <c r="Q42" s="5">
        <f t="shared" si="6"/>
        <v>3.48</v>
      </c>
      <c r="S42" s="7">
        <f t="shared" si="7"/>
        <v>28.68</v>
      </c>
      <c r="T42" s="7">
        <v>30</v>
      </c>
      <c r="U42" s="7">
        <f t="shared" si="8"/>
        <v>29</v>
      </c>
      <c r="V42" s="15">
        <f t="shared" si="9"/>
        <v>30</v>
      </c>
      <c r="W42" s="7"/>
      <c r="X42" s="7"/>
      <c r="Y42" s="7">
        <f t="shared" si="10"/>
        <v>25.028735632183906</v>
      </c>
    </row>
    <row r="43" spans="1:25" x14ac:dyDescent="0.3">
      <c r="A43" s="1">
        <v>41</v>
      </c>
      <c r="B43" t="s">
        <v>89</v>
      </c>
      <c r="C43" t="s">
        <v>8</v>
      </c>
      <c r="D43" t="s">
        <v>90</v>
      </c>
      <c r="E43">
        <v>100</v>
      </c>
      <c r="F43">
        <v>358</v>
      </c>
      <c r="G43">
        <v>80.3</v>
      </c>
      <c r="H43">
        <v>8.3000000000000007</v>
      </c>
      <c r="I43">
        <v>0.6</v>
      </c>
      <c r="K43" s="5">
        <f t="shared" si="11"/>
        <v>359.79999999999995</v>
      </c>
      <c r="L43" s="5">
        <f t="shared" si="12"/>
        <v>1.01</v>
      </c>
      <c r="M43" s="5">
        <f t="shared" si="2"/>
        <v>99.4</v>
      </c>
      <c r="N43">
        <f t="shared" si="3"/>
        <v>352.6</v>
      </c>
      <c r="O43" s="5">
        <f t="shared" si="4"/>
        <v>88.6</v>
      </c>
      <c r="P43" s="5">
        <f t="shared" si="5"/>
        <v>354.4</v>
      </c>
      <c r="Q43" s="5">
        <f t="shared" si="6"/>
        <v>3.54</v>
      </c>
      <c r="S43" s="7">
        <f t="shared" si="7"/>
        <v>28.08</v>
      </c>
      <c r="T43" s="7">
        <v>30</v>
      </c>
      <c r="U43" s="7">
        <f t="shared" si="8"/>
        <v>28</v>
      </c>
      <c r="V43" s="15">
        <f t="shared" si="9"/>
        <v>30</v>
      </c>
      <c r="W43" s="7"/>
      <c r="X43" s="7"/>
      <c r="Y43" s="7">
        <f t="shared" si="10"/>
        <v>25.028248587570619</v>
      </c>
    </row>
    <row r="44" spans="1:25" x14ac:dyDescent="0.3">
      <c r="A44" s="1">
        <v>42</v>
      </c>
      <c r="B44" t="s">
        <v>91</v>
      </c>
      <c r="C44" t="s">
        <v>8</v>
      </c>
      <c r="D44" t="s">
        <v>92</v>
      </c>
      <c r="E44">
        <v>100</v>
      </c>
      <c r="F44">
        <v>318</v>
      </c>
      <c r="G44">
        <v>77.2</v>
      </c>
      <c r="H44">
        <v>8.9</v>
      </c>
      <c r="I44">
        <v>1.6</v>
      </c>
      <c r="K44" s="5">
        <f t="shared" si="11"/>
        <v>358.8</v>
      </c>
      <c r="L44" s="5">
        <f t="shared" si="12"/>
        <v>1.1299999999999999</v>
      </c>
      <c r="M44" s="5">
        <f t="shared" si="2"/>
        <v>98.4</v>
      </c>
      <c r="N44">
        <f t="shared" si="3"/>
        <v>303.60000000000002</v>
      </c>
      <c r="O44" s="5">
        <f t="shared" si="4"/>
        <v>86.100000000000009</v>
      </c>
      <c r="P44" s="5">
        <f t="shared" si="5"/>
        <v>344.40000000000003</v>
      </c>
      <c r="Q44" s="5">
        <f t="shared" si="6"/>
        <v>3.44</v>
      </c>
      <c r="S44" s="7">
        <f t="shared" si="7"/>
        <v>28.6</v>
      </c>
      <c r="T44" s="7">
        <v>30</v>
      </c>
      <c r="U44" s="7">
        <f t="shared" si="8"/>
        <v>29</v>
      </c>
      <c r="V44" s="15">
        <f t="shared" si="9"/>
        <v>30</v>
      </c>
      <c r="W44" s="7"/>
      <c r="X44" s="7"/>
      <c r="Y44" s="7">
        <f t="shared" si="10"/>
        <v>25.029069767441865</v>
      </c>
    </row>
    <row r="45" spans="1:25" x14ac:dyDescent="0.3">
      <c r="A45" s="1">
        <v>43</v>
      </c>
      <c r="B45" t="s">
        <v>93</v>
      </c>
      <c r="C45" t="s">
        <v>8</v>
      </c>
      <c r="D45" t="s">
        <v>94</v>
      </c>
      <c r="E45">
        <v>100</v>
      </c>
      <c r="F45">
        <v>349</v>
      </c>
      <c r="G45">
        <v>80.3</v>
      </c>
      <c r="H45">
        <v>5.5</v>
      </c>
      <c r="I45">
        <v>0.9</v>
      </c>
      <c r="K45" s="5">
        <f t="shared" si="11"/>
        <v>351.3</v>
      </c>
      <c r="L45" s="5">
        <f t="shared" si="12"/>
        <v>1.01</v>
      </c>
      <c r="M45" s="5">
        <f t="shared" si="2"/>
        <v>99.1</v>
      </c>
      <c r="N45">
        <f t="shared" si="3"/>
        <v>340.9</v>
      </c>
      <c r="O45" s="5">
        <f t="shared" si="4"/>
        <v>85.8</v>
      </c>
      <c r="P45" s="5">
        <f t="shared" si="5"/>
        <v>343.2</v>
      </c>
      <c r="Q45" s="5">
        <f t="shared" si="6"/>
        <v>3.43</v>
      </c>
      <c r="S45" s="7">
        <f t="shared" si="7"/>
        <v>28.89</v>
      </c>
      <c r="T45" s="7">
        <v>30</v>
      </c>
      <c r="U45" s="7">
        <f t="shared" si="8"/>
        <v>29</v>
      </c>
      <c r="V45" s="15">
        <f t="shared" si="9"/>
        <v>30</v>
      </c>
      <c r="W45" s="7"/>
      <c r="X45" s="7"/>
      <c r="Y45" s="7">
        <f t="shared" si="10"/>
        <v>25.014577259475217</v>
      </c>
    </row>
    <row r="46" spans="1:25" x14ac:dyDescent="0.3">
      <c r="A46" s="1">
        <v>44</v>
      </c>
      <c r="B46" t="s">
        <v>95</v>
      </c>
      <c r="C46" t="s">
        <v>8</v>
      </c>
      <c r="D46" t="s">
        <v>96</v>
      </c>
      <c r="E46">
        <v>100</v>
      </c>
      <c r="F46">
        <v>351</v>
      </c>
      <c r="G46">
        <v>79.900000000000006</v>
      </c>
      <c r="H46">
        <v>7</v>
      </c>
      <c r="I46">
        <v>0.6</v>
      </c>
      <c r="K46" s="5">
        <f t="shared" si="11"/>
        <v>353</v>
      </c>
      <c r="L46" s="5">
        <f t="shared" si="12"/>
        <v>1.01</v>
      </c>
      <c r="M46" s="5">
        <f t="shared" si="2"/>
        <v>99.4</v>
      </c>
      <c r="N46">
        <f t="shared" si="3"/>
        <v>345.6</v>
      </c>
      <c r="O46" s="5">
        <f t="shared" si="4"/>
        <v>86.9</v>
      </c>
      <c r="P46" s="5">
        <f t="shared" si="5"/>
        <v>347.6</v>
      </c>
      <c r="Q46" s="5">
        <f t="shared" si="6"/>
        <v>3.48</v>
      </c>
      <c r="S46" s="7">
        <f t="shared" si="7"/>
        <v>28.56</v>
      </c>
      <c r="T46" s="7">
        <v>30</v>
      </c>
      <c r="U46" s="7">
        <f t="shared" si="8"/>
        <v>29</v>
      </c>
      <c r="V46" s="15">
        <f t="shared" si="9"/>
        <v>30</v>
      </c>
      <c r="W46" s="7"/>
      <c r="X46" s="7"/>
      <c r="Y46" s="7">
        <f t="shared" si="10"/>
        <v>24.971264367816094</v>
      </c>
    </row>
    <row r="47" spans="1:25" x14ac:dyDescent="0.3">
      <c r="A47" s="1">
        <v>45</v>
      </c>
      <c r="B47" t="s">
        <v>97</v>
      </c>
      <c r="C47" t="s">
        <v>8</v>
      </c>
      <c r="D47" t="s">
        <v>98</v>
      </c>
      <c r="E47">
        <v>100</v>
      </c>
      <c r="F47">
        <v>353</v>
      </c>
      <c r="G47">
        <v>81.7</v>
      </c>
      <c r="H47">
        <v>6.4</v>
      </c>
      <c r="I47">
        <v>0.3</v>
      </c>
      <c r="K47" s="5">
        <f t="shared" si="11"/>
        <v>355.1</v>
      </c>
      <c r="L47" s="5">
        <f t="shared" si="12"/>
        <v>1.01</v>
      </c>
      <c r="M47" s="5">
        <f t="shared" si="2"/>
        <v>99.7</v>
      </c>
      <c r="N47">
        <f t="shared" si="3"/>
        <v>350.3</v>
      </c>
      <c r="O47" s="5">
        <f t="shared" si="4"/>
        <v>88.100000000000009</v>
      </c>
      <c r="P47" s="5">
        <f t="shared" si="5"/>
        <v>352.40000000000003</v>
      </c>
      <c r="Q47" s="5">
        <f t="shared" si="6"/>
        <v>3.52</v>
      </c>
      <c r="S47" s="7">
        <f t="shared" si="7"/>
        <v>28.32</v>
      </c>
      <c r="T47" s="7">
        <v>30</v>
      </c>
      <c r="U47" s="7">
        <f t="shared" si="8"/>
        <v>28</v>
      </c>
      <c r="V47" s="15">
        <f t="shared" si="9"/>
        <v>30</v>
      </c>
      <c r="W47" s="7"/>
      <c r="X47" s="7"/>
      <c r="Y47" s="7">
        <f t="shared" si="10"/>
        <v>25.028409090909093</v>
      </c>
    </row>
    <row r="48" spans="1:25" x14ac:dyDescent="0.3">
      <c r="A48" s="1">
        <v>46</v>
      </c>
      <c r="B48" t="s">
        <v>99</v>
      </c>
      <c r="C48" t="s">
        <v>8</v>
      </c>
      <c r="D48" t="s">
        <v>100</v>
      </c>
      <c r="E48">
        <v>100</v>
      </c>
      <c r="F48">
        <v>312</v>
      </c>
      <c r="G48">
        <v>75.31</v>
      </c>
      <c r="H48">
        <v>7.59</v>
      </c>
      <c r="I48">
        <v>2.31</v>
      </c>
      <c r="K48" s="5">
        <f t="shared" si="11"/>
        <v>352.39000000000004</v>
      </c>
      <c r="L48" s="5">
        <f t="shared" si="12"/>
        <v>1.1299999999999999</v>
      </c>
      <c r="M48" s="5">
        <f t="shared" si="2"/>
        <v>97.69</v>
      </c>
      <c r="N48">
        <f t="shared" si="3"/>
        <v>291.20999999999998</v>
      </c>
      <c r="O48" s="5">
        <f t="shared" si="4"/>
        <v>82.9</v>
      </c>
      <c r="P48" s="5">
        <f t="shared" si="5"/>
        <v>331.6</v>
      </c>
      <c r="Q48" s="5">
        <f t="shared" si="6"/>
        <v>3.32</v>
      </c>
      <c r="S48" s="7">
        <f t="shared" si="7"/>
        <v>29.42</v>
      </c>
      <c r="T48" s="7">
        <v>30</v>
      </c>
      <c r="U48" s="7">
        <f t="shared" si="8"/>
        <v>29</v>
      </c>
      <c r="V48" s="15">
        <f t="shared" si="9"/>
        <v>30</v>
      </c>
      <c r="W48" s="7"/>
      <c r="X48" s="7"/>
      <c r="Y48" s="7">
        <f t="shared" si="10"/>
        <v>24.969879518072293</v>
      </c>
    </row>
    <row r="49" spans="1:25" x14ac:dyDescent="0.3">
      <c r="A49" s="1">
        <v>47</v>
      </c>
      <c r="B49" t="s">
        <v>101</v>
      </c>
      <c r="C49" t="s">
        <v>8</v>
      </c>
      <c r="D49" t="s">
        <v>102</v>
      </c>
      <c r="E49">
        <v>100</v>
      </c>
      <c r="F49">
        <v>324</v>
      </c>
      <c r="G49">
        <v>77.7</v>
      </c>
      <c r="H49">
        <v>7.9</v>
      </c>
      <c r="I49">
        <v>2.6</v>
      </c>
      <c r="K49" s="5">
        <f t="shared" si="11"/>
        <v>365.8</v>
      </c>
      <c r="L49" s="5">
        <f t="shared" si="12"/>
        <v>1.1299999999999999</v>
      </c>
      <c r="M49" s="5">
        <f t="shared" si="2"/>
        <v>97.4</v>
      </c>
      <c r="N49">
        <f t="shared" si="3"/>
        <v>300.60000000000002</v>
      </c>
      <c r="O49" s="5">
        <f t="shared" si="4"/>
        <v>85.600000000000009</v>
      </c>
      <c r="P49" s="5">
        <f t="shared" si="5"/>
        <v>342.40000000000003</v>
      </c>
      <c r="Q49" s="5">
        <f t="shared" si="6"/>
        <v>3.42</v>
      </c>
      <c r="S49" s="7">
        <f t="shared" si="7"/>
        <v>28.48</v>
      </c>
      <c r="T49" s="7">
        <v>30</v>
      </c>
      <c r="U49" s="7">
        <f t="shared" si="8"/>
        <v>28</v>
      </c>
      <c r="V49" s="15">
        <f t="shared" si="9"/>
        <v>30</v>
      </c>
      <c r="W49" s="7"/>
      <c r="X49" s="7"/>
      <c r="Y49" s="7">
        <f t="shared" si="10"/>
        <v>25.029239766081876</v>
      </c>
    </row>
    <row r="50" spans="1:25" x14ac:dyDescent="0.3">
      <c r="A50" s="1">
        <v>48</v>
      </c>
      <c r="B50" t="s">
        <v>103</v>
      </c>
      <c r="C50" t="s">
        <v>8</v>
      </c>
      <c r="D50" t="s">
        <v>104</v>
      </c>
      <c r="E50">
        <v>100</v>
      </c>
      <c r="F50">
        <v>347</v>
      </c>
      <c r="G50">
        <v>80</v>
      </c>
      <c r="H50">
        <v>6.5</v>
      </c>
      <c r="I50">
        <v>0.3</v>
      </c>
      <c r="K50" s="5">
        <f t="shared" si="11"/>
        <v>348.7</v>
      </c>
      <c r="L50" s="5">
        <f t="shared" si="12"/>
        <v>1</v>
      </c>
      <c r="M50" s="5">
        <f t="shared" si="2"/>
        <v>99.7</v>
      </c>
      <c r="N50">
        <f t="shared" si="3"/>
        <v>344.3</v>
      </c>
      <c r="O50" s="5">
        <f t="shared" si="4"/>
        <v>86.5</v>
      </c>
      <c r="P50" s="5">
        <f t="shared" si="5"/>
        <v>346</v>
      </c>
      <c r="Q50" s="5">
        <f t="shared" si="6"/>
        <v>3.46</v>
      </c>
      <c r="S50" s="7">
        <f t="shared" si="7"/>
        <v>28.82</v>
      </c>
      <c r="T50" s="7">
        <v>30</v>
      </c>
      <c r="U50" s="7">
        <f t="shared" si="8"/>
        <v>29</v>
      </c>
      <c r="V50" s="15">
        <f t="shared" si="9"/>
        <v>30</v>
      </c>
      <c r="W50" s="7"/>
      <c r="X50" s="7"/>
      <c r="Y50" s="7">
        <f t="shared" si="10"/>
        <v>25</v>
      </c>
    </row>
    <row r="51" spans="1:25" x14ac:dyDescent="0.3">
      <c r="A51" s="1">
        <v>49</v>
      </c>
      <c r="B51" t="s">
        <v>105</v>
      </c>
      <c r="C51" t="s">
        <v>8</v>
      </c>
      <c r="D51" t="s">
        <v>106</v>
      </c>
      <c r="E51">
        <v>100</v>
      </c>
      <c r="F51">
        <v>337</v>
      </c>
      <c r="G51">
        <v>77.27</v>
      </c>
      <c r="H51">
        <v>6.07</v>
      </c>
      <c r="I51">
        <v>0.67</v>
      </c>
      <c r="K51" s="5">
        <f t="shared" si="11"/>
        <v>339.39</v>
      </c>
      <c r="L51" s="5">
        <f t="shared" si="12"/>
        <v>1.01</v>
      </c>
      <c r="M51" s="5">
        <f t="shared" si="2"/>
        <v>99.33</v>
      </c>
      <c r="N51">
        <f t="shared" si="3"/>
        <v>330.97</v>
      </c>
      <c r="O51" s="5">
        <f t="shared" si="4"/>
        <v>83.34</v>
      </c>
      <c r="P51" s="5">
        <f t="shared" si="5"/>
        <v>333.36</v>
      </c>
      <c r="Q51" s="5">
        <f t="shared" si="6"/>
        <v>3.33</v>
      </c>
      <c r="S51" s="7">
        <f t="shared" si="7"/>
        <v>29.83</v>
      </c>
      <c r="T51" s="7">
        <v>30</v>
      </c>
      <c r="U51" s="7">
        <f t="shared" si="8"/>
        <v>30</v>
      </c>
      <c r="V51" s="15">
        <f t="shared" si="9"/>
        <v>30</v>
      </c>
      <c r="W51" s="7"/>
      <c r="X51" s="7"/>
      <c r="Y51" s="7">
        <f t="shared" si="10"/>
        <v>25.027027027027028</v>
      </c>
    </row>
    <row r="52" spans="1:25" x14ac:dyDescent="0.3">
      <c r="A52" s="1">
        <v>50</v>
      </c>
      <c r="B52" t="s">
        <v>107</v>
      </c>
      <c r="C52" t="s">
        <v>8</v>
      </c>
      <c r="D52" t="s">
        <v>108</v>
      </c>
      <c r="E52">
        <v>100</v>
      </c>
      <c r="F52">
        <v>310</v>
      </c>
      <c r="G52">
        <v>77.239999999999995</v>
      </c>
      <c r="H52">
        <v>6.16</v>
      </c>
      <c r="I52">
        <v>2.0099999999999998</v>
      </c>
      <c r="K52" s="5">
        <f t="shared" si="11"/>
        <v>351.68999999999994</v>
      </c>
      <c r="L52" s="5">
        <f t="shared" si="12"/>
        <v>1.1299999999999999</v>
      </c>
      <c r="M52" s="5">
        <f t="shared" si="2"/>
        <v>97.99</v>
      </c>
      <c r="N52">
        <f t="shared" si="3"/>
        <v>291.91000000000003</v>
      </c>
      <c r="O52" s="5">
        <f t="shared" si="4"/>
        <v>83.399999999999991</v>
      </c>
      <c r="P52" s="5">
        <f t="shared" si="5"/>
        <v>333.59999999999997</v>
      </c>
      <c r="Q52" s="5">
        <f t="shared" si="6"/>
        <v>3.34</v>
      </c>
      <c r="S52" s="7">
        <f t="shared" si="7"/>
        <v>29.34</v>
      </c>
      <c r="T52" s="7">
        <v>30</v>
      </c>
      <c r="U52" s="7">
        <f t="shared" si="8"/>
        <v>29</v>
      </c>
      <c r="V52" s="15">
        <f t="shared" si="9"/>
        <v>30</v>
      </c>
      <c r="W52" s="7"/>
      <c r="X52" s="7"/>
      <c r="Y52" s="7">
        <f t="shared" si="10"/>
        <v>24.970059880239518</v>
      </c>
    </row>
    <row r="53" spans="1:25" x14ac:dyDescent="0.3">
      <c r="A53" s="1">
        <v>51</v>
      </c>
      <c r="B53" t="s">
        <v>109</v>
      </c>
      <c r="C53" t="s">
        <v>8</v>
      </c>
      <c r="D53" t="s">
        <v>110</v>
      </c>
      <c r="E53">
        <v>100</v>
      </c>
      <c r="F53">
        <v>337</v>
      </c>
      <c r="G53">
        <v>77.2</v>
      </c>
      <c r="H53">
        <v>5.91</v>
      </c>
      <c r="I53">
        <v>0.73</v>
      </c>
      <c r="K53" s="5">
        <f t="shared" si="11"/>
        <v>339.01</v>
      </c>
      <c r="L53" s="5">
        <f t="shared" si="12"/>
        <v>1.01</v>
      </c>
      <c r="M53" s="5">
        <f t="shared" si="2"/>
        <v>99.27</v>
      </c>
      <c r="N53">
        <f t="shared" si="3"/>
        <v>330.43</v>
      </c>
      <c r="O53" s="5">
        <f t="shared" si="4"/>
        <v>83.11</v>
      </c>
      <c r="P53" s="5">
        <f t="shared" si="5"/>
        <v>332.44</v>
      </c>
      <c r="Q53" s="5">
        <f t="shared" si="6"/>
        <v>3.32</v>
      </c>
      <c r="S53" s="7">
        <f t="shared" si="7"/>
        <v>29.9</v>
      </c>
      <c r="T53" s="7">
        <v>30</v>
      </c>
      <c r="U53" s="7">
        <f t="shared" si="8"/>
        <v>30</v>
      </c>
      <c r="V53" s="15">
        <f t="shared" si="9"/>
        <v>30</v>
      </c>
      <c r="W53" s="7"/>
      <c r="X53" s="7"/>
      <c r="Y53" s="7">
        <f t="shared" si="10"/>
        <v>25.033132530120483</v>
      </c>
    </row>
    <row r="54" spans="1:25" x14ac:dyDescent="0.3">
      <c r="A54" s="1">
        <v>52</v>
      </c>
      <c r="B54" t="s">
        <v>111</v>
      </c>
      <c r="C54" t="s">
        <v>8</v>
      </c>
      <c r="D54" t="s">
        <v>112</v>
      </c>
      <c r="E54">
        <v>100</v>
      </c>
      <c r="F54">
        <v>299</v>
      </c>
      <c r="G54">
        <v>73.89</v>
      </c>
      <c r="H54">
        <v>6.3</v>
      </c>
      <c r="I54">
        <v>1.94</v>
      </c>
      <c r="K54" s="5">
        <f t="shared" si="11"/>
        <v>338.21999999999997</v>
      </c>
      <c r="L54" s="5">
        <f t="shared" si="12"/>
        <v>1.1299999999999999</v>
      </c>
      <c r="M54" s="5">
        <f t="shared" si="2"/>
        <v>98.06</v>
      </c>
      <c r="N54">
        <f t="shared" si="3"/>
        <v>281.54000000000002</v>
      </c>
      <c r="O54" s="5">
        <f t="shared" si="4"/>
        <v>80.19</v>
      </c>
      <c r="P54" s="5">
        <f t="shared" si="5"/>
        <v>320.76</v>
      </c>
      <c r="Q54" s="5">
        <f t="shared" si="6"/>
        <v>3.21</v>
      </c>
      <c r="S54" s="7">
        <f t="shared" si="7"/>
        <v>30.55</v>
      </c>
      <c r="T54" s="7">
        <v>30</v>
      </c>
      <c r="U54" s="7">
        <f t="shared" si="8"/>
        <v>31</v>
      </c>
      <c r="V54" s="15">
        <f t="shared" si="9"/>
        <v>30</v>
      </c>
      <c r="W54" s="7"/>
      <c r="X54" s="7"/>
      <c r="Y54" s="7">
        <f t="shared" si="10"/>
        <v>24.981308411214954</v>
      </c>
    </row>
    <row r="55" spans="1:25" x14ac:dyDescent="0.3">
      <c r="A55" s="1">
        <v>53</v>
      </c>
      <c r="B55" t="s">
        <v>113</v>
      </c>
      <c r="C55" t="s">
        <v>8</v>
      </c>
      <c r="D55" t="s">
        <v>114</v>
      </c>
      <c r="E55">
        <v>100</v>
      </c>
      <c r="F55">
        <v>469</v>
      </c>
      <c r="G55">
        <v>78.2</v>
      </c>
      <c r="H55">
        <v>3.2</v>
      </c>
      <c r="I55">
        <v>15.9</v>
      </c>
      <c r="K55" s="5">
        <f t="shared" si="11"/>
        <v>468.70000000000005</v>
      </c>
      <c r="L55" s="5">
        <f t="shared" si="12"/>
        <v>1</v>
      </c>
      <c r="M55" s="5">
        <f t="shared" si="2"/>
        <v>84.1</v>
      </c>
      <c r="N55">
        <f t="shared" si="3"/>
        <v>325.89999999999998</v>
      </c>
      <c r="O55" s="5">
        <f t="shared" si="4"/>
        <v>81.400000000000006</v>
      </c>
      <c r="P55" s="5">
        <f t="shared" si="5"/>
        <v>325.60000000000002</v>
      </c>
      <c r="Q55" s="5">
        <f t="shared" si="6"/>
        <v>3.26</v>
      </c>
      <c r="S55" s="7">
        <f t="shared" si="7"/>
        <v>25.8</v>
      </c>
      <c r="T55" s="7">
        <v>30</v>
      </c>
      <c r="U55" s="7">
        <f t="shared" si="8"/>
        <v>26</v>
      </c>
      <c r="V55" s="15">
        <f t="shared" si="9"/>
        <v>30</v>
      </c>
      <c r="W55" s="7"/>
      <c r="X55" s="7"/>
      <c r="Y55" s="7">
        <f t="shared" si="10"/>
        <v>24.969325153374236</v>
      </c>
    </row>
    <row r="56" spans="1:25" x14ac:dyDescent="0.3">
      <c r="A56" s="1">
        <v>54</v>
      </c>
      <c r="B56" t="s">
        <v>115</v>
      </c>
      <c r="C56" t="s">
        <v>8</v>
      </c>
      <c r="D56" t="s">
        <v>116</v>
      </c>
      <c r="E56">
        <v>100</v>
      </c>
      <c r="F56">
        <v>393</v>
      </c>
      <c r="G56">
        <v>80.7</v>
      </c>
      <c r="H56">
        <v>8.6999999999999993</v>
      </c>
      <c r="I56">
        <v>3.9</v>
      </c>
      <c r="K56" s="5">
        <f t="shared" si="11"/>
        <v>392.70000000000005</v>
      </c>
      <c r="L56" s="5">
        <f t="shared" si="12"/>
        <v>1</v>
      </c>
      <c r="M56" s="5">
        <f t="shared" si="2"/>
        <v>96.1</v>
      </c>
      <c r="N56">
        <f t="shared" si="3"/>
        <v>357.9</v>
      </c>
      <c r="O56" s="5">
        <f t="shared" si="4"/>
        <v>89.4</v>
      </c>
      <c r="P56" s="5">
        <f t="shared" si="5"/>
        <v>357.6</v>
      </c>
      <c r="Q56" s="5">
        <f t="shared" si="6"/>
        <v>3.58</v>
      </c>
      <c r="S56" s="7">
        <f t="shared" si="7"/>
        <v>26.84</v>
      </c>
      <c r="T56" s="7">
        <v>30</v>
      </c>
      <c r="U56" s="7">
        <f t="shared" si="8"/>
        <v>27</v>
      </c>
      <c r="V56" s="15">
        <f t="shared" si="9"/>
        <v>30</v>
      </c>
      <c r="W56" s="7"/>
      <c r="X56" s="7"/>
      <c r="Y56" s="7">
        <f t="shared" si="10"/>
        <v>24.972067039106147</v>
      </c>
    </row>
    <row r="57" spans="1:25" x14ac:dyDescent="0.3">
      <c r="A57" s="1">
        <v>55</v>
      </c>
      <c r="B57" t="s">
        <v>117</v>
      </c>
      <c r="C57" t="s">
        <v>8</v>
      </c>
      <c r="D57" t="s">
        <v>118</v>
      </c>
      <c r="E57">
        <v>100</v>
      </c>
      <c r="F57">
        <v>395</v>
      </c>
      <c r="G57">
        <v>89.96</v>
      </c>
      <c r="H57">
        <v>4.1100000000000003</v>
      </c>
      <c r="I57">
        <v>2.13</v>
      </c>
      <c r="K57" s="5">
        <f t="shared" si="11"/>
        <v>395.45</v>
      </c>
      <c r="L57" s="5">
        <f t="shared" si="12"/>
        <v>1</v>
      </c>
      <c r="M57" s="5">
        <f t="shared" si="2"/>
        <v>97.87</v>
      </c>
      <c r="N57">
        <f t="shared" si="3"/>
        <v>375.83</v>
      </c>
      <c r="O57" s="5">
        <f t="shared" si="4"/>
        <v>94.07</v>
      </c>
      <c r="P57" s="5">
        <f t="shared" si="5"/>
        <v>376.28</v>
      </c>
      <c r="Q57" s="5">
        <f t="shared" si="6"/>
        <v>3.76</v>
      </c>
      <c r="S57" s="7">
        <f t="shared" si="7"/>
        <v>26.03</v>
      </c>
      <c r="T57" s="7">
        <v>30</v>
      </c>
      <c r="U57" s="7">
        <f t="shared" si="8"/>
        <v>26</v>
      </c>
      <c r="V57" s="15">
        <f t="shared" si="9"/>
        <v>30</v>
      </c>
      <c r="W57" s="7"/>
      <c r="X57" s="7"/>
      <c r="Y57" s="7">
        <f t="shared" si="10"/>
        <v>25.018617021276594</v>
      </c>
    </row>
    <row r="58" spans="1:25" x14ac:dyDescent="0.3">
      <c r="A58" s="1">
        <v>56</v>
      </c>
      <c r="B58" t="s">
        <v>119</v>
      </c>
      <c r="C58" t="s">
        <v>8</v>
      </c>
      <c r="D58" t="s">
        <v>120</v>
      </c>
      <c r="E58">
        <v>100</v>
      </c>
      <c r="F58">
        <v>340</v>
      </c>
      <c r="G58">
        <v>72.599999999999994</v>
      </c>
      <c r="H58">
        <v>9.1</v>
      </c>
      <c r="I58">
        <v>1.5</v>
      </c>
      <c r="K58" s="5">
        <f t="shared" si="11"/>
        <v>340.29999999999995</v>
      </c>
      <c r="L58" s="5">
        <f t="shared" si="12"/>
        <v>1</v>
      </c>
      <c r="M58" s="5">
        <f t="shared" si="2"/>
        <v>98.5</v>
      </c>
      <c r="N58">
        <f t="shared" si="3"/>
        <v>326.5</v>
      </c>
      <c r="O58" s="5">
        <f t="shared" si="4"/>
        <v>81.699999999999989</v>
      </c>
      <c r="P58" s="5">
        <f t="shared" si="5"/>
        <v>326.79999999999995</v>
      </c>
      <c r="Q58" s="5">
        <f t="shared" si="6"/>
        <v>3.27</v>
      </c>
      <c r="S58" s="7">
        <f t="shared" si="7"/>
        <v>30.12</v>
      </c>
      <c r="T58" s="7">
        <v>30</v>
      </c>
      <c r="U58" s="7">
        <f t="shared" si="8"/>
        <v>30</v>
      </c>
      <c r="V58" s="15">
        <f t="shared" si="9"/>
        <v>30</v>
      </c>
      <c r="W58" s="7"/>
      <c r="X58" s="7"/>
      <c r="Y58" s="7">
        <f t="shared" si="10"/>
        <v>24.984709480122319</v>
      </c>
    </row>
    <row r="59" spans="1:25" x14ac:dyDescent="0.3">
      <c r="A59" s="1">
        <v>57</v>
      </c>
      <c r="B59" t="s">
        <v>121</v>
      </c>
      <c r="C59" t="s">
        <v>8</v>
      </c>
      <c r="D59" t="s">
        <v>122</v>
      </c>
      <c r="E59">
        <v>100</v>
      </c>
      <c r="F59">
        <v>213</v>
      </c>
      <c r="G59">
        <v>48.8</v>
      </c>
      <c r="H59">
        <v>3.71</v>
      </c>
      <c r="I59">
        <v>0.37</v>
      </c>
      <c r="K59" s="5">
        <f t="shared" si="11"/>
        <v>213.37</v>
      </c>
      <c r="L59" s="5">
        <f t="shared" si="12"/>
        <v>1</v>
      </c>
      <c r="M59" s="5">
        <f t="shared" si="2"/>
        <v>99.63</v>
      </c>
      <c r="N59">
        <f t="shared" si="3"/>
        <v>209.67</v>
      </c>
      <c r="O59" s="5">
        <f t="shared" si="4"/>
        <v>52.51</v>
      </c>
      <c r="P59" s="5">
        <f t="shared" si="5"/>
        <v>210.04</v>
      </c>
      <c r="Q59" s="5">
        <f t="shared" si="6"/>
        <v>2.1</v>
      </c>
      <c r="S59" s="7">
        <f t="shared" si="7"/>
        <v>47.44</v>
      </c>
      <c r="T59" s="7">
        <v>50</v>
      </c>
      <c r="U59" s="7">
        <f t="shared" si="8"/>
        <v>47</v>
      </c>
      <c r="V59" s="15">
        <f t="shared" si="9"/>
        <v>50</v>
      </c>
      <c r="W59" s="7"/>
      <c r="X59" s="7">
        <v>50</v>
      </c>
      <c r="Y59" s="7">
        <f t="shared" si="10"/>
        <v>25.004761904761903</v>
      </c>
    </row>
    <row r="60" spans="1:25" x14ac:dyDescent="0.3">
      <c r="A60" s="1">
        <v>58</v>
      </c>
      <c r="B60" t="s">
        <v>123</v>
      </c>
      <c r="C60" t="s">
        <v>8</v>
      </c>
      <c r="D60" t="s">
        <v>124</v>
      </c>
      <c r="E60">
        <v>100</v>
      </c>
      <c r="F60">
        <v>205</v>
      </c>
      <c r="G60">
        <v>47.8</v>
      </c>
      <c r="H60">
        <v>3.5</v>
      </c>
      <c r="I60">
        <v>0</v>
      </c>
      <c r="K60" s="5">
        <f t="shared" si="11"/>
        <v>205.2</v>
      </c>
      <c r="L60" s="5">
        <f t="shared" si="12"/>
        <v>1</v>
      </c>
      <c r="M60" s="5">
        <f t="shared" si="2"/>
        <v>100</v>
      </c>
      <c r="N60">
        <f t="shared" si="3"/>
        <v>205</v>
      </c>
      <c r="O60" s="5">
        <f t="shared" si="4"/>
        <v>51.3</v>
      </c>
      <c r="P60" s="5">
        <f t="shared" si="5"/>
        <v>205.2</v>
      </c>
      <c r="Q60" s="5">
        <f t="shared" si="6"/>
        <v>2.0499999999999998</v>
      </c>
      <c r="S60" s="7">
        <f t="shared" si="7"/>
        <v>48.78</v>
      </c>
      <c r="T60" s="7">
        <v>50</v>
      </c>
      <c r="U60" s="7">
        <f t="shared" si="8"/>
        <v>49</v>
      </c>
      <c r="V60" s="15">
        <f t="shared" si="9"/>
        <v>50</v>
      </c>
      <c r="W60" s="7"/>
      <c r="X60" s="7">
        <v>50</v>
      </c>
      <c r="Y60" s="7">
        <f t="shared" si="10"/>
        <v>25.024390243902438</v>
      </c>
    </row>
    <row r="61" spans="1:25" x14ac:dyDescent="0.3">
      <c r="A61" s="1">
        <v>59</v>
      </c>
      <c r="B61" t="s">
        <v>125</v>
      </c>
      <c r="C61" t="s">
        <v>8</v>
      </c>
      <c r="D61" t="s">
        <v>126</v>
      </c>
      <c r="E61">
        <v>100</v>
      </c>
      <c r="F61">
        <v>207</v>
      </c>
      <c r="G61">
        <v>45.6</v>
      </c>
      <c r="H61">
        <v>4.3</v>
      </c>
      <c r="I61">
        <v>0.8</v>
      </c>
      <c r="K61" s="5">
        <f t="shared" si="11"/>
        <v>206.79999999999998</v>
      </c>
      <c r="L61" s="5">
        <f t="shared" si="12"/>
        <v>1</v>
      </c>
      <c r="M61" s="5">
        <f t="shared" si="2"/>
        <v>99.2</v>
      </c>
      <c r="N61">
        <f t="shared" si="3"/>
        <v>199.8</v>
      </c>
      <c r="O61" s="5">
        <f t="shared" si="4"/>
        <v>49.9</v>
      </c>
      <c r="P61" s="5">
        <f t="shared" si="5"/>
        <v>199.6</v>
      </c>
      <c r="Q61" s="5">
        <f t="shared" si="6"/>
        <v>2</v>
      </c>
      <c r="S61" s="7">
        <f t="shared" si="7"/>
        <v>49.6</v>
      </c>
      <c r="T61" s="7">
        <v>50</v>
      </c>
      <c r="U61" s="7">
        <f t="shared" si="8"/>
        <v>50</v>
      </c>
      <c r="V61" s="15">
        <f t="shared" si="9"/>
        <v>50</v>
      </c>
      <c r="W61" s="7"/>
      <c r="X61" s="7"/>
      <c r="Y61" s="7">
        <f t="shared" si="10"/>
        <v>24.95</v>
      </c>
    </row>
    <row r="62" spans="1:25" x14ac:dyDescent="0.3">
      <c r="A62" s="1">
        <v>60</v>
      </c>
      <c r="B62" t="s">
        <v>127</v>
      </c>
      <c r="C62" t="s">
        <v>8</v>
      </c>
      <c r="D62" t="s">
        <v>128</v>
      </c>
      <c r="E62">
        <v>100</v>
      </c>
      <c r="F62">
        <v>206</v>
      </c>
      <c r="G62">
        <v>45.2</v>
      </c>
      <c r="H62">
        <v>4.5</v>
      </c>
      <c r="I62">
        <v>0.8</v>
      </c>
      <c r="K62" s="5">
        <f t="shared" si="11"/>
        <v>206</v>
      </c>
      <c r="L62" s="5">
        <f t="shared" si="12"/>
        <v>1</v>
      </c>
      <c r="M62" s="5">
        <f t="shared" si="2"/>
        <v>99.2</v>
      </c>
      <c r="N62">
        <f t="shared" si="3"/>
        <v>198.8</v>
      </c>
      <c r="O62" s="5">
        <f t="shared" si="4"/>
        <v>49.7</v>
      </c>
      <c r="P62" s="5">
        <f t="shared" si="5"/>
        <v>198.8</v>
      </c>
      <c r="Q62" s="5">
        <f t="shared" si="6"/>
        <v>1.99</v>
      </c>
      <c r="S62" s="7">
        <f t="shared" si="7"/>
        <v>49.85</v>
      </c>
      <c r="T62" s="7">
        <v>50</v>
      </c>
      <c r="U62" s="7">
        <f t="shared" si="8"/>
        <v>50</v>
      </c>
      <c r="V62" s="15">
        <f t="shared" si="9"/>
        <v>50</v>
      </c>
      <c r="W62" s="7"/>
      <c r="X62" s="7"/>
      <c r="Y62" s="7">
        <f t="shared" si="10"/>
        <v>24.974874371859297</v>
      </c>
    </row>
    <row r="63" spans="1:25" x14ac:dyDescent="0.3">
      <c r="A63" s="1">
        <v>61</v>
      </c>
      <c r="B63" t="s">
        <v>129</v>
      </c>
      <c r="C63" t="s">
        <v>8</v>
      </c>
      <c r="D63" t="s">
        <v>130</v>
      </c>
      <c r="E63">
        <v>100</v>
      </c>
      <c r="F63">
        <v>210</v>
      </c>
      <c r="G63">
        <v>46.14</v>
      </c>
      <c r="H63">
        <v>3.09</v>
      </c>
      <c r="I63">
        <v>1.46</v>
      </c>
      <c r="K63" s="5">
        <f t="shared" si="11"/>
        <v>210.06</v>
      </c>
      <c r="L63" s="5">
        <f t="shared" si="12"/>
        <v>1</v>
      </c>
      <c r="M63" s="5">
        <f t="shared" si="2"/>
        <v>98.54</v>
      </c>
      <c r="N63">
        <f t="shared" si="3"/>
        <v>196.86</v>
      </c>
      <c r="O63" s="5">
        <f t="shared" si="4"/>
        <v>49.230000000000004</v>
      </c>
      <c r="P63" s="5">
        <f t="shared" si="5"/>
        <v>196.92000000000002</v>
      </c>
      <c r="Q63" s="5">
        <f t="shared" si="6"/>
        <v>1.97</v>
      </c>
      <c r="S63" s="7">
        <f t="shared" si="7"/>
        <v>50.02</v>
      </c>
      <c r="T63" s="7">
        <v>50</v>
      </c>
      <c r="U63" s="7">
        <f t="shared" si="8"/>
        <v>50</v>
      </c>
      <c r="V63" s="15">
        <f t="shared" si="9"/>
        <v>50</v>
      </c>
      <c r="W63" s="7"/>
      <c r="X63" s="7"/>
      <c r="Y63" s="7">
        <f t="shared" si="10"/>
        <v>24.989847715736044</v>
      </c>
    </row>
    <row r="64" spans="1:25" x14ac:dyDescent="0.3">
      <c r="A64" s="1">
        <v>62</v>
      </c>
      <c r="B64" t="s">
        <v>131</v>
      </c>
      <c r="C64" t="s">
        <v>8</v>
      </c>
      <c r="D64" t="s">
        <v>132</v>
      </c>
      <c r="E64">
        <v>100</v>
      </c>
      <c r="F64">
        <v>229</v>
      </c>
      <c r="G64">
        <v>53</v>
      </c>
      <c r="H64">
        <v>3.5</v>
      </c>
      <c r="I64">
        <v>0.3</v>
      </c>
      <c r="K64" s="5">
        <f t="shared" si="11"/>
        <v>228.7</v>
      </c>
      <c r="L64" s="5">
        <f t="shared" si="12"/>
        <v>1</v>
      </c>
      <c r="M64" s="5">
        <f t="shared" si="2"/>
        <v>99.7</v>
      </c>
      <c r="N64">
        <f t="shared" si="3"/>
        <v>226.3</v>
      </c>
      <c r="O64" s="5">
        <f t="shared" si="4"/>
        <v>56.5</v>
      </c>
      <c r="P64" s="5">
        <f t="shared" si="5"/>
        <v>226</v>
      </c>
      <c r="Q64" s="5">
        <f t="shared" si="6"/>
        <v>2.2599999999999998</v>
      </c>
      <c r="S64" s="7">
        <f t="shared" si="7"/>
        <v>44.12</v>
      </c>
      <c r="T64" s="7">
        <v>40</v>
      </c>
      <c r="U64" s="7">
        <f t="shared" si="8"/>
        <v>44</v>
      </c>
      <c r="V64" s="15">
        <f t="shared" si="9"/>
        <v>40</v>
      </c>
      <c r="W64" s="7"/>
      <c r="X64" s="7"/>
      <c r="Y64" s="7">
        <f t="shared" si="10"/>
        <v>25.000000000000004</v>
      </c>
    </row>
    <row r="65" spans="1:25" x14ac:dyDescent="0.3">
      <c r="A65" s="1">
        <v>63</v>
      </c>
      <c r="B65" t="s">
        <v>133</v>
      </c>
      <c r="C65" t="s">
        <v>8</v>
      </c>
      <c r="D65" t="s">
        <v>134</v>
      </c>
      <c r="E65">
        <v>100</v>
      </c>
      <c r="F65">
        <v>228</v>
      </c>
      <c r="G65">
        <v>52.5</v>
      </c>
      <c r="H65">
        <v>3.6</v>
      </c>
      <c r="I65">
        <v>0.4</v>
      </c>
      <c r="K65" s="5">
        <f t="shared" si="11"/>
        <v>228</v>
      </c>
      <c r="L65" s="5">
        <f t="shared" si="12"/>
        <v>1</v>
      </c>
      <c r="M65" s="5">
        <f t="shared" si="2"/>
        <v>99.6</v>
      </c>
      <c r="N65">
        <f t="shared" si="3"/>
        <v>224.4</v>
      </c>
      <c r="O65" s="5">
        <f t="shared" si="4"/>
        <v>56.1</v>
      </c>
      <c r="P65" s="5">
        <f t="shared" si="5"/>
        <v>224.4</v>
      </c>
      <c r="Q65" s="5">
        <f t="shared" si="6"/>
        <v>2.2400000000000002</v>
      </c>
      <c r="S65" s="7">
        <f t="shared" si="7"/>
        <v>44.46</v>
      </c>
      <c r="T65" s="7">
        <v>40</v>
      </c>
      <c r="U65" s="7">
        <f t="shared" si="8"/>
        <v>44</v>
      </c>
      <c r="V65" s="15">
        <f t="shared" si="9"/>
        <v>40</v>
      </c>
      <c r="W65" s="7"/>
      <c r="X65" s="7">
        <v>50</v>
      </c>
      <c r="Y65" s="7">
        <f t="shared" si="10"/>
        <v>25.044642857142854</v>
      </c>
    </row>
    <row r="66" spans="1:25" x14ac:dyDescent="0.3">
      <c r="A66" s="1">
        <v>64</v>
      </c>
      <c r="B66" t="s">
        <v>135</v>
      </c>
      <c r="C66" t="s">
        <v>8</v>
      </c>
      <c r="D66" t="s">
        <v>136</v>
      </c>
      <c r="E66">
        <v>100</v>
      </c>
      <c r="F66">
        <v>229</v>
      </c>
      <c r="G66">
        <v>48.31</v>
      </c>
      <c r="H66">
        <v>5.75</v>
      </c>
      <c r="I66">
        <v>1.46</v>
      </c>
      <c r="K66" s="5">
        <f t="shared" si="11"/>
        <v>229.38</v>
      </c>
      <c r="L66" s="5">
        <f t="shared" si="12"/>
        <v>1</v>
      </c>
      <c r="M66" s="5">
        <f t="shared" si="2"/>
        <v>98.54</v>
      </c>
      <c r="N66">
        <f t="shared" si="3"/>
        <v>215.86</v>
      </c>
      <c r="O66" s="5">
        <f t="shared" si="4"/>
        <v>54.06</v>
      </c>
      <c r="P66" s="5">
        <f t="shared" si="5"/>
        <v>216.24</v>
      </c>
      <c r="Q66" s="5">
        <f t="shared" si="6"/>
        <v>2.16</v>
      </c>
      <c r="S66" s="7">
        <f t="shared" si="7"/>
        <v>45.62</v>
      </c>
      <c r="T66" s="7">
        <v>50</v>
      </c>
      <c r="U66" s="7">
        <f t="shared" si="8"/>
        <v>46</v>
      </c>
      <c r="V66" s="15">
        <f t="shared" si="9"/>
        <v>50</v>
      </c>
      <c r="W66" s="7"/>
      <c r="X66" s="7">
        <v>50</v>
      </c>
      <c r="Y66" s="7">
        <f t="shared" si="10"/>
        <v>25.027777777777779</v>
      </c>
    </row>
    <row r="67" spans="1:25" x14ac:dyDescent="0.3">
      <c r="A67" s="1">
        <v>65</v>
      </c>
      <c r="B67" t="s">
        <v>137</v>
      </c>
      <c r="C67" t="s">
        <v>8</v>
      </c>
      <c r="D67" t="s">
        <v>138</v>
      </c>
      <c r="E67">
        <v>100</v>
      </c>
      <c r="F67">
        <v>200</v>
      </c>
      <c r="G67">
        <v>41.2</v>
      </c>
      <c r="H67">
        <v>6.9</v>
      </c>
      <c r="I67">
        <v>0.8</v>
      </c>
      <c r="K67" s="5">
        <f t="shared" si="11"/>
        <v>199.6</v>
      </c>
      <c r="L67" s="5">
        <f t="shared" si="12"/>
        <v>1</v>
      </c>
      <c r="M67" s="5">
        <f t="shared" si="2"/>
        <v>99.2</v>
      </c>
      <c r="N67">
        <f t="shared" si="3"/>
        <v>192.8</v>
      </c>
      <c r="O67" s="5">
        <f t="shared" si="4"/>
        <v>48.1</v>
      </c>
      <c r="P67" s="5">
        <f t="shared" si="5"/>
        <v>192.4</v>
      </c>
      <c r="Q67" s="5">
        <f t="shared" si="6"/>
        <v>1.92</v>
      </c>
      <c r="S67" s="7">
        <f t="shared" si="7"/>
        <v>51.67</v>
      </c>
      <c r="T67" s="7">
        <v>50</v>
      </c>
      <c r="U67" s="7">
        <f t="shared" si="8"/>
        <v>52</v>
      </c>
      <c r="V67" s="15">
        <f t="shared" si="9"/>
        <v>50</v>
      </c>
      <c r="W67" s="7"/>
      <c r="X67" s="7"/>
      <c r="Y67" s="7">
        <f t="shared" si="10"/>
        <v>25.052083333333336</v>
      </c>
    </row>
    <row r="68" spans="1:25" x14ac:dyDescent="0.3">
      <c r="A68" s="1">
        <v>66</v>
      </c>
      <c r="B68" t="s">
        <v>139</v>
      </c>
      <c r="C68" t="s">
        <v>8</v>
      </c>
      <c r="D68" t="s">
        <v>140</v>
      </c>
      <c r="E68">
        <v>100</v>
      </c>
      <c r="F68">
        <v>200</v>
      </c>
      <c r="G68">
        <v>43.6</v>
      </c>
      <c r="H68">
        <v>5.4</v>
      </c>
      <c r="I68">
        <v>0.4</v>
      </c>
      <c r="K68" s="5">
        <f t="shared" si="11"/>
        <v>199.6</v>
      </c>
      <c r="L68" s="5">
        <f t="shared" si="12"/>
        <v>1</v>
      </c>
      <c r="M68" s="5">
        <f t="shared" ref="M68:M131" si="13">E68 - I68</f>
        <v>99.6</v>
      </c>
      <c r="N68">
        <f t="shared" ref="N68:N131" si="14">F68 - (I68 * 9)</f>
        <v>196.4</v>
      </c>
      <c r="O68" s="5">
        <f t="shared" ref="O68:O131" si="15">G68 + H68</f>
        <v>49</v>
      </c>
      <c r="P68" s="5">
        <f t="shared" ref="P68:P131" si="16">(G68 * 4) + (H68*4)</f>
        <v>196</v>
      </c>
      <c r="Q68" s="5">
        <f t="shared" ref="Q68:Q131" si="17">ROUND(P68/100, 2)</f>
        <v>1.96</v>
      </c>
      <c r="S68" s="7">
        <f t="shared" ref="S68:S131" si="18">ROUND(M68/Q68, 2)</f>
        <v>50.82</v>
      </c>
      <c r="T68" s="7">
        <v>50</v>
      </c>
      <c r="U68" s="7">
        <f t="shared" ref="U68:U131" si="19">ROUND(S68,0)</f>
        <v>51</v>
      </c>
      <c r="V68" s="15">
        <f t="shared" ref="V68:V131" si="20">ROUND(S68,-1)</f>
        <v>50</v>
      </c>
      <c r="W68" s="7"/>
      <c r="X68" s="7"/>
      <c r="Y68" s="7">
        <f t="shared" ref="Y68:Y131" si="21">O68/Q68</f>
        <v>25</v>
      </c>
    </row>
    <row r="69" spans="1:25" x14ac:dyDescent="0.3">
      <c r="A69" s="1">
        <v>67</v>
      </c>
      <c r="B69" t="s">
        <v>141</v>
      </c>
      <c r="C69" t="s">
        <v>8</v>
      </c>
      <c r="D69" t="s">
        <v>142</v>
      </c>
      <c r="E69">
        <v>100</v>
      </c>
      <c r="F69">
        <v>224</v>
      </c>
      <c r="G69">
        <v>44.01</v>
      </c>
      <c r="H69">
        <v>5.9</v>
      </c>
      <c r="I69">
        <v>2.74</v>
      </c>
      <c r="K69" s="5">
        <f t="shared" si="11"/>
        <v>224.29999999999998</v>
      </c>
      <c r="L69" s="5">
        <f t="shared" si="12"/>
        <v>1</v>
      </c>
      <c r="M69" s="5">
        <f t="shared" si="13"/>
        <v>97.26</v>
      </c>
      <c r="N69">
        <f t="shared" si="14"/>
        <v>199.34</v>
      </c>
      <c r="O69" s="5">
        <f t="shared" si="15"/>
        <v>49.91</v>
      </c>
      <c r="P69" s="5">
        <f t="shared" si="16"/>
        <v>199.64</v>
      </c>
      <c r="Q69" s="5">
        <f t="shared" si="17"/>
        <v>2</v>
      </c>
      <c r="S69" s="7">
        <f t="shared" si="18"/>
        <v>48.63</v>
      </c>
      <c r="T69" s="7">
        <v>50</v>
      </c>
      <c r="U69" s="7">
        <f t="shared" si="19"/>
        <v>49</v>
      </c>
      <c r="V69" s="15">
        <f t="shared" si="20"/>
        <v>50</v>
      </c>
      <c r="W69" s="7"/>
      <c r="X69" s="7">
        <v>50</v>
      </c>
      <c r="Y69" s="7">
        <f t="shared" si="21"/>
        <v>24.954999999999998</v>
      </c>
    </row>
    <row r="70" spans="1:25" x14ac:dyDescent="0.3">
      <c r="A70" s="1">
        <v>68</v>
      </c>
      <c r="B70" t="s">
        <v>143</v>
      </c>
      <c r="C70" t="s">
        <v>8</v>
      </c>
      <c r="D70" t="s">
        <v>144</v>
      </c>
      <c r="E70">
        <v>100</v>
      </c>
      <c r="F70">
        <v>190</v>
      </c>
      <c r="G70">
        <v>40.64</v>
      </c>
      <c r="H70">
        <v>5.28</v>
      </c>
      <c r="I70">
        <v>0.65</v>
      </c>
      <c r="K70" s="5">
        <f t="shared" si="11"/>
        <v>189.53</v>
      </c>
      <c r="L70" s="5">
        <f t="shared" si="12"/>
        <v>1</v>
      </c>
      <c r="M70" s="5">
        <f t="shared" si="13"/>
        <v>99.35</v>
      </c>
      <c r="N70">
        <f t="shared" si="14"/>
        <v>184.15</v>
      </c>
      <c r="O70" s="5">
        <f t="shared" si="15"/>
        <v>45.92</v>
      </c>
      <c r="P70" s="5">
        <f t="shared" si="16"/>
        <v>183.68</v>
      </c>
      <c r="Q70" s="5">
        <f t="shared" si="17"/>
        <v>1.84</v>
      </c>
      <c r="S70" s="7">
        <f t="shared" si="18"/>
        <v>53.99</v>
      </c>
      <c r="T70" s="7">
        <v>50</v>
      </c>
      <c r="U70" s="7">
        <f t="shared" si="19"/>
        <v>54</v>
      </c>
      <c r="V70" s="15">
        <f t="shared" si="20"/>
        <v>50</v>
      </c>
      <c r="W70" s="7"/>
      <c r="X70" s="7"/>
      <c r="Y70" s="7">
        <f t="shared" si="21"/>
        <v>24.956521739130434</v>
      </c>
    </row>
    <row r="71" spans="1:25" x14ac:dyDescent="0.3">
      <c r="A71" s="1">
        <v>69</v>
      </c>
      <c r="B71" t="s">
        <v>145</v>
      </c>
      <c r="C71" t="s">
        <v>8</v>
      </c>
      <c r="D71" t="s">
        <v>146</v>
      </c>
      <c r="E71">
        <v>100</v>
      </c>
      <c r="F71">
        <v>190</v>
      </c>
      <c r="G71">
        <v>39.89</v>
      </c>
      <c r="H71">
        <v>6.03</v>
      </c>
      <c r="I71">
        <v>0.67</v>
      </c>
      <c r="K71" s="5">
        <f t="shared" si="11"/>
        <v>189.71</v>
      </c>
      <c r="L71" s="5">
        <f t="shared" si="12"/>
        <v>1</v>
      </c>
      <c r="M71" s="5">
        <f t="shared" si="13"/>
        <v>99.33</v>
      </c>
      <c r="N71">
        <f t="shared" si="14"/>
        <v>183.97</v>
      </c>
      <c r="O71" s="5">
        <f t="shared" si="15"/>
        <v>45.92</v>
      </c>
      <c r="P71" s="5">
        <f t="shared" si="16"/>
        <v>183.68</v>
      </c>
      <c r="Q71" s="5">
        <f t="shared" si="17"/>
        <v>1.84</v>
      </c>
      <c r="S71" s="7">
        <f t="shared" si="18"/>
        <v>53.98</v>
      </c>
      <c r="T71" s="7">
        <v>50</v>
      </c>
      <c r="U71" s="7">
        <f t="shared" si="19"/>
        <v>54</v>
      </c>
      <c r="V71" s="15">
        <f t="shared" si="20"/>
        <v>50</v>
      </c>
      <c r="W71" s="7"/>
      <c r="X71" s="7"/>
      <c r="Y71" s="7">
        <f t="shared" si="21"/>
        <v>24.956521739130434</v>
      </c>
    </row>
    <row r="72" spans="1:25" x14ac:dyDescent="0.3">
      <c r="A72" s="1">
        <v>70</v>
      </c>
      <c r="B72" t="s">
        <v>147</v>
      </c>
      <c r="C72" t="s">
        <v>8</v>
      </c>
      <c r="D72" t="s">
        <v>148</v>
      </c>
      <c r="E72">
        <v>100</v>
      </c>
      <c r="F72">
        <v>183</v>
      </c>
      <c r="G72">
        <v>38.94</v>
      </c>
      <c r="H72">
        <v>5.83</v>
      </c>
      <c r="I72">
        <v>0.41</v>
      </c>
      <c r="K72" s="5">
        <f t="shared" si="11"/>
        <v>182.76999999999998</v>
      </c>
      <c r="L72" s="5">
        <f t="shared" si="12"/>
        <v>1</v>
      </c>
      <c r="M72" s="5">
        <f t="shared" si="13"/>
        <v>99.59</v>
      </c>
      <c r="N72">
        <f t="shared" si="14"/>
        <v>179.31</v>
      </c>
      <c r="O72" s="5">
        <f t="shared" si="15"/>
        <v>44.769999999999996</v>
      </c>
      <c r="P72" s="5">
        <f t="shared" si="16"/>
        <v>179.07999999999998</v>
      </c>
      <c r="Q72" s="5">
        <f t="shared" si="17"/>
        <v>1.79</v>
      </c>
      <c r="S72" s="7">
        <f t="shared" si="18"/>
        <v>55.64</v>
      </c>
      <c r="T72" s="7">
        <v>60</v>
      </c>
      <c r="U72" s="7">
        <f t="shared" si="19"/>
        <v>56</v>
      </c>
      <c r="V72" s="15">
        <f t="shared" si="20"/>
        <v>60</v>
      </c>
      <c r="W72" s="7"/>
      <c r="X72" s="7">
        <v>50</v>
      </c>
      <c r="Y72" s="7">
        <f t="shared" si="21"/>
        <v>25.011173184357538</v>
      </c>
    </row>
    <row r="73" spans="1:25" x14ac:dyDescent="0.3">
      <c r="A73" s="1">
        <v>71</v>
      </c>
      <c r="B73" t="s">
        <v>149</v>
      </c>
      <c r="C73" t="s">
        <v>8</v>
      </c>
      <c r="D73" t="s">
        <v>150</v>
      </c>
      <c r="E73">
        <v>100</v>
      </c>
      <c r="F73">
        <v>215</v>
      </c>
      <c r="G73">
        <v>49.04</v>
      </c>
      <c r="H73">
        <v>3.69</v>
      </c>
      <c r="I73">
        <v>0.49</v>
      </c>
      <c r="K73" s="5">
        <f t="shared" si="11"/>
        <v>215.32999999999998</v>
      </c>
      <c r="L73" s="5">
        <f t="shared" si="12"/>
        <v>1</v>
      </c>
      <c r="M73" s="5">
        <f t="shared" si="13"/>
        <v>99.51</v>
      </c>
      <c r="N73">
        <f t="shared" si="14"/>
        <v>210.59</v>
      </c>
      <c r="O73" s="5">
        <f t="shared" si="15"/>
        <v>52.73</v>
      </c>
      <c r="P73" s="5">
        <f t="shared" si="16"/>
        <v>210.92</v>
      </c>
      <c r="Q73" s="5">
        <f t="shared" si="17"/>
        <v>2.11</v>
      </c>
      <c r="S73" s="7">
        <f t="shared" si="18"/>
        <v>47.16</v>
      </c>
      <c r="T73" s="7">
        <v>50</v>
      </c>
      <c r="U73" s="7">
        <f t="shared" si="19"/>
        <v>47</v>
      </c>
      <c r="V73" s="15">
        <f t="shared" si="20"/>
        <v>50</v>
      </c>
      <c r="W73" s="7"/>
      <c r="X73" s="7">
        <v>50</v>
      </c>
      <c r="Y73" s="7">
        <f t="shared" si="21"/>
        <v>24.990521327014218</v>
      </c>
    </row>
    <row r="74" spans="1:25" x14ac:dyDescent="0.3">
      <c r="A74" s="1">
        <v>72</v>
      </c>
      <c r="B74" t="s">
        <v>151</v>
      </c>
      <c r="C74" t="s">
        <v>8</v>
      </c>
      <c r="D74" t="s">
        <v>152</v>
      </c>
      <c r="E74">
        <v>100</v>
      </c>
      <c r="F74">
        <v>198</v>
      </c>
      <c r="G74">
        <v>45.23</v>
      </c>
      <c r="H74">
        <v>2.99</v>
      </c>
      <c r="I74">
        <v>0.56999999999999995</v>
      </c>
      <c r="K74" s="5">
        <f t="shared" si="11"/>
        <v>198.01</v>
      </c>
      <c r="L74" s="5">
        <f t="shared" si="12"/>
        <v>1</v>
      </c>
      <c r="M74" s="5">
        <f t="shared" si="13"/>
        <v>99.43</v>
      </c>
      <c r="N74">
        <f t="shared" si="14"/>
        <v>192.87</v>
      </c>
      <c r="O74" s="5">
        <f t="shared" si="15"/>
        <v>48.22</v>
      </c>
      <c r="P74" s="5">
        <f t="shared" si="16"/>
        <v>192.88</v>
      </c>
      <c r="Q74" s="5">
        <f t="shared" si="17"/>
        <v>1.93</v>
      </c>
      <c r="S74" s="7">
        <f t="shared" si="18"/>
        <v>51.52</v>
      </c>
      <c r="T74" s="7">
        <v>50</v>
      </c>
      <c r="U74" s="7">
        <f t="shared" si="19"/>
        <v>52</v>
      </c>
      <c r="V74" s="15">
        <f t="shared" si="20"/>
        <v>50</v>
      </c>
      <c r="W74" s="7"/>
      <c r="X74" s="7"/>
      <c r="Y74" s="7">
        <f t="shared" si="21"/>
        <v>24.984455958549223</v>
      </c>
    </row>
    <row r="75" spans="1:25" x14ac:dyDescent="0.3">
      <c r="A75" s="1">
        <v>73</v>
      </c>
      <c r="B75" t="s">
        <v>153</v>
      </c>
      <c r="C75" t="s">
        <v>8</v>
      </c>
      <c r="D75" t="s">
        <v>154</v>
      </c>
      <c r="E75">
        <v>100</v>
      </c>
      <c r="F75">
        <v>191</v>
      </c>
      <c r="G75">
        <v>44.07</v>
      </c>
      <c r="H75">
        <v>3.04</v>
      </c>
      <c r="I75">
        <v>0.28999999999999998</v>
      </c>
      <c r="K75" s="5">
        <f t="shared" si="11"/>
        <v>191.05</v>
      </c>
      <c r="L75" s="5">
        <f t="shared" si="12"/>
        <v>1</v>
      </c>
      <c r="M75" s="5">
        <f t="shared" si="13"/>
        <v>99.71</v>
      </c>
      <c r="N75">
        <f t="shared" si="14"/>
        <v>188.39</v>
      </c>
      <c r="O75" s="5">
        <f t="shared" si="15"/>
        <v>47.11</v>
      </c>
      <c r="P75" s="5">
        <f t="shared" si="16"/>
        <v>188.44</v>
      </c>
      <c r="Q75" s="5">
        <f t="shared" si="17"/>
        <v>1.88</v>
      </c>
      <c r="S75" s="7">
        <f t="shared" si="18"/>
        <v>53.04</v>
      </c>
      <c r="T75" s="7"/>
      <c r="U75" s="7">
        <f t="shared" si="19"/>
        <v>53</v>
      </c>
      <c r="V75" s="15">
        <f t="shared" si="20"/>
        <v>50</v>
      </c>
      <c r="W75" s="7"/>
      <c r="X75" s="7"/>
      <c r="Y75" s="7">
        <f t="shared" si="21"/>
        <v>25.058510638297875</v>
      </c>
    </row>
    <row r="76" spans="1:25" x14ac:dyDescent="0.3">
      <c r="A76" s="1">
        <v>74</v>
      </c>
      <c r="B76" t="s">
        <v>155</v>
      </c>
      <c r="C76" t="s">
        <v>8</v>
      </c>
      <c r="D76" t="s">
        <v>156</v>
      </c>
      <c r="E76">
        <v>100</v>
      </c>
      <c r="F76">
        <v>21</v>
      </c>
      <c r="G76">
        <v>4.7</v>
      </c>
      <c r="H76">
        <v>0.3</v>
      </c>
      <c r="I76" t="s">
        <v>157</v>
      </c>
      <c r="K76" s="5">
        <f t="shared" si="11"/>
        <v>20</v>
      </c>
      <c r="L76" s="5">
        <f t="shared" si="12"/>
        <v>0.95</v>
      </c>
      <c r="M76" s="5">
        <f t="shared" si="13"/>
        <v>100</v>
      </c>
      <c r="N76">
        <f t="shared" si="14"/>
        <v>21</v>
      </c>
      <c r="O76" s="5">
        <f t="shared" si="15"/>
        <v>5</v>
      </c>
      <c r="P76" s="5">
        <f t="shared" si="16"/>
        <v>20</v>
      </c>
      <c r="Q76" s="5">
        <f t="shared" si="17"/>
        <v>0.2</v>
      </c>
      <c r="S76" s="7">
        <f t="shared" si="18"/>
        <v>500</v>
      </c>
      <c r="T76" s="7"/>
      <c r="U76" s="7">
        <f t="shared" si="19"/>
        <v>500</v>
      </c>
      <c r="V76" s="15">
        <f t="shared" si="20"/>
        <v>500</v>
      </c>
      <c r="W76" s="7"/>
      <c r="X76" s="7"/>
      <c r="Y76" s="7">
        <f t="shared" si="21"/>
        <v>25</v>
      </c>
    </row>
    <row r="77" spans="1:25" x14ac:dyDescent="0.3">
      <c r="A77" s="1">
        <v>75</v>
      </c>
      <c r="B77" t="s">
        <v>158</v>
      </c>
      <c r="C77" t="s">
        <v>8</v>
      </c>
      <c r="D77" t="s">
        <v>159</v>
      </c>
      <c r="E77">
        <v>100</v>
      </c>
      <c r="F77">
        <v>21</v>
      </c>
      <c r="G77">
        <v>4.5999999999999996</v>
      </c>
      <c r="H77">
        <v>0.3</v>
      </c>
      <c r="I77">
        <v>0.1</v>
      </c>
      <c r="K77" s="5">
        <f t="shared" si="11"/>
        <v>20.499999999999996</v>
      </c>
      <c r="L77" s="5">
        <f t="shared" si="12"/>
        <v>0.98</v>
      </c>
      <c r="M77" s="5">
        <f t="shared" si="13"/>
        <v>99.9</v>
      </c>
      <c r="N77">
        <f t="shared" si="14"/>
        <v>20.100000000000001</v>
      </c>
      <c r="O77" s="5">
        <f t="shared" si="15"/>
        <v>4.8999999999999995</v>
      </c>
      <c r="P77" s="5">
        <f t="shared" si="16"/>
        <v>19.599999999999998</v>
      </c>
      <c r="Q77" s="5">
        <f t="shared" si="17"/>
        <v>0.2</v>
      </c>
      <c r="S77" s="7">
        <f t="shared" si="18"/>
        <v>499.5</v>
      </c>
      <c r="T77" s="7"/>
      <c r="U77" s="7">
        <f t="shared" si="19"/>
        <v>500</v>
      </c>
      <c r="V77" s="15">
        <f t="shared" si="20"/>
        <v>500</v>
      </c>
      <c r="W77" s="7"/>
      <c r="X77" s="7"/>
      <c r="Y77" s="7">
        <f t="shared" si="21"/>
        <v>24.499999999999996</v>
      </c>
    </row>
    <row r="78" spans="1:25" x14ac:dyDescent="0.3">
      <c r="A78" s="1">
        <v>76</v>
      </c>
      <c r="B78" t="s">
        <v>160</v>
      </c>
      <c r="C78" t="s">
        <v>8</v>
      </c>
      <c r="D78" t="s">
        <v>161</v>
      </c>
      <c r="E78">
        <v>100</v>
      </c>
      <c r="F78">
        <v>20</v>
      </c>
      <c r="G78">
        <v>4.4000000000000004</v>
      </c>
      <c r="H78">
        <v>0.4</v>
      </c>
      <c r="I78">
        <v>0.1</v>
      </c>
      <c r="K78" s="5">
        <f t="shared" si="11"/>
        <v>20.100000000000001</v>
      </c>
      <c r="L78" s="5">
        <f t="shared" si="12"/>
        <v>1.01</v>
      </c>
      <c r="M78" s="5">
        <f t="shared" si="13"/>
        <v>99.9</v>
      </c>
      <c r="N78">
        <f t="shared" si="14"/>
        <v>19.100000000000001</v>
      </c>
      <c r="O78" s="5">
        <f t="shared" si="15"/>
        <v>4.8000000000000007</v>
      </c>
      <c r="P78" s="5">
        <f t="shared" si="16"/>
        <v>19.200000000000003</v>
      </c>
      <c r="Q78" s="5">
        <f t="shared" si="17"/>
        <v>0.19</v>
      </c>
      <c r="S78" s="7">
        <f t="shared" si="18"/>
        <v>525.79</v>
      </c>
      <c r="T78" s="7"/>
      <c r="U78" s="7">
        <f t="shared" si="19"/>
        <v>526</v>
      </c>
      <c r="V78" s="15">
        <f t="shared" si="20"/>
        <v>530</v>
      </c>
      <c r="W78" s="7"/>
      <c r="X78" s="7"/>
      <c r="Y78" s="7">
        <f t="shared" si="21"/>
        <v>25.263157894736846</v>
      </c>
    </row>
    <row r="79" spans="1:25" x14ac:dyDescent="0.3">
      <c r="A79" s="1">
        <v>77</v>
      </c>
      <c r="B79" t="s">
        <v>162</v>
      </c>
      <c r="C79" t="s">
        <v>8</v>
      </c>
      <c r="D79" t="s">
        <v>163</v>
      </c>
      <c r="E79">
        <v>100</v>
      </c>
      <c r="F79">
        <v>354</v>
      </c>
      <c r="G79">
        <v>83.7</v>
      </c>
      <c r="H79">
        <v>5.2</v>
      </c>
      <c r="I79">
        <v>0.1</v>
      </c>
      <c r="K79" s="5">
        <f t="shared" si="11"/>
        <v>356.5</v>
      </c>
      <c r="L79" s="5">
        <f t="shared" si="12"/>
        <v>1.01</v>
      </c>
      <c r="M79" s="5">
        <f t="shared" si="13"/>
        <v>99.9</v>
      </c>
      <c r="N79">
        <f t="shared" si="14"/>
        <v>353.1</v>
      </c>
      <c r="O79" s="5">
        <f t="shared" si="15"/>
        <v>88.9</v>
      </c>
      <c r="P79" s="5">
        <f t="shared" si="16"/>
        <v>355.6</v>
      </c>
      <c r="Q79" s="5">
        <f t="shared" si="17"/>
        <v>3.56</v>
      </c>
      <c r="S79" s="7">
        <f t="shared" si="18"/>
        <v>28.06</v>
      </c>
      <c r="T79" s="7"/>
      <c r="U79" s="7">
        <f t="shared" si="19"/>
        <v>28</v>
      </c>
      <c r="V79" s="15">
        <f t="shared" si="20"/>
        <v>30</v>
      </c>
      <c r="W79" s="7"/>
      <c r="X79" s="7"/>
      <c r="Y79" s="7">
        <f t="shared" si="21"/>
        <v>24.971910112359552</v>
      </c>
    </row>
    <row r="80" spans="1:25" x14ac:dyDescent="0.3">
      <c r="A80" s="1">
        <v>78</v>
      </c>
      <c r="B80" t="s">
        <v>164</v>
      </c>
      <c r="C80" t="s">
        <v>8</v>
      </c>
      <c r="D80" t="s">
        <v>165</v>
      </c>
      <c r="E80">
        <v>100</v>
      </c>
      <c r="F80">
        <v>374</v>
      </c>
      <c r="G80">
        <v>86.8</v>
      </c>
      <c r="H80">
        <v>6.8</v>
      </c>
      <c r="I80">
        <v>0.2</v>
      </c>
      <c r="K80" s="5">
        <f t="shared" si="11"/>
        <v>376.2</v>
      </c>
      <c r="L80" s="5">
        <f t="shared" si="12"/>
        <v>1.01</v>
      </c>
      <c r="M80" s="5">
        <f t="shared" si="13"/>
        <v>99.8</v>
      </c>
      <c r="N80">
        <f t="shared" si="14"/>
        <v>372.2</v>
      </c>
      <c r="O80" s="5">
        <f t="shared" si="15"/>
        <v>93.6</v>
      </c>
      <c r="P80" s="5">
        <f t="shared" si="16"/>
        <v>374.4</v>
      </c>
      <c r="Q80" s="5">
        <f t="shared" si="17"/>
        <v>3.74</v>
      </c>
      <c r="S80" s="7">
        <f t="shared" si="18"/>
        <v>26.68</v>
      </c>
      <c r="T80" s="7">
        <v>30</v>
      </c>
      <c r="U80" s="7">
        <f t="shared" si="19"/>
        <v>27</v>
      </c>
      <c r="V80" s="15">
        <f t="shared" si="20"/>
        <v>30</v>
      </c>
      <c r="W80" s="7"/>
      <c r="X80" s="7">
        <v>30</v>
      </c>
      <c r="Y80" s="7">
        <f t="shared" si="21"/>
        <v>25.026737967914436</v>
      </c>
    </row>
    <row r="81" spans="1:25" x14ac:dyDescent="0.3">
      <c r="A81" s="1">
        <v>79</v>
      </c>
      <c r="B81" t="s">
        <v>166</v>
      </c>
      <c r="C81" t="s">
        <v>8</v>
      </c>
      <c r="D81" t="s">
        <v>167</v>
      </c>
      <c r="E81">
        <v>100</v>
      </c>
      <c r="F81">
        <v>145</v>
      </c>
      <c r="G81">
        <v>33.200000000000003</v>
      </c>
      <c r="H81">
        <v>3</v>
      </c>
      <c r="I81">
        <v>0.1</v>
      </c>
      <c r="K81" s="5">
        <f t="shared" si="11"/>
        <v>145.70000000000002</v>
      </c>
      <c r="L81" s="5">
        <f t="shared" si="12"/>
        <v>1</v>
      </c>
      <c r="M81" s="5">
        <f t="shared" si="13"/>
        <v>99.9</v>
      </c>
      <c r="N81">
        <f t="shared" si="14"/>
        <v>144.1</v>
      </c>
      <c r="O81" s="5">
        <f t="shared" si="15"/>
        <v>36.200000000000003</v>
      </c>
      <c r="P81" s="5">
        <f t="shared" si="16"/>
        <v>144.80000000000001</v>
      </c>
      <c r="Q81" s="5">
        <f t="shared" si="17"/>
        <v>1.45</v>
      </c>
      <c r="S81" s="7">
        <f t="shared" si="18"/>
        <v>68.900000000000006</v>
      </c>
      <c r="T81" s="7"/>
      <c r="U81" s="7">
        <f t="shared" si="19"/>
        <v>69</v>
      </c>
      <c r="V81" s="15">
        <f t="shared" si="20"/>
        <v>70</v>
      </c>
      <c r="W81" s="7"/>
      <c r="X81" s="7"/>
      <c r="Y81" s="7">
        <f t="shared" si="21"/>
        <v>24.965517241379313</v>
      </c>
    </row>
    <row r="82" spans="1:25" x14ac:dyDescent="0.3">
      <c r="A82" s="1">
        <v>80</v>
      </c>
      <c r="B82" t="s">
        <v>168</v>
      </c>
      <c r="C82" t="s">
        <v>8</v>
      </c>
      <c r="D82" t="s">
        <v>169</v>
      </c>
      <c r="E82">
        <v>100</v>
      </c>
      <c r="F82">
        <v>168</v>
      </c>
      <c r="G82">
        <v>36.700000000000003</v>
      </c>
      <c r="H82">
        <v>2.6</v>
      </c>
      <c r="I82">
        <v>0.5</v>
      </c>
      <c r="K82" s="5">
        <f t="shared" si="11"/>
        <v>161.70000000000002</v>
      </c>
      <c r="L82" s="5">
        <f t="shared" si="12"/>
        <v>0.96</v>
      </c>
      <c r="M82" s="5">
        <f t="shared" si="13"/>
        <v>99.5</v>
      </c>
      <c r="N82">
        <f t="shared" si="14"/>
        <v>163.5</v>
      </c>
      <c r="O82" s="5">
        <f t="shared" si="15"/>
        <v>39.300000000000004</v>
      </c>
      <c r="P82" s="5">
        <f t="shared" si="16"/>
        <v>157.20000000000002</v>
      </c>
      <c r="Q82" s="5">
        <f t="shared" si="17"/>
        <v>1.57</v>
      </c>
      <c r="S82" s="7">
        <f t="shared" si="18"/>
        <v>63.38</v>
      </c>
      <c r="T82" s="7"/>
      <c r="U82" s="7">
        <f t="shared" si="19"/>
        <v>63</v>
      </c>
      <c r="V82" s="15">
        <f t="shared" si="20"/>
        <v>60</v>
      </c>
      <c r="W82" s="7"/>
      <c r="X82" s="7"/>
      <c r="Y82" s="7">
        <f t="shared" si="21"/>
        <v>25.031847133757964</v>
      </c>
    </row>
    <row r="83" spans="1:25" x14ac:dyDescent="0.3">
      <c r="A83" s="1">
        <v>81</v>
      </c>
      <c r="B83" t="s">
        <v>170</v>
      </c>
      <c r="C83" t="s">
        <v>8</v>
      </c>
      <c r="D83" t="s">
        <v>171</v>
      </c>
      <c r="E83">
        <v>100</v>
      </c>
      <c r="F83">
        <v>145</v>
      </c>
      <c r="G83">
        <v>37.299999999999997</v>
      </c>
      <c r="H83">
        <v>3.3</v>
      </c>
      <c r="I83">
        <v>0.2</v>
      </c>
      <c r="K83" s="5">
        <f t="shared" si="11"/>
        <v>164.2</v>
      </c>
      <c r="L83" s="5">
        <f t="shared" si="12"/>
        <v>1.1299999999999999</v>
      </c>
      <c r="M83" s="5">
        <f t="shared" si="13"/>
        <v>99.8</v>
      </c>
      <c r="N83">
        <f t="shared" si="14"/>
        <v>143.19999999999999</v>
      </c>
      <c r="O83" s="5">
        <f t="shared" si="15"/>
        <v>40.599999999999994</v>
      </c>
      <c r="P83" s="5">
        <f t="shared" si="16"/>
        <v>162.39999999999998</v>
      </c>
      <c r="Q83" s="5">
        <f t="shared" si="17"/>
        <v>1.62</v>
      </c>
      <c r="S83" s="7">
        <f t="shared" si="18"/>
        <v>61.6</v>
      </c>
      <c r="T83" s="7"/>
      <c r="U83" s="7">
        <f t="shared" si="19"/>
        <v>62</v>
      </c>
      <c r="V83" s="15">
        <f t="shared" si="20"/>
        <v>60</v>
      </c>
      <c r="W83" s="7"/>
      <c r="X83" s="7"/>
      <c r="Y83" s="7">
        <f t="shared" si="21"/>
        <v>25.061728395061724</v>
      </c>
    </row>
    <row r="84" spans="1:25" x14ac:dyDescent="0.3">
      <c r="A84" s="1">
        <v>82</v>
      </c>
      <c r="B84" t="s">
        <v>172</v>
      </c>
      <c r="C84" t="s">
        <v>8</v>
      </c>
      <c r="D84" t="s">
        <v>173</v>
      </c>
      <c r="E84">
        <v>100</v>
      </c>
      <c r="F84">
        <v>202</v>
      </c>
      <c r="G84">
        <v>48.5</v>
      </c>
      <c r="H84">
        <v>2.2000000000000002</v>
      </c>
      <c r="I84">
        <v>0.1</v>
      </c>
      <c r="K84" s="5">
        <f t="shared" si="11"/>
        <v>203.70000000000002</v>
      </c>
      <c r="L84" s="5">
        <f t="shared" si="12"/>
        <v>1.01</v>
      </c>
      <c r="M84" s="5">
        <f t="shared" si="13"/>
        <v>99.9</v>
      </c>
      <c r="N84">
        <f t="shared" si="14"/>
        <v>201.1</v>
      </c>
      <c r="O84" s="5">
        <f t="shared" si="15"/>
        <v>50.7</v>
      </c>
      <c r="P84" s="5">
        <f t="shared" si="16"/>
        <v>202.8</v>
      </c>
      <c r="Q84" s="5">
        <f t="shared" si="17"/>
        <v>2.0299999999999998</v>
      </c>
      <c r="S84" s="7">
        <f t="shared" si="18"/>
        <v>49.21</v>
      </c>
      <c r="T84" s="7"/>
      <c r="U84" s="7">
        <f t="shared" si="19"/>
        <v>49</v>
      </c>
      <c r="V84" s="15">
        <f t="shared" si="20"/>
        <v>50</v>
      </c>
      <c r="W84" s="7"/>
      <c r="X84" s="7"/>
      <c r="Y84" s="7">
        <f t="shared" si="21"/>
        <v>24.975369458128082</v>
      </c>
    </row>
    <row r="85" spans="1:25" x14ac:dyDescent="0.3">
      <c r="A85" s="1">
        <v>83</v>
      </c>
      <c r="B85" t="s">
        <v>174</v>
      </c>
      <c r="C85" t="s">
        <v>8</v>
      </c>
      <c r="D85" t="s">
        <v>175</v>
      </c>
      <c r="E85">
        <v>100</v>
      </c>
      <c r="F85">
        <v>191</v>
      </c>
      <c r="G85">
        <v>46.2</v>
      </c>
      <c r="H85">
        <v>2.5</v>
      </c>
      <c r="I85">
        <v>0.2</v>
      </c>
      <c r="K85" s="5">
        <f t="shared" si="11"/>
        <v>196.60000000000002</v>
      </c>
      <c r="L85" s="5">
        <f t="shared" si="12"/>
        <v>1.03</v>
      </c>
      <c r="M85" s="5">
        <f t="shared" si="13"/>
        <v>99.8</v>
      </c>
      <c r="N85">
        <f t="shared" si="14"/>
        <v>189.2</v>
      </c>
      <c r="O85" s="5">
        <f t="shared" si="15"/>
        <v>48.7</v>
      </c>
      <c r="P85" s="5">
        <f t="shared" si="16"/>
        <v>194.8</v>
      </c>
      <c r="Q85" s="5">
        <f t="shared" si="17"/>
        <v>1.95</v>
      </c>
      <c r="S85" s="7">
        <f t="shared" si="18"/>
        <v>51.18</v>
      </c>
      <c r="T85" s="7"/>
      <c r="U85" s="7">
        <f t="shared" si="19"/>
        <v>51</v>
      </c>
      <c r="V85" s="15">
        <f t="shared" si="20"/>
        <v>50</v>
      </c>
      <c r="W85" s="7"/>
      <c r="X85" s="7"/>
      <c r="Y85" s="7">
        <f t="shared" si="21"/>
        <v>24.974358974358978</v>
      </c>
    </row>
    <row r="86" spans="1:25" x14ac:dyDescent="0.3">
      <c r="A86" s="1">
        <v>84</v>
      </c>
      <c r="B86" t="s">
        <v>176</v>
      </c>
      <c r="C86" t="s">
        <v>8</v>
      </c>
      <c r="D86" t="s">
        <v>177</v>
      </c>
      <c r="E86">
        <v>100</v>
      </c>
      <c r="F86">
        <v>173</v>
      </c>
      <c r="G86">
        <v>46.1</v>
      </c>
      <c r="H86">
        <v>2.8</v>
      </c>
      <c r="I86">
        <v>0.2</v>
      </c>
      <c r="K86" s="5">
        <f t="shared" si="11"/>
        <v>197.4</v>
      </c>
      <c r="L86" s="5">
        <f t="shared" si="12"/>
        <v>1.1399999999999999</v>
      </c>
      <c r="M86" s="5">
        <f t="shared" si="13"/>
        <v>99.8</v>
      </c>
      <c r="N86">
        <f t="shared" si="14"/>
        <v>171.2</v>
      </c>
      <c r="O86" s="5">
        <f t="shared" si="15"/>
        <v>48.9</v>
      </c>
      <c r="P86" s="5">
        <f t="shared" si="16"/>
        <v>195.6</v>
      </c>
      <c r="Q86" s="5">
        <f t="shared" si="17"/>
        <v>1.96</v>
      </c>
      <c r="S86" s="7">
        <f t="shared" si="18"/>
        <v>50.92</v>
      </c>
      <c r="T86" s="7"/>
      <c r="U86" s="7">
        <f t="shared" si="19"/>
        <v>51</v>
      </c>
      <c r="V86" s="15">
        <f t="shared" si="20"/>
        <v>50</v>
      </c>
      <c r="W86" s="7"/>
      <c r="X86" s="7"/>
      <c r="Y86" s="7">
        <f t="shared" si="21"/>
        <v>24.948979591836736</v>
      </c>
    </row>
    <row r="87" spans="1:25" x14ac:dyDescent="0.3">
      <c r="A87" s="1">
        <v>85</v>
      </c>
      <c r="B87" t="s">
        <v>178</v>
      </c>
      <c r="C87" t="s">
        <v>8</v>
      </c>
      <c r="D87" t="s">
        <v>179</v>
      </c>
      <c r="E87">
        <v>100</v>
      </c>
      <c r="F87">
        <v>168</v>
      </c>
      <c r="G87">
        <v>36.1</v>
      </c>
      <c r="H87">
        <v>3.5</v>
      </c>
      <c r="I87">
        <v>0.3</v>
      </c>
      <c r="K87" s="5">
        <f t="shared" si="11"/>
        <v>161.1</v>
      </c>
      <c r="L87" s="5">
        <f t="shared" si="12"/>
        <v>0.96</v>
      </c>
      <c r="M87" s="5">
        <f t="shared" si="13"/>
        <v>99.7</v>
      </c>
      <c r="N87">
        <f t="shared" si="14"/>
        <v>165.3</v>
      </c>
      <c r="O87" s="5">
        <f t="shared" si="15"/>
        <v>39.6</v>
      </c>
      <c r="P87" s="5">
        <f t="shared" si="16"/>
        <v>158.4</v>
      </c>
      <c r="Q87" s="5">
        <f t="shared" si="17"/>
        <v>1.58</v>
      </c>
      <c r="S87" s="7">
        <f t="shared" si="18"/>
        <v>63.1</v>
      </c>
      <c r="T87" s="7"/>
      <c r="U87" s="7">
        <f t="shared" si="19"/>
        <v>63</v>
      </c>
      <c r="V87" s="15">
        <f t="shared" si="20"/>
        <v>60</v>
      </c>
      <c r="W87" s="7"/>
      <c r="X87" s="7"/>
      <c r="Y87" s="7">
        <f t="shared" si="21"/>
        <v>25.063291139240505</v>
      </c>
    </row>
    <row r="88" spans="1:25" x14ac:dyDescent="0.3">
      <c r="A88" s="1">
        <v>86</v>
      </c>
      <c r="B88" t="s">
        <v>180</v>
      </c>
      <c r="C88" t="s">
        <v>8</v>
      </c>
      <c r="D88" t="s">
        <v>181</v>
      </c>
      <c r="E88">
        <v>100</v>
      </c>
      <c r="F88">
        <v>168</v>
      </c>
      <c r="G88">
        <v>35.700000000000003</v>
      </c>
      <c r="H88">
        <v>3.6</v>
      </c>
      <c r="I88">
        <v>0.5</v>
      </c>
      <c r="K88" s="5">
        <f t="shared" si="11"/>
        <v>161.70000000000002</v>
      </c>
      <c r="L88" s="5">
        <f t="shared" si="12"/>
        <v>0.96</v>
      </c>
      <c r="M88" s="5">
        <f t="shared" si="13"/>
        <v>99.5</v>
      </c>
      <c r="N88">
        <f t="shared" si="14"/>
        <v>163.5</v>
      </c>
      <c r="O88" s="5">
        <f t="shared" si="15"/>
        <v>39.300000000000004</v>
      </c>
      <c r="P88" s="5">
        <f t="shared" si="16"/>
        <v>157.20000000000002</v>
      </c>
      <c r="Q88" s="5">
        <f t="shared" si="17"/>
        <v>1.57</v>
      </c>
      <c r="S88" s="7">
        <f t="shared" si="18"/>
        <v>63.38</v>
      </c>
      <c r="T88" s="7"/>
      <c r="U88" s="7">
        <f t="shared" si="19"/>
        <v>63</v>
      </c>
      <c r="V88" s="15">
        <f t="shared" si="20"/>
        <v>60</v>
      </c>
      <c r="W88" s="7"/>
      <c r="X88" s="7"/>
      <c r="Y88" s="7">
        <f t="shared" si="21"/>
        <v>25.031847133757964</v>
      </c>
    </row>
    <row r="89" spans="1:25" x14ac:dyDescent="0.3">
      <c r="A89" s="1">
        <v>87</v>
      </c>
      <c r="B89" t="s">
        <v>182</v>
      </c>
      <c r="C89" t="s">
        <v>8</v>
      </c>
      <c r="D89" t="s">
        <v>183</v>
      </c>
      <c r="E89">
        <v>100</v>
      </c>
      <c r="F89">
        <v>164</v>
      </c>
      <c r="G89" t="s">
        <v>184</v>
      </c>
      <c r="H89" t="s">
        <v>185</v>
      </c>
      <c r="I89" t="s">
        <v>186</v>
      </c>
      <c r="K89" s="5">
        <f t="shared" si="11"/>
        <v>162.6</v>
      </c>
      <c r="L89" s="5">
        <f t="shared" si="12"/>
        <v>0.99</v>
      </c>
      <c r="M89" s="5">
        <f t="shared" si="13"/>
        <v>99</v>
      </c>
      <c r="N89">
        <f t="shared" si="14"/>
        <v>155</v>
      </c>
      <c r="O89" s="5">
        <f t="shared" si="15"/>
        <v>38.4</v>
      </c>
      <c r="P89" s="5">
        <f t="shared" si="16"/>
        <v>153.6</v>
      </c>
      <c r="Q89" s="5">
        <f t="shared" si="17"/>
        <v>1.54</v>
      </c>
      <c r="S89" s="7">
        <f t="shared" si="18"/>
        <v>64.290000000000006</v>
      </c>
      <c r="T89" s="7"/>
      <c r="U89" s="7">
        <f t="shared" si="19"/>
        <v>64</v>
      </c>
      <c r="V89" s="15">
        <f t="shared" si="20"/>
        <v>60</v>
      </c>
      <c r="W89" s="7"/>
      <c r="X89" s="7"/>
      <c r="Y89" s="7">
        <f t="shared" si="21"/>
        <v>24.935064935064933</v>
      </c>
    </row>
    <row r="90" spans="1:25" x14ac:dyDescent="0.3">
      <c r="A90" s="1">
        <v>88</v>
      </c>
      <c r="B90" t="s">
        <v>187</v>
      </c>
      <c r="C90" t="s">
        <v>8</v>
      </c>
      <c r="D90" t="s">
        <v>188</v>
      </c>
      <c r="E90">
        <v>100</v>
      </c>
      <c r="F90">
        <v>145</v>
      </c>
      <c r="G90">
        <v>33.799999999999997</v>
      </c>
      <c r="H90">
        <v>2.5</v>
      </c>
      <c r="I90">
        <v>0.1</v>
      </c>
      <c r="K90" s="5">
        <f t="shared" si="11"/>
        <v>146.1</v>
      </c>
      <c r="L90" s="5">
        <f t="shared" si="12"/>
        <v>1.01</v>
      </c>
      <c r="M90" s="5">
        <f t="shared" si="13"/>
        <v>99.9</v>
      </c>
      <c r="N90">
        <f t="shared" si="14"/>
        <v>144.1</v>
      </c>
      <c r="O90" s="5">
        <f t="shared" si="15"/>
        <v>36.299999999999997</v>
      </c>
      <c r="P90" s="5">
        <f t="shared" si="16"/>
        <v>145.19999999999999</v>
      </c>
      <c r="Q90" s="5">
        <f t="shared" si="17"/>
        <v>1.45</v>
      </c>
      <c r="S90" s="7">
        <f t="shared" si="18"/>
        <v>68.900000000000006</v>
      </c>
      <c r="T90" s="7"/>
      <c r="U90" s="7">
        <f t="shared" si="19"/>
        <v>69</v>
      </c>
      <c r="V90" s="15">
        <f t="shared" si="20"/>
        <v>70</v>
      </c>
      <c r="W90" s="7"/>
      <c r="X90" s="7"/>
      <c r="Y90" s="7">
        <f t="shared" si="21"/>
        <v>25.034482758620687</v>
      </c>
    </row>
    <row r="91" spans="1:25" x14ac:dyDescent="0.3">
      <c r="A91" s="1">
        <v>89</v>
      </c>
      <c r="B91" t="s">
        <v>189</v>
      </c>
      <c r="C91" t="s">
        <v>8</v>
      </c>
      <c r="D91" t="s">
        <v>190</v>
      </c>
      <c r="E91">
        <v>100</v>
      </c>
      <c r="F91">
        <v>151</v>
      </c>
      <c r="G91">
        <v>35.700000000000003</v>
      </c>
      <c r="H91">
        <v>2.4</v>
      </c>
      <c r="K91" s="5">
        <f t="shared" si="11"/>
        <v>152.4</v>
      </c>
      <c r="L91" s="5">
        <f t="shared" si="12"/>
        <v>1.01</v>
      </c>
      <c r="M91" s="5">
        <f t="shared" si="13"/>
        <v>100</v>
      </c>
      <c r="N91">
        <f t="shared" si="14"/>
        <v>151</v>
      </c>
      <c r="O91" s="5">
        <f t="shared" si="15"/>
        <v>38.1</v>
      </c>
      <c r="P91" s="5">
        <f t="shared" si="16"/>
        <v>152.4</v>
      </c>
      <c r="Q91" s="5">
        <f t="shared" si="17"/>
        <v>1.52</v>
      </c>
      <c r="S91" s="7">
        <f t="shared" si="18"/>
        <v>65.790000000000006</v>
      </c>
      <c r="T91" s="7"/>
      <c r="U91" s="7">
        <f t="shared" si="19"/>
        <v>66</v>
      </c>
      <c r="V91" s="15">
        <f t="shared" si="20"/>
        <v>70</v>
      </c>
      <c r="W91" s="7"/>
      <c r="X91" s="7"/>
      <c r="Y91" s="7">
        <f t="shared" si="21"/>
        <v>25.065789473684212</v>
      </c>
    </row>
    <row r="92" spans="1:25" x14ac:dyDescent="0.3">
      <c r="A92" s="1">
        <v>90</v>
      </c>
      <c r="B92" t="s">
        <v>191</v>
      </c>
      <c r="C92" t="s">
        <v>8</v>
      </c>
      <c r="D92" t="s">
        <v>192</v>
      </c>
      <c r="E92">
        <v>100</v>
      </c>
      <c r="F92">
        <v>149</v>
      </c>
      <c r="G92">
        <v>34.6</v>
      </c>
      <c r="H92">
        <v>2.6</v>
      </c>
      <c r="I92">
        <v>0.1</v>
      </c>
      <c r="K92" s="5">
        <f t="shared" si="11"/>
        <v>149.70000000000002</v>
      </c>
      <c r="L92" s="5">
        <f t="shared" si="12"/>
        <v>1</v>
      </c>
      <c r="M92" s="5">
        <f t="shared" si="13"/>
        <v>99.9</v>
      </c>
      <c r="N92">
        <f t="shared" si="14"/>
        <v>148.1</v>
      </c>
      <c r="O92" s="5">
        <f t="shared" si="15"/>
        <v>37.200000000000003</v>
      </c>
      <c r="P92" s="5">
        <f t="shared" si="16"/>
        <v>148.80000000000001</v>
      </c>
      <c r="Q92" s="5">
        <f t="shared" si="17"/>
        <v>1.49</v>
      </c>
      <c r="S92" s="7">
        <f t="shared" si="18"/>
        <v>67.05</v>
      </c>
      <c r="T92" s="7"/>
      <c r="U92" s="7">
        <f t="shared" si="19"/>
        <v>67</v>
      </c>
      <c r="V92" s="15">
        <f t="shared" si="20"/>
        <v>70</v>
      </c>
      <c r="W92" s="7"/>
      <c r="X92" s="7"/>
      <c r="Y92" s="7">
        <f t="shared" si="21"/>
        <v>24.966442953020135</v>
      </c>
    </row>
    <row r="93" spans="1:25" x14ac:dyDescent="0.3">
      <c r="A93" s="1">
        <v>91</v>
      </c>
      <c r="B93" t="s">
        <v>193</v>
      </c>
      <c r="C93" t="s">
        <v>8</v>
      </c>
      <c r="D93" t="s">
        <v>194</v>
      </c>
      <c r="E93">
        <v>100</v>
      </c>
      <c r="F93">
        <v>144</v>
      </c>
      <c r="G93">
        <v>33.700000000000003</v>
      </c>
      <c r="H93">
        <v>2.4</v>
      </c>
      <c r="K93" s="5">
        <f t="shared" si="11"/>
        <v>144.4</v>
      </c>
      <c r="L93" s="5">
        <f t="shared" si="12"/>
        <v>1</v>
      </c>
      <c r="M93" s="5">
        <f t="shared" si="13"/>
        <v>100</v>
      </c>
      <c r="N93">
        <f t="shared" si="14"/>
        <v>144</v>
      </c>
      <c r="O93" s="5">
        <f t="shared" si="15"/>
        <v>36.1</v>
      </c>
      <c r="P93" s="5">
        <f t="shared" si="16"/>
        <v>144.4</v>
      </c>
      <c r="Q93" s="5">
        <f t="shared" si="17"/>
        <v>1.44</v>
      </c>
      <c r="S93" s="7">
        <f t="shared" si="18"/>
        <v>69.44</v>
      </c>
      <c r="T93" s="7"/>
      <c r="U93" s="7">
        <f t="shared" si="19"/>
        <v>69</v>
      </c>
      <c r="V93" s="15">
        <f t="shared" si="20"/>
        <v>70</v>
      </c>
      <c r="W93" s="7"/>
      <c r="X93" s="7"/>
      <c r="Y93" s="7">
        <f t="shared" si="21"/>
        <v>25.069444444444446</v>
      </c>
    </row>
    <row r="94" spans="1:25" x14ac:dyDescent="0.3">
      <c r="A94" s="1">
        <v>92</v>
      </c>
      <c r="B94" t="s">
        <v>195</v>
      </c>
      <c r="C94" t="s">
        <v>8</v>
      </c>
      <c r="D94" t="s">
        <v>196</v>
      </c>
      <c r="E94">
        <v>100</v>
      </c>
      <c r="F94">
        <v>395</v>
      </c>
      <c r="G94">
        <v>90.98</v>
      </c>
      <c r="H94">
        <v>6.64</v>
      </c>
      <c r="I94">
        <v>0.84</v>
      </c>
      <c r="K94" s="5">
        <f t="shared" si="11"/>
        <v>398.04</v>
      </c>
      <c r="L94" s="5">
        <f t="shared" si="12"/>
        <v>1.01</v>
      </c>
      <c r="M94" s="5">
        <f t="shared" si="13"/>
        <v>99.16</v>
      </c>
      <c r="N94">
        <f t="shared" si="14"/>
        <v>387.44</v>
      </c>
      <c r="O94" s="5">
        <f t="shared" si="15"/>
        <v>97.62</v>
      </c>
      <c r="P94" s="5">
        <f t="shared" si="16"/>
        <v>390.48</v>
      </c>
      <c r="Q94" s="5">
        <f t="shared" si="17"/>
        <v>3.9</v>
      </c>
      <c r="S94" s="7">
        <f t="shared" si="18"/>
        <v>25.43</v>
      </c>
      <c r="T94" s="7">
        <v>30</v>
      </c>
      <c r="U94" s="7">
        <f t="shared" si="19"/>
        <v>25</v>
      </c>
      <c r="V94" s="15">
        <f t="shared" si="20"/>
        <v>30</v>
      </c>
      <c r="W94" s="7"/>
      <c r="X94" s="7">
        <v>30</v>
      </c>
      <c r="Y94" s="7">
        <f t="shared" si="21"/>
        <v>25.030769230769234</v>
      </c>
    </row>
    <row r="95" spans="1:25" x14ac:dyDescent="0.3">
      <c r="A95" s="1">
        <v>93</v>
      </c>
      <c r="B95" t="s">
        <v>197</v>
      </c>
      <c r="C95" t="s">
        <v>8</v>
      </c>
      <c r="D95" t="s">
        <v>198</v>
      </c>
      <c r="E95">
        <v>100</v>
      </c>
      <c r="F95">
        <v>66</v>
      </c>
      <c r="G95">
        <v>15.06</v>
      </c>
      <c r="H95">
        <v>1.32</v>
      </c>
      <c r="I95">
        <v>0.1</v>
      </c>
      <c r="K95" s="5">
        <f t="shared" si="11"/>
        <v>66.42</v>
      </c>
      <c r="L95" s="5">
        <f t="shared" si="12"/>
        <v>1.01</v>
      </c>
      <c r="M95" s="5">
        <f t="shared" si="13"/>
        <v>99.9</v>
      </c>
      <c r="N95">
        <f t="shared" si="14"/>
        <v>65.099999999999994</v>
      </c>
      <c r="O95" s="5">
        <f t="shared" si="15"/>
        <v>16.38</v>
      </c>
      <c r="P95" s="5">
        <f t="shared" si="16"/>
        <v>65.52</v>
      </c>
      <c r="Q95" s="5">
        <f t="shared" si="17"/>
        <v>0.66</v>
      </c>
      <c r="S95" s="7">
        <f t="shared" si="18"/>
        <v>151.36000000000001</v>
      </c>
      <c r="T95" s="7"/>
      <c r="U95" s="7">
        <f t="shared" si="19"/>
        <v>151</v>
      </c>
      <c r="V95" s="15">
        <f t="shared" si="20"/>
        <v>150</v>
      </c>
      <c r="W95" s="7"/>
      <c r="X95" s="7"/>
      <c r="Y95" s="7">
        <f t="shared" si="21"/>
        <v>24.818181818181817</v>
      </c>
    </row>
    <row r="96" spans="1:25" x14ac:dyDescent="0.3">
      <c r="A96" s="1">
        <v>94</v>
      </c>
      <c r="B96" t="s">
        <v>199</v>
      </c>
      <c r="C96" t="s">
        <v>8</v>
      </c>
      <c r="D96" t="s">
        <v>200</v>
      </c>
      <c r="E96">
        <v>100</v>
      </c>
      <c r="F96">
        <v>150</v>
      </c>
      <c r="G96">
        <v>33.76</v>
      </c>
      <c r="H96">
        <v>2.83</v>
      </c>
      <c r="I96">
        <v>0.38</v>
      </c>
      <c r="K96" s="5">
        <f t="shared" si="11"/>
        <v>149.77999999999997</v>
      </c>
      <c r="L96" s="5">
        <f t="shared" si="12"/>
        <v>1</v>
      </c>
      <c r="M96" s="5">
        <f t="shared" si="13"/>
        <v>99.62</v>
      </c>
      <c r="N96">
        <f t="shared" si="14"/>
        <v>146.58000000000001</v>
      </c>
      <c r="O96" s="5">
        <f t="shared" si="15"/>
        <v>36.589999999999996</v>
      </c>
      <c r="P96" s="5">
        <f t="shared" si="16"/>
        <v>146.35999999999999</v>
      </c>
      <c r="Q96" s="5">
        <f t="shared" si="17"/>
        <v>1.46</v>
      </c>
      <c r="S96" s="7">
        <f t="shared" si="18"/>
        <v>68.23</v>
      </c>
      <c r="T96" s="7"/>
      <c r="U96" s="7">
        <f t="shared" si="19"/>
        <v>68</v>
      </c>
      <c r="V96" s="15">
        <f t="shared" si="20"/>
        <v>70</v>
      </c>
      <c r="W96" s="7"/>
      <c r="X96" s="7"/>
      <c r="Y96" s="7">
        <f t="shared" si="21"/>
        <v>25.061643835616437</v>
      </c>
    </row>
    <row r="97" spans="1:25" x14ac:dyDescent="0.3">
      <c r="A97" s="1">
        <v>95</v>
      </c>
      <c r="B97" t="s">
        <v>201</v>
      </c>
      <c r="C97" t="s">
        <v>8</v>
      </c>
      <c r="D97" t="s">
        <v>202</v>
      </c>
      <c r="E97">
        <v>100</v>
      </c>
      <c r="F97">
        <v>144</v>
      </c>
      <c r="G97">
        <v>33.590000000000003</v>
      </c>
      <c r="H97">
        <v>2.11</v>
      </c>
      <c r="I97">
        <v>0.28000000000000003</v>
      </c>
      <c r="K97" s="5">
        <f t="shared" si="11"/>
        <v>145.32000000000002</v>
      </c>
      <c r="L97" s="5">
        <f t="shared" si="12"/>
        <v>1.01</v>
      </c>
      <c r="M97" s="5">
        <f t="shared" si="13"/>
        <v>99.72</v>
      </c>
      <c r="N97">
        <f t="shared" si="14"/>
        <v>141.47999999999999</v>
      </c>
      <c r="O97" s="5">
        <f t="shared" si="15"/>
        <v>35.700000000000003</v>
      </c>
      <c r="P97" s="5">
        <f t="shared" si="16"/>
        <v>142.80000000000001</v>
      </c>
      <c r="Q97" s="5">
        <f t="shared" si="17"/>
        <v>1.43</v>
      </c>
      <c r="S97" s="7">
        <f t="shared" si="18"/>
        <v>69.73</v>
      </c>
      <c r="T97" s="7"/>
      <c r="U97" s="7">
        <f t="shared" si="19"/>
        <v>70</v>
      </c>
      <c r="V97" s="15">
        <f t="shared" si="20"/>
        <v>70</v>
      </c>
      <c r="W97" s="7"/>
      <c r="X97" s="7"/>
      <c r="Y97" s="7">
        <f t="shared" si="21"/>
        <v>24.965034965034967</v>
      </c>
    </row>
    <row r="98" spans="1:25" x14ac:dyDescent="0.3">
      <c r="A98" s="1">
        <v>96</v>
      </c>
      <c r="B98" t="s">
        <v>203</v>
      </c>
      <c r="C98" t="s">
        <v>8</v>
      </c>
      <c r="D98" t="s">
        <v>204</v>
      </c>
      <c r="E98">
        <v>100</v>
      </c>
      <c r="F98">
        <v>68</v>
      </c>
      <c r="G98">
        <v>15.6</v>
      </c>
      <c r="H98">
        <v>1.4</v>
      </c>
      <c r="I98">
        <v>0</v>
      </c>
      <c r="K98" s="5">
        <f t="shared" ref="K98:K161" si="22">(G98 * 4 ) + (H98 * 4 ) +( I98 * 9)</f>
        <v>68</v>
      </c>
      <c r="L98" s="5">
        <f t="shared" ref="L98:L161" si="23">ROUND(K98/F98,2)</f>
        <v>1</v>
      </c>
      <c r="M98" s="5">
        <f t="shared" si="13"/>
        <v>100</v>
      </c>
      <c r="N98">
        <f t="shared" si="14"/>
        <v>68</v>
      </c>
      <c r="O98" s="5">
        <f t="shared" si="15"/>
        <v>17</v>
      </c>
      <c r="P98" s="5">
        <f t="shared" si="16"/>
        <v>68</v>
      </c>
      <c r="Q98" s="5">
        <f t="shared" si="17"/>
        <v>0.68</v>
      </c>
      <c r="S98" s="7">
        <f t="shared" si="18"/>
        <v>147.06</v>
      </c>
      <c r="T98" s="7"/>
      <c r="U98" s="7">
        <f t="shared" si="19"/>
        <v>147</v>
      </c>
      <c r="V98" s="15">
        <f t="shared" si="20"/>
        <v>150</v>
      </c>
      <c r="W98" s="7"/>
      <c r="X98" s="7"/>
      <c r="Y98" s="7">
        <f t="shared" si="21"/>
        <v>24.999999999999996</v>
      </c>
    </row>
    <row r="99" spans="1:25" x14ac:dyDescent="0.3">
      <c r="A99" s="1">
        <v>97</v>
      </c>
      <c r="B99" t="s">
        <v>205</v>
      </c>
      <c r="C99" t="s">
        <v>8</v>
      </c>
      <c r="D99" t="s">
        <v>206</v>
      </c>
      <c r="E99">
        <v>100</v>
      </c>
      <c r="F99">
        <v>70</v>
      </c>
      <c r="G99">
        <v>15.2</v>
      </c>
      <c r="H99">
        <v>1.2</v>
      </c>
      <c r="I99">
        <v>0.4</v>
      </c>
      <c r="K99" s="5">
        <f t="shared" si="22"/>
        <v>69.199999999999989</v>
      </c>
      <c r="L99" s="5">
        <f t="shared" si="23"/>
        <v>0.99</v>
      </c>
      <c r="M99" s="5">
        <f t="shared" si="13"/>
        <v>99.6</v>
      </c>
      <c r="N99">
        <f t="shared" si="14"/>
        <v>66.400000000000006</v>
      </c>
      <c r="O99" s="5">
        <f t="shared" si="15"/>
        <v>16.399999999999999</v>
      </c>
      <c r="P99" s="5">
        <f t="shared" si="16"/>
        <v>65.599999999999994</v>
      </c>
      <c r="Q99" s="5">
        <f t="shared" si="17"/>
        <v>0.66</v>
      </c>
      <c r="S99" s="7">
        <f t="shared" si="18"/>
        <v>150.91</v>
      </c>
      <c r="T99" s="7"/>
      <c r="U99" s="7">
        <f t="shared" si="19"/>
        <v>151</v>
      </c>
      <c r="V99" s="15">
        <f t="shared" si="20"/>
        <v>150</v>
      </c>
      <c r="W99" s="7"/>
      <c r="X99" s="7"/>
      <c r="Y99" s="7">
        <f t="shared" si="21"/>
        <v>24.848484848484844</v>
      </c>
    </row>
    <row r="100" spans="1:25" x14ac:dyDescent="0.3">
      <c r="A100" s="1">
        <v>98</v>
      </c>
      <c r="B100" t="s">
        <v>207</v>
      </c>
      <c r="C100" t="s">
        <v>8</v>
      </c>
      <c r="D100" t="s">
        <v>208</v>
      </c>
      <c r="E100">
        <v>100</v>
      </c>
      <c r="F100">
        <v>71</v>
      </c>
      <c r="G100">
        <v>15.6</v>
      </c>
      <c r="H100">
        <v>1.1000000000000001</v>
      </c>
      <c r="I100">
        <v>0.2</v>
      </c>
      <c r="K100" s="5">
        <f t="shared" si="22"/>
        <v>68.599999999999994</v>
      </c>
      <c r="L100" s="5">
        <f t="shared" si="23"/>
        <v>0.97</v>
      </c>
      <c r="M100" s="5">
        <f t="shared" si="13"/>
        <v>99.8</v>
      </c>
      <c r="N100">
        <f t="shared" si="14"/>
        <v>69.2</v>
      </c>
      <c r="O100" s="5">
        <f t="shared" si="15"/>
        <v>16.7</v>
      </c>
      <c r="P100" s="5">
        <f t="shared" si="16"/>
        <v>66.8</v>
      </c>
      <c r="Q100" s="5">
        <f t="shared" si="17"/>
        <v>0.67</v>
      </c>
      <c r="S100" s="7">
        <f t="shared" si="18"/>
        <v>148.96</v>
      </c>
      <c r="T100" s="7"/>
      <c r="U100" s="7">
        <f t="shared" si="19"/>
        <v>149</v>
      </c>
      <c r="V100" s="15">
        <f t="shared" si="20"/>
        <v>150</v>
      </c>
      <c r="W100" s="7"/>
      <c r="X100" s="7"/>
      <c r="Y100" s="7">
        <f t="shared" si="21"/>
        <v>24.925373134328357</v>
      </c>
    </row>
    <row r="101" spans="1:25" x14ac:dyDescent="0.3">
      <c r="A101" s="1">
        <v>99</v>
      </c>
      <c r="B101" t="s">
        <v>209</v>
      </c>
      <c r="C101" t="s">
        <v>8</v>
      </c>
      <c r="D101" t="s">
        <v>210</v>
      </c>
      <c r="E101">
        <v>100</v>
      </c>
      <c r="F101">
        <v>330</v>
      </c>
      <c r="G101">
        <v>74.599999999999994</v>
      </c>
      <c r="H101">
        <v>13.2</v>
      </c>
      <c r="I101">
        <v>1.5</v>
      </c>
      <c r="K101" s="5">
        <f t="shared" si="22"/>
        <v>364.7</v>
      </c>
      <c r="L101" s="5">
        <f t="shared" si="23"/>
        <v>1.1100000000000001</v>
      </c>
      <c r="M101" s="5">
        <f t="shared" si="13"/>
        <v>98.5</v>
      </c>
      <c r="N101">
        <f t="shared" si="14"/>
        <v>316.5</v>
      </c>
      <c r="O101" s="5">
        <f t="shared" si="15"/>
        <v>87.8</v>
      </c>
      <c r="P101" s="5">
        <f t="shared" si="16"/>
        <v>351.2</v>
      </c>
      <c r="Q101" s="5">
        <f t="shared" si="17"/>
        <v>3.51</v>
      </c>
      <c r="S101" s="7">
        <f t="shared" si="18"/>
        <v>28.06</v>
      </c>
      <c r="T101" s="7"/>
      <c r="U101" s="7">
        <f t="shared" si="19"/>
        <v>28</v>
      </c>
      <c r="V101" s="15">
        <f t="shared" si="20"/>
        <v>30</v>
      </c>
      <c r="W101" s="7"/>
      <c r="X101" s="7"/>
      <c r="Y101" s="7">
        <f t="shared" si="21"/>
        <v>25.014245014245017</v>
      </c>
    </row>
    <row r="102" spans="1:25" x14ac:dyDescent="0.3">
      <c r="A102" s="1">
        <v>100</v>
      </c>
      <c r="B102" t="s">
        <v>211</v>
      </c>
      <c r="C102" t="s">
        <v>8</v>
      </c>
      <c r="D102" t="s">
        <v>212</v>
      </c>
      <c r="E102">
        <v>100</v>
      </c>
      <c r="F102">
        <v>321</v>
      </c>
      <c r="G102">
        <v>75.8</v>
      </c>
      <c r="H102">
        <v>10.6</v>
      </c>
      <c r="I102">
        <v>1</v>
      </c>
      <c r="K102" s="5">
        <f t="shared" si="22"/>
        <v>354.59999999999997</v>
      </c>
      <c r="L102" s="5">
        <f t="shared" si="23"/>
        <v>1.1000000000000001</v>
      </c>
      <c r="M102" s="5">
        <f t="shared" si="13"/>
        <v>99</v>
      </c>
      <c r="N102">
        <f t="shared" si="14"/>
        <v>312</v>
      </c>
      <c r="O102" s="5">
        <f t="shared" si="15"/>
        <v>86.399999999999991</v>
      </c>
      <c r="P102" s="5">
        <f t="shared" si="16"/>
        <v>345.59999999999997</v>
      </c>
      <c r="Q102" s="5">
        <f t="shared" si="17"/>
        <v>3.46</v>
      </c>
      <c r="S102" s="7">
        <f t="shared" si="18"/>
        <v>28.61</v>
      </c>
      <c r="T102" s="7"/>
      <c r="U102" s="7">
        <f t="shared" si="19"/>
        <v>29</v>
      </c>
      <c r="V102" s="15">
        <f t="shared" si="20"/>
        <v>30</v>
      </c>
      <c r="W102" s="7"/>
      <c r="X102" s="7"/>
      <c r="Y102" s="7">
        <f t="shared" si="21"/>
        <v>24.97109826589595</v>
      </c>
    </row>
    <row r="103" spans="1:25" x14ac:dyDescent="0.3">
      <c r="A103" s="1">
        <v>101</v>
      </c>
      <c r="B103" t="s">
        <v>213</v>
      </c>
      <c r="C103" t="s">
        <v>8</v>
      </c>
      <c r="D103" t="s">
        <v>214</v>
      </c>
      <c r="E103">
        <v>100</v>
      </c>
      <c r="F103">
        <v>322</v>
      </c>
      <c r="G103">
        <v>72.89</v>
      </c>
      <c r="H103">
        <v>13.59</v>
      </c>
      <c r="I103">
        <v>1.1100000000000001</v>
      </c>
      <c r="K103" s="5">
        <f t="shared" si="22"/>
        <v>355.91</v>
      </c>
      <c r="L103" s="5">
        <f t="shared" si="23"/>
        <v>1.1100000000000001</v>
      </c>
      <c r="M103" s="5">
        <f t="shared" si="13"/>
        <v>98.89</v>
      </c>
      <c r="N103">
        <f t="shared" si="14"/>
        <v>312.01</v>
      </c>
      <c r="O103" s="5">
        <f t="shared" si="15"/>
        <v>86.48</v>
      </c>
      <c r="P103" s="5">
        <f t="shared" si="16"/>
        <v>345.92</v>
      </c>
      <c r="Q103" s="5">
        <f t="shared" si="17"/>
        <v>3.46</v>
      </c>
      <c r="S103" s="7">
        <f t="shared" si="18"/>
        <v>28.58</v>
      </c>
      <c r="T103" s="7">
        <v>30</v>
      </c>
      <c r="U103" s="7">
        <f t="shared" si="19"/>
        <v>29</v>
      </c>
      <c r="V103" s="15">
        <f t="shared" si="20"/>
        <v>30</v>
      </c>
      <c r="W103" s="7"/>
      <c r="X103" s="7"/>
      <c r="Y103" s="7">
        <f t="shared" si="21"/>
        <v>24.994219653179194</v>
      </c>
    </row>
    <row r="104" spans="1:25" x14ac:dyDescent="0.3">
      <c r="A104" s="1">
        <v>102</v>
      </c>
      <c r="B104" t="s">
        <v>215</v>
      </c>
      <c r="C104" t="s">
        <v>8</v>
      </c>
      <c r="D104" t="s">
        <v>216</v>
      </c>
      <c r="E104">
        <v>100</v>
      </c>
      <c r="F104">
        <v>317</v>
      </c>
      <c r="G104">
        <v>71.7</v>
      </c>
      <c r="H104">
        <v>13.06</v>
      </c>
      <c r="I104">
        <v>1.28</v>
      </c>
      <c r="K104" s="5">
        <f t="shared" si="22"/>
        <v>350.56</v>
      </c>
      <c r="L104" s="5">
        <f t="shared" si="23"/>
        <v>1.1100000000000001</v>
      </c>
      <c r="M104" s="5">
        <f t="shared" si="13"/>
        <v>98.72</v>
      </c>
      <c r="N104">
        <f t="shared" si="14"/>
        <v>305.48</v>
      </c>
      <c r="O104" s="5">
        <f t="shared" si="15"/>
        <v>84.76</v>
      </c>
      <c r="P104" s="5">
        <f t="shared" si="16"/>
        <v>339.04</v>
      </c>
      <c r="Q104" s="5">
        <f t="shared" si="17"/>
        <v>3.39</v>
      </c>
      <c r="S104" s="7">
        <f t="shared" si="18"/>
        <v>29.12</v>
      </c>
      <c r="T104" s="7">
        <v>30</v>
      </c>
      <c r="U104" s="7">
        <f t="shared" si="19"/>
        <v>29</v>
      </c>
      <c r="V104" s="15">
        <f t="shared" si="20"/>
        <v>30</v>
      </c>
      <c r="W104" s="7"/>
      <c r="X104" s="7"/>
      <c r="Y104" s="7">
        <f t="shared" si="21"/>
        <v>25.002949852507374</v>
      </c>
    </row>
    <row r="105" spans="1:25" x14ac:dyDescent="0.3">
      <c r="A105" s="1">
        <v>103</v>
      </c>
      <c r="B105" t="s">
        <v>217</v>
      </c>
      <c r="C105" t="s">
        <v>8</v>
      </c>
      <c r="D105" t="s">
        <v>218</v>
      </c>
      <c r="E105">
        <v>100</v>
      </c>
      <c r="F105">
        <v>412</v>
      </c>
      <c r="G105">
        <v>73.900000000000006</v>
      </c>
      <c r="H105">
        <v>8.5</v>
      </c>
      <c r="I105">
        <v>6.8</v>
      </c>
      <c r="K105" s="5">
        <f t="shared" si="22"/>
        <v>390.8</v>
      </c>
      <c r="L105" s="5">
        <f t="shared" si="23"/>
        <v>0.95</v>
      </c>
      <c r="M105" s="5">
        <f t="shared" si="13"/>
        <v>93.2</v>
      </c>
      <c r="N105">
        <f t="shared" si="14"/>
        <v>350.8</v>
      </c>
      <c r="O105" s="5">
        <f t="shared" si="15"/>
        <v>82.4</v>
      </c>
      <c r="P105" s="5">
        <f t="shared" si="16"/>
        <v>329.6</v>
      </c>
      <c r="Q105" s="5">
        <f t="shared" si="17"/>
        <v>3.3</v>
      </c>
      <c r="S105" s="7">
        <f t="shared" si="18"/>
        <v>28.24</v>
      </c>
      <c r="T105" s="7">
        <v>30</v>
      </c>
      <c r="U105" s="7">
        <f t="shared" si="19"/>
        <v>28</v>
      </c>
      <c r="V105" s="15">
        <f t="shared" si="20"/>
        <v>30</v>
      </c>
      <c r="W105" s="7"/>
      <c r="X105" s="7"/>
      <c r="Y105" s="7">
        <f t="shared" si="21"/>
        <v>24.969696969696972</v>
      </c>
    </row>
    <row r="106" spans="1:25" x14ac:dyDescent="0.3">
      <c r="A106" s="1">
        <v>104</v>
      </c>
      <c r="B106" t="s">
        <v>219</v>
      </c>
      <c r="C106" t="s">
        <v>8</v>
      </c>
      <c r="D106" t="s">
        <v>220</v>
      </c>
      <c r="E106">
        <v>100</v>
      </c>
      <c r="F106">
        <v>382</v>
      </c>
      <c r="G106">
        <v>77.73</v>
      </c>
      <c r="H106">
        <v>9.15</v>
      </c>
      <c r="I106">
        <v>0.94</v>
      </c>
      <c r="K106" s="5">
        <f t="shared" si="22"/>
        <v>355.98</v>
      </c>
      <c r="L106" s="5">
        <f t="shared" si="23"/>
        <v>0.93</v>
      </c>
      <c r="M106" s="5">
        <f t="shared" si="13"/>
        <v>99.06</v>
      </c>
      <c r="N106">
        <f t="shared" si="14"/>
        <v>373.54</v>
      </c>
      <c r="O106" s="5">
        <f t="shared" si="15"/>
        <v>86.88000000000001</v>
      </c>
      <c r="P106" s="5">
        <f t="shared" si="16"/>
        <v>347.52000000000004</v>
      </c>
      <c r="Q106" s="5">
        <f t="shared" si="17"/>
        <v>3.48</v>
      </c>
      <c r="S106" s="7">
        <f t="shared" si="18"/>
        <v>28.47</v>
      </c>
      <c r="T106" s="7">
        <v>30</v>
      </c>
      <c r="U106" s="7">
        <f t="shared" si="19"/>
        <v>28</v>
      </c>
      <c r="V106" s="15">
        <f t="shared" si="20"/>
        <v>30</v>
      </c>
      <c r="W106" s="7"/>
      <c r="X106" s="7"/>
      <c r="Y106" s="7">
        <f t="shared" si="21"/>
        <v>24.965517241379313</v>
      </c>
    </row>
    <row r="107" spans="1:25" x14ac:dyDescent="0.3">
      <c r="A107" s="1">
        <v>105</v>
      </c>
      <c r="B107" t="s">
        <v>221</v>
      </c>
      <c r="C107" t="s">
        <v>8</v>
      </c>
      <c r="D107" t="s">
        <v>222</v>
      </c>
      <c r="E107">
        <v>100</v>
      </c>
      <c r="F107">
        <v>378</v>
      </c>
      <c r="G107">
        <v>77.5</v>
      </c>
      <c r="H107">
        <v>8.6999999999999993</v>
      </c>
      <c r="I107">
        <v>0.8</v>
      </c>
      <c r="K107" s="5">
        <f t="shared" si="22"/>
        <v>352</v>
      </c>
      <c r="L107" s="5">
        <f t="shared" si="23"/>
        <v>0.93</v>
      </c>
      <c r="M107" s="5">
        <f t="shared" si="13"/>
        <v>99.2</v>
      </c>
      <c r="N107">
        <f t="shared" si="14"/>
        <v>370.8</v>
      </c>
      <c r="O107" s="5">
        <f t="shared" si="15"/>
        <v>86.2</v>
      </c>
      <c r="P107" s="5">
        <f t="shared" si="16"/>
        <v>344.8</v>
      </c>
      <c r="Q107" s="5">
        <f t="shared" si="17"/>
        <v>3.45</v>
      </c>
      <c r="S107" s="7">
        <f t="shared" si="18"/>
        <v>28.75</v>
      </c>
      <c r="T107" s="7">
        <v>30</v>
      </c>
      <c r="U107" s="7">
        <f t="shared" si="19"/>
        <v>29</v>
      </c>
      <c r="V107" s="15">
        <f t="shared" si="20"/>
        <v>30</v>
      </c>
      <c r="W107" s="7"/>
      <c r="X107" s="7"/>
      <c r="Y107" s="7">
        <f t="shared" si="21"/>
        <v>24.985507246376812</v>
      </c>
    </row>
    <row r="108" spans="1:25" x14ac:dyDescent="0.3">
      <c r="A108" s="1">
        <v>106</v>
      </c>
      <c r="B108" t="s">
        <v>223</v>
      </c>
      <c r="C108" t="s">
        <v>8</v>
      </c>
      <c r="D108" t="s">
        <v>224</v>
      </c>
      <c r="E108">
        <v>100</v>
      </c>
      <c r="F108">
        <v>376</v>
      </c>
      <c r="G108">
        <v>75.52</v>
      </c>
      <c r="H108">
        <v>9.8000000000000007</v>
      </c>
      <c r="I108">
        <v>0.98</v>
      </c>
      <c r="K108" s="5">
        <f t="shared" si="22"/>
        <v>350.09999999999997</v>
      </c>
      <c r="L108" s="5">
        <f t="shared" si="23"/>
        <v>0.93</v>
      </c>
      <c r="M108" s="5">
        <f t="shared" si="13"/>
        <v>99.02</v>
      </c>
      <c r="N108">
        <f t="shared" si="14"/>
        <v>367.18</v>
      </c>
      <c r="O108" s="5">
        <f t="shared" si="15"/>
        <v>85.32</v>
      </c>
      <c r="P108" s="5">
        <f t="shared" si="16"/>
        <v>341.28</v>
      </c>
      <c r="Q108" s="5">
        <f t="shared" si="17"/>
        <v>3.41</v>
      </c>
      <c r="S108" s="7">
        <f t="shared" si="18"/>
        <v>29.04</v>
      </c>
      <c r="T108" s="7">
        <v>30</v>
      </c>
      <c r="U108" s="7">
        <f t="shared" si="19"/>
        <v>29</v>
      </c>
      <c r="V108" s="15">
        <f t="shared" si="20"/>
        <v>30</v>
      </c>
      <c r="W108" s="7"/>
      <c r="X108" s="7"/>
      <c r="Y108" s="7">
        <f t="shared" si="21"/>
        <v>25.020527859237532</v>
      </c>
    </row>
    <row r="109" spans="1:25" x14ac:dyDescent="0.3">
      <c r="A109" s="1">
        <v>107</v>
      </c>
      <c r="B109" t="s">
        <v>225</v>
      </c>
      <c r="C109" t="s">
        <v>8</v>
      </c>
      <c r="D109" t="s">
        <v>226</v>
      </c>
      <c r="E109">
        <v>100</v>
      </c>
      <c r="F109">
        <v>400</v>
      </c>
      <c r="G109">
        <v>77.040000000000006</v>
      </c>
      <c r="H109">
        <v>11.95</v>
      </c>
      <c r="I109">
        <v>2.0499999999999998</v>
      </c>
      <c r="K109" s="5">
        <f t="shared" si="22"/>
        <v>374.41</v>
      </c>
      <c r="L109" s="5">
        <f t="shared" si="23"/>
        <v>0.94</v>
      </c>
      <c r="M109" s="5">
        <f t="shared" si="13"/>
        <v>97.95</v>
      </c>
      <c r="N109">
        <f t="shared" si="14"/>
        <v>381.55</v>
      </c>
      <c r="O109" s="5">
        <f t="shared" si="15"/>
        <v>88.990000000000009</v>
      </c>
      <c r="P109" s="5">
        <f t="shared" si="16"/>
        <v>355.96000000000004</v>
      </c>
      <c r="Q109" s="5">
        <f t="shared" si="17"/>
        <v>3.56</v>
      </c>
      <c r="S109" s="7">
        <f t="shared" si="18"/>
        <v>27.51</v>
      </c>
      <c r="T109" s="7">
        <v>30</v>
      </c>
      <c r="U109" s="7">
        <f t="shared" si="19"/>
        <v>28</v>
      </c>
      <c r="V109" s="15">
        <f t="shared" si="20"/>
        <v>30</v>
      </c>
      <c r="W109" s="7"/>
      <c r="X109" s="7"/>
      <c r="Y109" s="7">
        <f t="shared" si="21"/>
        <v>24.997191011235959</v>
      </c>
    </row>
    <row r="110" spans="1:25" x14ac:dyDescent="0.3">
      <c r="A110" s="1">
        <v>108</v>
      </c>
      <c r="B110" t="s">
        <v>227</v>
      </c>
      <c r="C110" t="s">
        <v>8</v>
      </c>
      <c r="D110" t="s">
        <v>228</v>
      </c>
      <c r="E110">
        <v>100</v>
      </c>
      <c r="F110">
        <v>322</v>
      </c>
      <c r="G110">
        <v>74.2</v>
      </c>
      <c r="H110">
        <v>11.3</v>
      </c>
      <c r="I110">
        <v>1.6</v>
      </c>
      <c r="K110" s="5">
        <f t="shared" si="22"/>
        <v>356.4</v>
      </c>
      <c r="L110" s="5">
        <f t="shared" si="23"/>
        <v>1.1100000000000001</v>
      </c>
      <c r="M110" s="5">
        <f t="shared" si="13"/>
        <v>98.4</v>
      </c>
      <c r="N110">
        <f t="shared" si="14"/>
        <v>307.60000000000002</v>
      </c>
      <c r="O110" s="5">
        <f t="shared" si="15"/>
        <v>85.5</v>
      </c>
      <c r="P110" s="5">
        <f t="shared" si="16"/>
        <v>342</v>
      </c>
      <c r="Q110" s="5">
        <f t="shared" si="17"/>
        <v>3.42</v>
      </c>
      <c r="S110" s="7">
        <f t="shared" si="18"/>
        <v>28.77</v>
      </c>
      <c r="T110" s="7">
        <v>30</v>
      </c>
      <c r="U110" s="7">
        <f t="shared" si="19"/>
        <v>29</v>
      </c>
      <c r="V110" s="15">
        <f t="shared" si="20"/>
        <v>30</v>
      </c>
      <c r="W110" s="7"/>
      <c r="X110" s="7"/>
      <c r="Y110" s="7">
        <f t="shared" si="21"/>
        <v>25</v>
      </c>
    </row>
    <row r="111" spans="1:25" x14ac:dyDescent="0.3">
      <c r="A111" s="1">
        <v>109</v>
      </c>
      <c r="B111" t="s">
        <v>229</v>
      </c>
      <c r="C111" t="s">
        <v>8</v>
      </c>
      <c r="D111" t="s">
        <v>230</v>
      </c>
      <c r="E111">
        <v>100</v>
      </c>
      <c r="F111">
        <v>383</v>
      </c>
      <c r="G111">
        <v>76.64</v>
      </c>
      <c r="H111">
        <v>10.34</v>
      </c>
      <c r="I111">
        <v>1.01</v>
      </c>
      <c r="K111" s="5">
        <f t="shared" si="22"/>
        <v>357.01</v>
      </c>
      <c r="L111" s="5">
        <f t="shared" si="23"/>
        <v>0.93</v>
      </c>
      <c r="M111" s="5">
        <f t="shared" si="13"/>
        <v>98.99</v>
      </c>
      <c r="N111">
        <f t="shared" si="14"/>
        <v>373.91</v>
      </c>
      <c r="O111" s="5">
        <f t="shared" si="15"/>
        <v>86.98</v>
      </c>
      <c r="P111" s="5">
        <f t="shared" si="16"/>
        <v>347.92</v>
      </c>
      <c r="Q111" s="5">
        <f t="shared" si="17"/>
        <v>3.48</v>
      </c>
      <c r="S111" s="7">
        <f t="shared" si="18"/>
        <v>28.45</v>
      </c>
      <c r="T111" s="7">
        <v>30</v>
      </c>
      <c r="U111" s="7">
        <f t="shared" si="19"/>
        <v>28</v>
      </c>
      <c r="V111" s="15">
        <f t="shared" si="20"/>
        <v>30</v>
      </c>
      <c r="W111" s="7"/>
      <c r="X111" s="7"/>
      <c r="Y111" s="7">
        <f t="shared" si="21"/>
        <v>24.994252873563219</v>
      </c>
    </row>
    <row r="112" spans="1:25" x14ac:dyDescent="0.3">
      <c r="A112" s="1">
        <v>110</v>
      </c>
      <c r="B112" t="s">
        <v>231</v>
      </c>
      <c r="C112" t="s">
        <v>8</v>
      </c>
      <c r="D112" t="s">
        <v>232</v>
      </c>
      <c r="E112">
        <v>100</v>
      </c>
      <c r="F112">
        <v>380</v>
      </c>
      <c r="G112">
        <v>77</v>
      </c>
      <c r="H112">
        <v>9.4</v>
      </c>
      <c r="I112">
        <v>1</v>
      </c>
      <c r="K112" s="5">
        <f t="shared" si="22"/>
        <v>354.6</v>
      </c>
      <c r="L112" s="5">
        <f t="shared" si="23"/>
        <v>0.93</v>
      </c>
      <c r="M112" s="5">
        <f t="shared" si="13"/>
        <v>99</v>
      </c>
      <c r="N112">
        <f t="shared" si="14"/>
        <v>371</v>
      </c>
      <c r="O112" s="5">
        <f t="shared" si="15"/>
        <v>86.4</v>
      </c>
      <c r="P112" s="5">
        <f t="shared" si="16"/>
        <v>345.6</v>
      </c>
      <c r="Q112" s="5">
        <f t="shared" si="17"/>
        <v>3.46</v>
      </c>
      <c r="S112" s="7">
        <f t="shared" si="18"/>
        <v>28.61</v>
      </c>
      <c r="T112" s="7">
        <v>30</v>
      </c>
      <c r="U112" s="7">
        <f t="shared" si="19"/>
        <v>29</v>
      </c>
      <c r="V112" s="15">
        <f t="shared" si="20"/>
        <v>30</v>
      </c>
      <c r="W112" s="7"/>
      <c r="X112" s="7"/>
      <c r="Y112" s="7">
        <f t="shared" si="21"/>
        <v>24.971098265895957</v>
      </c>
    </row>
    <row r="113" spans="1:25" x14ac:dyDescent="0.3">
      <c r="A113" s="1">
        <v>111</v>
      </c>
      <c r="B113" t="s">
        <v>233</v>
      </c>
      <c r="C113" t="s">
        <v>8</v>
      </c>
      <c r="D113" t="s">
        <v>234</v>
      </c>
      <c r="E113">
        <v>100</v>
      </c>
      <c r="F113">
        <v>372</v>
      </c>
      <c r="G113">
        <v>71.5</v>
      </c>
      <c r="H113">
        <v>11.9</v>
      </c>
      <c r="I113">
        <v>1.6</v>
      </c>
      <c r="K113" s="5">
        <f t="shared" si="22"/>
        <v>348</v>
      </c>
      <c r="L113" s="5">
        <f t="shared" si="23"/>
        <v>0.94</v>
      </c>
      <c r="M113" s="5">
        <f t="shared" si="13"/>
        <v>98.4</v>
      </c>
      <c r="N113">
        <f t="shared" si="14"/>
        <v>357.6</v>
      </c>
      <c r="O113" s="5">
        <f t="shared" si="15"/>
        <v>83.4</v>
      </c>
      <c r="P113" s="5">
        <f t="shared" si="16"/>
        <v>333.6</v>
      </c>
      <c r="Q113" s="5">
        <f t="shared" si="17"/>
        <v>3.34</v>
      </c>
      <c r="S113" s="7">
        <f t="shared" si="18"/>
        <v>29.46</v>
      </c>
      <c r="T113" s="7">
        <v>30</v>
      </c>
      <c r="U113" s="7">
        <f t="shared" si="19"/>
        <v>29</v>
      </c>
      <c r="V113" s="15">
        <f t="shared" si="20"/>
        <v>30</v>
      </c>
      <c r="W113" s="7"/>
      <c r="X113" s="7"/>
      <c r="Y113" s="7">
        <f t="shared" si="21"/>
        <v>24.970059880239525</v>
      </c>
    </row>
    <row r="114" spans="1:25" x14ac:dyDescent="0.3">
      <c r="A114" s="1">
        <v>112</v>
      </c>
      <c r="B114" t="s">
        <v>235</v>
      </c>
      <c r="C114" t="s">
        <v>8</v>
      </c>
      <c r="D114" t="s">
        <v>236</v>
      </c>
      <c r="E114">
        <v>100</v>
      </c>
      <c r="F114">
        <v>376</v>
      </c>
      <c r="G114">
        <v>78.41</v>
      </c>
      <c r="H114">
        <v>7.22</v>
      </c>
      <c r="I114">
        <v>0.8</v>
      </c>
      <c r="K114" s="5">
        <f t="shared" si="22"/>
        <v>349.71999999999997</v>
      </c>
      <c r="L114" s="5">
        <f t="shared" si="23"/>
        <v>0.93</v>
      </c>
      <c r="M114" s="5">
        <f t="shared" si="13"/>
        <v>99.2</v>
      </c>
      <c r="N114">
        <f t="shared" si="14"/>
        <v>368.8</v>
      </c>
      <c r="O114" s="5">
        <f t="shared" si="15"/>
        <v>85.63</v>
      </c>
      <c r="P114" s="5">
        <f t="shared" si="16"/>
        <v>342.52</v>
      </c>
      <c r="Q114" s="5">
        <f t="shared" si="17"/>
        <v>3.43</v>
      </c>
      <c r="S114" s="7">
        <f t="shared" si="18"/>
        <v>28.92</v>
      </c>
      <c r="T114" s="7">
        <v>30</v>
      </c>
      <c r="U114" s="7">
        <f t="shared" si="19"/>
        <v>29</v>
      </c>
      <c r="V114" s="15">
        <f t="shared" si="20"/>
        <v>30</v>
      </c>
      <c r="W114" s="7"/>
      <c r="X114" s="7"/>
      <c r="Y114" s="7">
        <f t="shared" si="21"/>
        <v>24.965014577259474</v>
      </c>
    </row>
    <row r="115" spans="1:25" x14ac:dyDescent="0.3">
      <c r="A115" s="1">
        <v>113</v>
      </c>
      <c r="B115" t="s">
        <v>237</v>
      </c>
      <c r="C115" t="s">
        <v>8</v>
      </c>
      <c r="D115" t="s">
        <v>238</v>
      </c>
      <c r="E115">
        <v>100</v>
      </c>
      <c r="F115">
        <v>402</v>
      </c>
      <c r="G115">
        <v>75.900000000000006</v>
      </c>
      <c r="H115">
        <v>7.9</v>
      </c>
      <c r="I115">
        <v>4.9000000000000004</v>
      </c>
      <c r="K115" s="5">
        <f t="shared" si="22"/>
        <v>379.30000000000007</v>
      </c>
      <c r="L115" s="5">
        <f t="shared" si="23"/>
        <v>0.94</v>
      </c>
      <c r="M115" s="5">
        <f t="shared" si="13"/>
        <v>95.1</v>
      </c>
      <c r="N115">
        <f t="shared" si="14"/>
        <v>357.9</v>
      </c>
      <c r="O115" s="5">
        <f t="shared" si="15"/>
        <v>83.800000000000011</v>
      </c>
      <c r="P115" s="5">
        <f t="shared" si="16"/>
        <v>335.20000000000005</v>
      </c>
      <c r="Q115" s="5">
        <f t="shared" si="17"/>
        <v>3.35</v>
      </c>
      <c r="S115" s="7">
        <f t="shared" si="18"/>
        <v>28.39</v>
      </c>
      <c r="T115" s="7">
        <v>30</v>
      </c>
      <c r="U115" s="7">
        <f t="shared" si="19"/>
        <v>28</v>
      </c>
      <c r="V115" s="15">
        <f t="shared" si="20"/>
        <v>30</v>
      </c>
      <c r="W115" s="7"/>
      <c r="X115" s="7"/>
      <c r="Y115" s="7">
        <f t="shared" si="21"/>
        <v>25.014925373134332</v>
      </c>
    </row>
    <row r="116" spans="1:25" x14ac:dyDescent="0.3">
      <c r="A116" s="1">
        <v>114</v>
      </c>
      <c r="B116" t="s">
        <v>239</v>
      </c>
      <c r="C116" t="s">
        <v>8</v>
      </c>
      <c r="D116" t="s">
        <v>240</v>
      </c>
      <c r="E116">
        <v>100</v>
      </c>
      <c r="F116">
        <v>317</v>
      </c>
      <c r="G116">
        <v>72.5</v>
      </c>
      <c r="H116">
        <v>12.9</v>
      </c>
      <c r="I116">
        <v>0.9</v>
      </c>
      <c r="K116" s="5">
        <f t="shared" si="22"/>
        <v>349.70000000000005</v>
      </c>
      <c r="L116" s="5">
        <f t="shared" si="23"/>
        <v>1.1000000000000001</v>
      </c>
      <c r="M116" s="5">
        <f t="shared" si="13"/>
        <v>99.1</v>
      </c>
      <c r="N116">
        <f t="shared" si="14"/>
        <v>308.89999999999998</v>
      </c>
      <c r="O116" s="5">
        <f t="shared" si="15"/>
        <v>85.4</v>
      </c>
      <c r="P116" s="5">
        <f t="shared" si="16"/>
        <v>341.6</v>
      </c>
      <c r="Q116" s="5">
        <f t="shared" si="17"/>
        <v>3.42</v>
      </c>
      <c r="S116" s="7">
        <f t="shared" si="18"/>
        <v>28.98</v>
      </c>
      <c r="T116" s="7">
        <v>30</v>
      </c>
      <c r="U116" s="7">
        <f t="shared" si="19"/>
        <v>29</v>
      </c>
      <c r="V116" s="15">
        <f t="shared" si="20"/>
        <v>30</v>
      </c>
      <c r="W116" s="7"/>
      <c r="X116" s="7"/>
      <c r="Y116" s="7">
        <f t="shared" si="21"/>
        <v>24.970760233918131</v>
      </c>
    </row>
    <row r="117" spans="1:25" x14ac:dyDescent="0.3">
      <c r="A117" s="1">
        <v>115</v>
      </c>
      <c r="B117" t="s">
        <v>241</v>
      </c>
      <c r="C117" t="s">
        <v>8</v>
      </c>
      <c r="D117" t="s">
        <v>242</v>
      </c>
      <c r="E117">
        <v>100</v>
      </c>
      <c r="F117">
        <v>323</v>
      </c>
      <c r="G117">
        <v>71.16</v>
      </c>
      <c r="H117">
        <v>13.74</v>
      </c>
      <c r="I117">
        <v>1.91</v>
      </c>
      <c r="K117" s="5">
        <f t="shared" si="22"/>
        <v>356.78999999999996</v>
      </c>
      <c r="L117" s="5">
        <f t="shared" si="23"/>
        <v>1.1000000000000001</v>
      </c>
      <c r="M117" s="5">
        <f t="shared" si="13"/>
        <v>98.09</v>
      </c>
      <c r="N117">
        <f t="shared" si="14"/>
        <v>305.81</v>
      </c>
      <c r="O117" s="5">
        <f t="shared" si="15"/>
        <v>84.899999999999991</v>
      </c>
      <c r="P117" s="5">
        <f t="shared" si="16"/>
        <v>339.59999999999997</v>
      </c>
      <c r="Q117" s="5">
        <f t="shared" si="17"/>
        <v>3.4</v>
      </c>
      <c r="S117" s="7">
        <f t="shared" si="18"/>
        <v>28.85</v>
      </c>
      <c r="T117" s="7">
        <v>30</v>
      </c>
      <c r="U117" s="7">
        <f t="shared" si="19"/>
        <v>29</v>
      </c>
      <c r="V117" s="15">
        <f t="shared" si="20"/>
        <v>30</v>
      </c>
      <c r="W117" s="7"/>
      <c r="X117" s="7"/>
      <c r="Y117" s="7">
        <f t="shared" si="21"/>
        <v>24.970588235294116</v>
      </c>
    </row>
    <row r="118" spans="1:25" x14ac:dyDescent="0.3">
      <c r="A118" s="1">
        <v>116</v>
      </c>
      <c r="B118" t="s">
        <v>243</v>
      </c>
      <c r="C118" t="s">
        <v>8</v>
      </c>
      <c r="D118" t="s">
        <v>244</v>
      </c>
      <c r="E118">
        <v>100</v>
      </c>
      <c r="F118">
        <v>419</v>
      </c>
      <c r="G118">
        <v>75.37</v>
      </c>
      <c r="H118">
        <v>9.92</v>
      </c>
      <c r="I118">
        <v>8.67</v>
      </c>
      <c r="K118" s="5">
        <f t="shared" si="22"/>
        <v>419.19000000000005</v>
      </c>
      <c r="L118" s="5">
        <f t="shared" si="23"/>
        <v>1</v>
      </c>
      <c r="M118" s="5">
        <f t="shared" si="13"/>
        <v>91.33</v>
      </c>
      <c r="N118">
        <f t="shared" si="14"/>
        <v>340.97</v>
      </c>
      <c r="O118" s="5">
        <f t="shared" si="15"/>
        <v>85.29</v>
      </c>
      <c r="P118" s="5">
        <f t="shared" si="16"/>
        <v>341.16</v>
      </c>
      <c r="Q118" s="5">
        <f t="shared" si="17"/>
        <v>3.41</v>
      </c>
      <c r="S118" s="7">
        <f t="shared" si="18"/>
        <v>26.78</v>
      </c>
      <c r="T118" s="7"/>
      <c r="U118" s="7">
        <f t="shared" si="19"/>
        <v>27</v>
      </c>
      <c r="V118" s="15">
        <f t="shared" si="20"/>
        <v>30</v>
      </c>
      <c r="W118" s="7"/>
      <c r="X118" s="7"/>
      <c r="Y118" s="7">
        <f t="shared" si="21"/>
        <v>25.011730205278592</v>
      </c>
    </row>
    <row r="119" spans="1:25" x14ac:dyDescent="0.3">
      <c r="A119" s="1">
        <v>117</v>
      </c>
      <c r="B119" t="s">
        <v>245</v>
      </c>
      <c r="C119" t="s">
        <v>8</v>
      </c>
      <c r="D119" t="s">
        <v>246</v>
      </c>
      <c r="E119">
        <v>100</v>
      </c>
      <c r="F119">
        <v>330</v>
      </c>
      <c r="G119">
        <v>70.86</v>
      </c>
      <c r="H119">
        <v>6.35</v>
      </c>
      <c r="I119">
        <v>2.39</v>
      </c>
      <c r="K119" s="5">
        <f t="shared" si="22"/>
        <v>330.34999999999997</v>
      </c>
      <c r="L119" s="5">
        <f t="shared" si="23"/>
        <v>1</v>
      </c>
      <c r="M119" s="5">
        <f t="shared" si="13"/>
        <v>97.61</v>
      </c>
      <c r="N119">
        <f t="shared" si="14"/>
        <v>308.49</v>
      </c>
      <c r="O119" s="5">
        <f t="shared" si="15"/>
        <v>77.209999999999994</v>
      </c>
      <c r="P119" s="5">
        <f t="shared" si="16"/>
        <v>308.83999999999997</v>
      </c>
      <c r="Q119" s="5">
        <f t="shared" si="17"/>
        <v>3.09</v>
      </c>
      <c r="S119" s="7">
        <f t="shared" si="18"/>
        <v>31.59</v>
      </c>
      <c r="T119" s="7"/>
      <c r="U119" s="7">
        <f t="shared" si="19"/>
        <v>32</v>
      </c>
      <c r="V119" s="15">
        <f t="shared" si="20"/>
        <v>30</v>
      </c>
      <c r="W119" s="7"/>
      <c r="X119" s="7"/>
      <c r="Y119" s="7">
        <f t="shared" si="21"/>
        <v>24.98705501618123</v>
      </c>
    </row>
    <row r="120" spans="1:25" x14ac:dyDescent="0.3">
      <c r="A120" s="1">
        <v>118</v>
      </c>
      <c r="B120" t="s">
        <v>247</v>
      </c>
      <c r="C120" t="s">
        <v>8</v>
      </c>
      <c r="D120" t="s">
        <v>248</v>
      </c>
      <c r="E120">
        <v>100</v>
      </c>
      <c r="F120">
        <v>346</v>
      </c>
      <c r="G120">
        <v>82.62</v>
      </c>
      <c r="H120">
        <v>3.35</v>
      </c>
      <c r="I120">
        <v>0.28999999999999998</v>
      </c>
      <c r="K120" s="5">
        <f t="shared" si="22"/>
        <v>346.49</v>
      </c>
      <c r="L120" s="5">
        <f t="shared" si="23"/>
        <v>1</v>
      </c>
      <c r="M120" s="5">
        <f t="shared" si="13"/>
        <v>99.71</v>
      </c>
      <c r="N120">
        <f t="shared" si="14"/>
        <v>343.39</v>
      </c>
      <c r="O120" s="5">
        <f t="shared" si="15"/>
        <v>85.97</v>
      </c>
      <c r="P120" s="5">
        <f t="shared" si="16"/>
        <v>343.88</v>
      </c>
      <c r="Q120" s="5">
        <f t="shared" si="17"/>
        <v>3.44</v>
      </c>
      <c r="S120" s="7">
        <f t="shared" si="18"/>
        <v>28.99</v>
      </c>
      <c r="T120" s="7"/>
      <c r="U120" s="7">
        <f t="shared" si="19"/>
        <v>29</v>
      </c>
      <c r="V120" s="15">
        <f t="shared" si="20"/>
        <v>30</v>
      </c>
      <c r="W120" s="7"/>
      <c r="X120" s="7"/>
      <c r="Y120" s="7">
        <f t="shared" si="21"/>
        <v>24.99127906976744</v>
      </c>
    </row>
    <row r="121" spans="1:25" x14ac:dyDescent="0.3">
      <c r="A121" s="1">
        <v>119</v>
      </c>
      <c r="B121" t="s">
        <v>249</v>
      </c>
      <c r="C121" t="s">
        <v>8</v>
      </c>
      <c r="D121" t="s">
        <v>250</v>
      </c>
      <c r="E121">
        <v>100</v>
      </c>
      <c r="F121">
        <v>534</v>
      </c>
      <c r="G121">
        <v>62.63</v>
      </c>
      <c r="H121">
        <v>6.68</v>
      </c>
      <c r="I121">
        <v>28.58</v>
      </c>
      <c r="K121" s="5">
        <f t="shared" si="22"/>
        <v>534.46</v>
      </c>
      <c r="L121" s="5">
        <f t="shared" si="23"/>
        <v>1</v>
      </c>
      <c r="M121" s="5">
        <f t="shared" si="13"/>
        <v>71.42</v>
      </c>
      <c r="N121">
        <f t="shared" si="14"/>
        <v>276.78000000000003</v>
      </c>
      <c r="O121" s="5">
        <f t="shared" si="15"/>
        <v>69.31</v>
      </c>
      <c r="P121" s="5">
        <f t="shared" si="16"/>
        <v>277.24</v>
      </c>
      <c r="Q121" s="5">
        <f t="shared" si="17"/>
        <v>2.77</v>
      </c>
      <c r="S121" s="7">
        <f t="shared" si="18"/>
        <v>25.78</v>
      </c>
      <c r="T121" s="7"/>
      <c r="U121" s="7">
        <f t="shared" si="19"/>
        <v>26</v>
      </c>
      <c r="V121" s="15">
        <f t="shared" si="20"/>
        <v>30</v>
      </c>
      <c r="W121" s="7"/>
      <c r="X121" s="7"/>
      <c r="Y121" s="7">
        <f t="shared" si="21"/>
        <v>25.021660649819495</v>
      </c>
    </row>
    <row r="122" spans="1:25" x14ac:dyDescent="0.3">
      <c r="A122" s="1">
        <v>120</v>
      </c>
      <c r="B122" t="s">
        <v>251</v>
      </c>
      <c r="C122" t="s">
        <v>8</v>
      </c>
      <c r="D122" t="s">
        <v>252</v>
      </c>
      <c r="E122">
        <v>100</v>
      </c>
      <c r="F122">
        <v>489</v>
      </c>
      <c r="G122">
        <v>60.34</v>
      </c>
      <c r="H122">
        <v>5.7</v>
      </c>
      <c r="I122">
        <v>24.93</v>
      </c>
      <c r="K122" s="5">
        <f t="shared" si="22"/>
        <v>488.53000000000003</v>
      </c>
      <c r="L122" s="5">
        <f t="shared" si="23"/>
        <v>1</v>
      </c>
      <c r="M122" s="5">
        <f t="shared" si="13"/>
        <v>75.069999999999993</v>
      </c>
      <c r="N122">
        <f t="shared" si="14"/>
        <v>264.63</v>
      </c>
      <c r="O122" s="5">
        <f t="shared" si="15"/>
        <v>66.040000000000006</v>
      </c>
      <c r="P122" s="5">
        <f t="shared" si="16"/>
        <v>264.16000000000003</v>
      </c>
      <c r="Q122" s="5">
        <f t="shared" si="17"/>
        <v>2.64</v>
      </c>
      <c r="S122" s="7">
        <f t="shared" si="18"/>
        <v>28.44</v>
      </c>
      <c r="T122" s="7"/>
      <c r="U122" s="7">
        <f t="shared" si="19"/>
        <v>28</v>
      </c>
      <c r="V122" s="15">
        <f t="shared" si="20"/>
        <v>30</v>
      </c>
      <c r="W122" s="7"/>
      <c r="X122" s="7"/>
      <c r="Y122" s="7">
        <f t="shared" si="21"/>
        <v>25.015151515151516</v>
      </c>
    </row>
    <row r="123" spans="1:25" x14ac:dyDescent="0.3">
      <c r="A123" s="1">
        <v>121</v>
      </c>
      <c r="B123" t="s">
        <v>253</v>
      </c>
      <c r="C123" t="s">
        <v>8</v>
      </c>
      <c r="D123" t="s">
        <v>254</v>
      </c>
      <c r="E123">
        <v>100</v>
      </c>
      <c r="F123">
        <v>471</v>
      </c>
      <c r="G123">
        <v>64.98</v>
      </c>
      <c r="H123">
        <v>5.5</v>
      </c>
      <c r="I123">
        <v>21</v>
      </c>
      <c r="K123" s="5">
        <f t="shared" si="22"/>
        <v>470.92</v>
      </c>
      <c r="L123" s="5">
        <f t="shared" si="23"/>
        <v>1</v>
      </c>
      <c r="M123" s="5">
        <f t="shared" si="13"/>
        <v>79</v>
      </c>
      <c r="N123">
        <f t="shared" si="14"/>
        <v>282</v>
      </c>
      <c r="O123" s="5">
        <f t="shared" si="15"/>
        <v>70.48</v>
      </c>
      <c r="P123" s="5">
        <f t="shared" si="16"/>
        <v>281.92</v>
      </c>
      <c r="Q123" s="5">
        <f t="shared" si="17"/>
        <v>2.82</v>
      </c>
      <c r="S123" s="7">
        <f t="shared" si="18"/>
        <v>28.01</v>
      </c>
      <c r="T123" s="7"/>
      <c r="U123" s="7">
        <f t="shared" si="19"/>
        <v>28</v>
      </c>
      <c r="V123" s="15">
        <f t="shared" si="20"/>
        <v>30</v>
      </c>
      <c r="W123" s="7"/>
      <c r="X123" s="7"/>
      <c r="Y123" s="7">
        <f t="shared" si="21"/>
        <v>24.992907801418443</v>
      </c>
    </row>
    <row r="124" spans="1:25" x14ac:dyDescent="0.3">
      <c r="A124" s="1">
        <v>122</v>
      </c>
      <c r="B124" t="s">
        <v>255</v>
      </c>
      <c r="C124" t="s">
        <v>8</v>
      </c>
      <c r="D124" t="s">
        <v>256</v>
      </c>
      <c r="E124">
        <v>100</v>
      </c>
      <c r="F124">
        <v>398</v>
      </c>
      <c r="G124" t="s">
        <v>257</v>
      </c>
      <c r="H124">
        <v>7.5</v>
      </c>
      <c r="I124">
        <v>3.5</v>
      </c>
      <c r="K124" s="5">
        <f t="shared" si="22"/>
        <v>397.5</v>
      </c>
      <c r="L124" s="5">
        <f t="shared" si="23"/>
        <v>1</v>
      </c>
      <c r="M124" s="5">
        <f t="shared" si="13"/>
        <v>96.5</v>
      </c>
      <c r="N124">
        <f t="shared" si="14"/>
        <v>366.5</v>
      </c>
      <c r="O124" s="5">
        <f t="shared" si="15"/>
        <v>91.5</v>
      </c>
      <c r="P124" s="5">
        <f t="shared" si="16"/>
        <v>366</v>
      </c>
      <c r="Q124" s="5">
        <f t="shared" si="17"/>
        <v>3.66</v>
      </c>
      <c r="S124" s="7">
        <f t="shared" si="18"/>
        <v>26.37</v>
      </c>
      <c r="T124" s="7"/>
      <c r="U124" s="7">
        <f t="shared" si="19"/>
        <v>26</v>
      </c>
      <c r="V124" s="15">
        <f t="shared" si="20"/>
        <v>30</v>
      </c>
      <c r="W124" s="7"/>
      <c r="X124" s="7"/>
      <c r="Y124" s="7">
        <f t="shared" si="21"/>
        <v>25</v>
      </c>
    </row>
    <row r="125" spans="1:25" x14ac:dyDescent="0.3">
      <c r="A125" s="1">
        <v>123</v>
      </c>
      <c r="B125" t="s">
        <v>258</v>
      </c>
      <c r="C125" t="s">
        <v>8</v>
      </c>
      <c r="D125" t="s">
        <v>259</v>
      </c>
      <c r="E125">
        <v>100</v>
      </c>
      <c r="F125">
        <v>420</v>
      </c>
      <c r="G125">
        <v>82.8</v>
      </c>
      <c r="H125">
        <v>6.7</v>
      </c>
      <c r="I125">
        <v>6.9</v>
      </c>
      <c r="K125" s="5">
        <f t="shared" si="22"/>
        <v>420.1</v>
      </c>
      <c r="L125" s="5">
        <f t="shared" si="23"/>
        <v>1</v>
      </c>
      <c r="M125" s="5">
        <f t="shared" si="13"/>
        <v>93.1</v>
      </c>
      <c r="N125">
        <f t="shared" si="14"/>
        <v>357.9</v>
      </c>
      <c r="O125" s="5">
        <f t="shared" si="15"/>
        <v>89.5</v>
      </c>
      <c r="P125" s="5">
        <f t="shared" si="16"/>
        <v>358</v>
      </c>
      <c r="Q125" s="5">
        <f t="shared" si="17"/>
        <v>3.58</v>
      </c>
      <c r="S125" s="7">
        <f t="shared" si="18"/>
        <v>26.01</v>
      </c>
      <c r="T125" s="7"/>
      <c r="U125" s="7">
        <f t="shared" si="19"/>
        <v>26</v>
      </c>
      <c r="V125" s="15">
        <f t="shared" si="20"/>
        <v>30</v>
      </c>
      <c r="W125" s="7"/>
      <c r="X125" s="7"/>
      <c r="Y125" s="7">
        <f t="shared" si="21"/>
        <v>25</v>
      </c>
    </row>
    <row r="126" spans="1:25" x14ac:dyDescent="0.3">
      <c r="A126" s="1">
        <v>124</v>
      </c>
      <c r="B126" t="s">
        <v>260</v>
      </c>
      <c r="C126" t="s">
        <v>8</v>
      </c>
      <c r="D126" t="s">
        <v>261</v>
      </c>
      <c r="E126">
        <v>100</v>
      </c>
      <c r="F126">
        <v>494</v>
      </c>
      <c r="G126">
        <v>66.319999999999993</v>
      </c>
      <c r="H126">
        <v>6.04</v>
      </c>
      <c r="I126">
        <v>22.77</v>
      </c>
      <c r="K126" s="5">
        <f t="shared" si="22"/>
        <v>494.37</v>
      </c>
      <c r="L126" s="5">
        <f t="shared" si="23"/>
        <v>1</v>
      </c>
      <c r="M126" s="5">
        <f t="shared" si="13"/>
        <v>77.23</v>
      </c>
      <c r="N126">
        <f t="shared" si="14"/>
        <v>289.07</v>
      </c>
      <c r="O126" s="5">
        <f t="shared" si="15"/>
        <v>72.36</v>
      </c>
      <c r="P126" s="5">
        <f t="shared" si="16"/>
        <v>289.44</v>
      </c>
      <c r="Q126" s="5">
        <f t="shared" si="17"/>
        <v>2.89</v>
      </c>
      <c r="S126" s="7">
        <f t="shared" si="18"/>
        <v>26.72</v>
      </c>
      <c r="T126" s="7"/>
      <c r="U126" s="7">
        <f t="shared" si="19"/>
        <v>27</v>
      </c>
      <c r="V126" s="15">
        <f t="shared" si="20"/>
        <v>30</v>
      </c>
      <c r="W126" s="7"/>
      <c r="X126" s="7"/>
      <c r="Y126" s="7">
        <f t="shared" si="21"/>
        <v>25.038062283737023</v>
      </c>
    </row>
    <row r="127" spans="1:25" x14ac:dyDescent="0.3">
      <c r="A127" s="1">
        <v>125</v>
      </c>
      <c r="B127" t="s">
        <v>262</v>
      </c>
      <c r="C127" t="s">
        <v>8</v>
      </c>
      <c r="D127" t="s">
        <v>263</v>
      </c>
      <c r="E127">
        <v>100</v>
      </c>
      <c r="F127">
        <v>536</v>
      </c>
      <c r="G127">
        <v>60.92</v>
      </c>
      <c r="H127">
        <v>4.95</v>
      </c>
      <c r="I127">
        <v>30.33</v>
      </c>
      <c r="K127" s="5">
        <f t="shared" si="22"/>
        <v>536.45000000000005</v>
      </c>
      <c r="L127" s="5">
        <f t="shared" si="23"/>
        <v>1</v>
      </c>
      <c r="M127" s="5">
        <f t="shared" si="13"/>
        <v>69.67</v>
      </c>
      <c r="N127">
        <f t="shared" si="14"/>
        <v>263.03000000000003</v>
      </c>
      <c r="O127" s="5">
        <f t="shared" si="15"/>
        <v>65.87</v>
      </c>
      <c r="P127" s="5">
        <f t="shared" si="16"/>
        <v>263.48</v>
      </c>
      <c r="Q127" s="5">
        <f t="shared" si="17"/>
        <v>2.63</v>
      </c>
      <c r="S127" s="7">
        <f t="shared" si="18"/>
        <v>26.49</v>
      </c>
      <c r="T127" s="7"/>
      <c r="U127" s="7">
        <f t="shared" si="19"/>
        <v>26</v>
      </c>
      <c r="V127" s="15">
        <f t="shared" si="20"/>
        <v>30</v>
      </c>
      <c r="W127" s="7"/>
      <c r="X127" s="7"/>
      <c r="Y127" s="7">
        <f t="shared" si="21"/>
        <v>25.045627376425859</v>
      </c>
    </row>
    <row r="128" spans="1:25" x14ac:dyDescent="0.3">
      <c r="A128" s="1">
        <v>126</v>
      </c>
      <c r="B128" t="s">
        <v>264</v>
      </c>
      <c r="C128" t="s">
        <v>8</v>
      </c>
      <c r="D128" t="s">
        <v>265</v>
      </c>
      <c r="E128">
        <v>100</v>
      </c>
      <c r="F128">
        <v>520</v>
      </c>
      <c r="G128">
        <v>65.73</v>
      </c>
      <c r="H128">
        <v>5.25</v>
      </c>
      <c r="I128">
        <v>26.27</v>
      </c>
      <c r="K128" s="5">
        <f t="shared" si="22"/>
        <v>520.35</v>
      </c>
      <c r="L128" s="5">
        <f t="shared" si="23"/>
        <v>1</v>
      </c>
      <c r="M128" s="5">
        <f t="shared" si="13"/>
        <v>73.73</v>
      </c>
      <c r="N128">
        <f t="shared" si="14"/>
        <v>283.57</v>
      </c>
      <c r="O128" s="5">
        <f t="shared" si="15"/>
        <v>70.98</v>
      </c>
      <c r="P128" s="5">
        <f t="shared" si="16"/>
        <v>283.92</v>
      </c>
      <c r="Q128" s="5">
        <f t="shared" si="17"/>
        <v>2.84</v>
      </c>
      <c r="S128" s="7">
        <f t="shared" si="18"/>
        <v>25.96</v>
      </c>
      <c r="T128" s="7"/>
      <c r="U128" s="7">
        <f t="shared" si="19"/>
        <v>26</v>
      </c>
      <c r="V128" s="15">
        <f t="shared" si="20"/>
        <v>30</v>
      </c>
      <c r="W128" s="7"/>
      <c r="X128" s="7"/>
      <c r="Y128" s="7">
        <f t="shared" si="21"/>
        <v>24.992957746478876</v>
      </c>
    </row>
    <row r="129" spans="1:25" x14ac:dyDescent="0.3">
      <c r="A129" s="1">
        <v>127</v>
      </c>
      <c r="B129" t="s">
        <v>266</v>
      </c>
      <c r="C129" t="s">
        <v>8</v>
      </c>
      <c r="D129" t="s">
        <v>267</v>
      </c>
      <c r="E129">
        <v>100</v>
      </c>
      <c r="F129">
        <v>422</v>
      </c>
      <c r="G129">
        <v>71.7</v>
      </c>
      <c r="H129">
        <v>3.8</v>
      </c>
      <c r="I129">
        <v>13.3</v>
      </c>
      <c r="K129" s="5">
        <f t="shared" si="22"/>
        <v>421.7</v>
      </c>
      <c r="L129" s="5">
        <f t="shared" si="23"/>
        <v>1</v>
      </c>
      <c r="M129" s="5">
        <f t="shared" si="13"/>
        <v>86.7</v>
      </c>
      <c r="N129">
        <f t="shared" si="14"/>
        <v>302.3</v>
      </c>
      <c r="O129" s="5">
        <f t="shared" si="15"/>
        <v>75.5</v>
      </c>
      <c r="P129" s="5">
        <f t="shared" si="16"/>
        <v>302</v>
      </c>
      <c r="Q129" s="5">
        <f t="shared" si="17"/>
        <v>3.02</v>
      </c>
      <c r="S129" s="7">
        <f t="shared" si="18"/>
        <v>28.71</v>
      </c>
      <c r="T129" s="7"/>
      <c r="U129" s="7">
        <f t="shared" si="19"/>
        <v>29</v>
      </c>
      <c r="V129" s="15">
        <f t="shared" si="20"/>
        <v>30</v>
      </c>
      <c r="W129" s="7"/>
      <c r="X129" s="7"/>
      <c r="Y129" s="7">
        <f t="shared" si="21"/>
        <v>25</v>
      </c>
    </row>
    <row r="130" spans="1:25" x14ac:dyDescent="0.3">
      <c r="A130" s="1">
        <v>128</v>
      </c>
      <c r="B130" t="s">
        <v>268</v>
      </c>
      <c r="C130" t="s">
        <v>8</v>
      </c>
      <c r="D130" t="s">
        <v>269</v>
      </c>
      <c r="E130">
        <v>100</v>
      </c>
      <c r="F130">
        <v>428</v>
      </c>
      <c r="G130">
        <v>65.7</v>
      </c>
      <c r="H130">
        <v>4.5</v>
      </c>
      <c r="I130">
        <v>16.3</v>
      </c>
      <c r="K130" s="5">
        <f t="shared" si="22"/>
        <v>427.5</v>
      </c>
      <c r="L130" s="5">
        <f t="shared" si="23"/>
        <v>1</v>
      </c>
      <c r="M130" s="5">
        <f t="shared" si="13"/>
        <v>83.7</v>
      </c>
      <c r="N130">
        <f t="shared" si="14"/>
        <v>281.29999999999995</v>
      </c>
      <c r="O130" s="5">
        <f t="shared" si="15"/>
        <v>70.2</v>
      </c>
      <c r="P130" s="5">
        <f t="shared" si="16"/>
        <v>280.8</v>
      </c>
      <c r="Q130" s="5">
        <f t="shared" si="17"/>
        <v>2.81</v>
      </c>
      <c r="S130" s="7">
        <f t="shared" si="18"/>
        <v>29.79</v>
      </c>
      <c r="T130" s="7"/>
      <c r="U130" s="7">
        <f t="shared" si="19"/>
        <v>30</v>
      </c>
      <c r="V130" s="15">
        <f t="shared" si="20"/>
        <v>30</v>
      </c>
      <c r="W130" s="7"/>
      <c r="X130" s="7"/>
      <c r="Y130" s="7">
        <f t="shared" si="21"/>
        <v>24.982206405693951</v>
      </c>
    </row>
    <row r="131" spans="1:25" x14ac:dyDescent="0.3">
      <c r="A131" s="1">
        <v>129</v>
      </c>
      <c r="B131" t="s">
        <v>270</v>
      </c>
      <c r="C131" t="s">
        <v>8</v>
      </c>
      <c r="D131" t="s">
        <v>271</v>
      </c>
      <c r="E131">
        <v>100</v>
      </c>
      <c r="F131">
        <v>291</v>
      </c>
      <c r="G131">
        <v>32.9</v>
      </c>
      <c r="H131">
        <v>7.9</v>
      </c>
      <c r="I131">
        <v>14.1</v>
      </c>
      <c r="K131" s="5">
        <f t="shared" si="22"/>
        <v>290.09999999999997</v>
      </c>
      <c r="L131" s="5">
        <f t="shared" si="23"/>
        <v>1</v>
      </c>
      <c r="M131" s="5">
        <f t="shared" si="13"/>
        <v>85.9</v>
      </c>
      <c r="N131">
        <f t="shared" si="14"/>
        <v>164.10000000000002</v>
      </c>
      <c r="O131" s="5">
        <f t="shared" si="15"/>
        <v>40.799999999999997</v>
      </c>
      <c r="P131" s="5">
        <f t="shared" si="16"/>
        <v>163.19999999999999</v>
      </c>
      <c r="Q131" s="5">
        <f t="shared" si="17"/>
        <v>1.63</v>
      </c>
      <c r="S131" s="7">
        <f t="shared" si="18"/>
        <v>52.7</v>
      </c>
      <c r="T131" s="7"/>
      <c r="U131" s="7">
        <f t="shared" si="19"/>
        <v>53</v>
      </c>
      <c r="V131" s="15">
        <f t="shared" si="20"/>
        <v>50</v>
      </c>
      <c r="W131" s="7"/>
      <c r="X131" s="7"/>
      <c r="Y131" s="7">
        <f t="shared" si="21"/>
        <v>25.030674846625768</v>
      </c>
    </row>
    <row r="132" spans="1:25" x14ac:dyDescent="0.3">
      <c r="A132" s="1">
        <v>130</v>
      </c>
      <c r="B132" t="s">
        <v>272</v>
      </c>
      <c r="C132" t="s">
        <v>8</v>
      </c>
      <c r="D132" t="s">
        <v>273</v>
      </c>
      <c r="E132">
        <v>100</v>
      </c>
      <c r="F132">
        <v>287</v>
      </c>
      <c r="G132">
        <v>57.3</v>
      </c>
      <c r="H132">
        <v>4.8</v>
      </c>
      <c r="I132">
        <v>4.2</v>
      </c>
      <c r="K132" s="5">
        <f t="shared" si="22"/>
        <v>286.2</v>
      </c>
      <c r="L132" s="5">
        <f t="shared" si="23"/>
        <v>1</v>
      </c>
      <c r="M132" s="5">
        <f t="shared" ref="M132:M195" si="24">E132 - I132</f>
        <v>95.8</v>
      </c>
      <c r="N132">
        <f t="shared" ref="N132:N195" si="25">F132 - (I132 * 9)</f>
        <v>249.2</v>
      </c>
      <c r="O132" s="5">
        <f t="shared" ref="O132:O195" si="26">G132 + H132</f>
        <v>62.099999999999994</v>
      </c>
      <c r="P132" s="5">
        <f t="shared" ref="P132:P195" si="27">(G132 * 4) + (H132*4)</f>
        <v>248.39999999999998</v>
      </c>
      <c r="Q132" s="5">
        <f t="shared" ref="Q132:Q195" si="28">ROUND(P132/100, 2)</f>
        <v>2.48</v>
      </c>
      <c r="S132" s="7">
        <f t="shared" ref="S132:S195" si="29">ROUND(M132/Q132, 2)</f>
        <v>38.630000000000003</v>
      </c>
      <c r="T132" s="7"/>
      <c r="U132" s="7">
        <f t="shared" ref="U132:U195" si="30">ROUND(S132,0)</f>
        <v>39</v>
      </c>
      <c r="V132" s="15">
        <f t="shared" ref="V132:V195" si="31">ROUND(S132,-1)</f>
        <v>40</v>
      </c>
      <c r="W132" s="7"/>
      <c r="X132" s="7"/>
      <c r="Y132" s="7">
        <f t="shared" ref="Y132:Y195" si="32">O132/Q132</f>
        <v>25.04032258064516</v>
      </c>
    </row>
    <row r="133" spans="1:25" x14ac:dyDescent="0.3">
      <c r="A133" s="1">
        <v>131</v>
      </c>
      <c r="B133" t="s">
        <v>274</v>
      </c>
      <c r="C133" t="s">
        <v>8</v>
      </c>
      <c r="D133" t="s">
        <v>275</v>
      </c>
      <c r="E133">
        <v>100</v>
      </c>
      <c r="F133">
        <v>252</v>
      </c>
      <c r="G133">
        <v>38.1</v>
      </c>
      <c r="H133">
        <v>7.3</v>
      </c>
      <c r="I133">
        <v>7.9</v>
      </c>
      <c r="K133" s="5">
        <f t="shared" si="22"/>
        <v>252.7</v>
      </c>
      <c r="L133" s="5">
        <f t="shared" si="23"/>
        <v>1</v>
      </c>
      <c r="M133" s="5">
        <f t="shared" si="24"/>
        <v>92.1</v>
      </c>
      <c r="N133">
        <f t="shared" si="25"/>
        <v>180.89999999999998</v>
      </c>
      <c r="O133" s="5">
        <f t="shared" si="26"/>
        <v>45.4</v>
      </c>
      <c r="P133" s="5">
        <f t="shared" si="27"/>
        <v>181.6</v>
      </c>
      <c r="Q133" s="5">
        <f t="shared" si="28"/>
        <v>1.82</v>
      </c>
      <c r="S133" s="7">
        <f t="shared" si="29"/>
        <v>50.6</v>
      </c>
      <c r="T133" s="7"/>
      <c r="U133" s="7">
        <f t="shared" si="30"/>
        <v>51</v>
      </c>
      <c r="V133" s="15">
        <f t="shared" si="31"/>
        <v>50</v>
      </c>
      <c r="W133" s="7"/>
      <c r="X133" s="7"/>
      <c r="Y133" s="7">
        <f t="shared" si="32"/>
        <v>24.945054945054942</v>
      </c>
    </row>
    <row r="134" spans="1:25" x14ac:dyDescent="0.3">
      <c r="A134" s="1">
        <v>132</v>
      </c>
      <c r="B134" t="s">
        <v>276</v>
      </c>
      <c r="C134" t="s">
        <v>8</v>
      </c>
      <c r="D134" t="s">
        <v>277</v>
      </c>
      <c r="E134">
        <v>100</v>
      </c>
      <c r="F134">
        <v>521</v>
      </c>
      <c r="G134">
        <v>65.599999999999994</v>
      </c>
      <c r="H134">
        <v>4.0999999999999996</v>
      </c>
      <c r="I134">
        <v>26.9</v>
      </c>
      <c r="K134" s="5">
        <f t="shared" si="22"/>
        <v>520.9</v>
      </c>
      <c r="L134" s="5">
        <f t="shared" si="23"/>
        <v>1</v>
      </c>
      <c r="M134" s="5">
        <f t="shared" si="24"/>
        <v>73.099999999999994</v>
      </c>
      <c r="N134">
        <f t="shared" si="25"/>
        <v>278.89999999999998</v>
      </c>
      <c r="O134" s="5">
        <f t="shared" si="26"/>
        <v>69.699999999999989</v>
      </c>
      <c r="P134" s="5">
        <f t="shared" si="27"/>
        <v>278.79999999999995</v>
      </c>
      <c r="Q134" s="5">
        <f t="shared" si="28"/>
        <v>2.79</v>
      </c>
      <c r="S134" s="7">
        <f t="shared" si="29"/>
        <v>26.2</v>
      </c>
      <c r="T134" s="7"/>
      <c r="U134" s="7">
        <f t="shared" si="30"/>
        <v>26</v>
      </c>
      <c r="V134" s="15">
        <f t="shared" si="31"/>
        <v>30</v>
      </c>
      <c r="W134" s="7"/>
      <c r="X134" s="7"/>
      <c r="Y134" s="7">
        <f t="shared" si="32"/>
        <v>24.982078853046591</v>
      </c>
    </row>
    <row r="135" spans="1:25" x14ac:dyDescent="0.3">
      <c r="A135" s="1">
        <v>133</v>
      </c>
      <c r="B135" t="s">
        <v>278</v>
      </c>
      <c r="C135" t="s">
        <v>8</v>
      </c>
      <c r="D135" t="s">
        <v>279</v>
      </c>
      <c r="E135">
        <v>100</v>
      </c>
      <c r="F135">
        <v>501</v>
      </c>
      <c r="G135">
        <v>70.2</v>
      </c>
      <c r="H135">
        <v>4.3</v>
      </c>
      <c r="I135">
        <v>22.5</v>
      </c>
      <c r="K135" s="5">
        <f t="shared" si="22"/>
        <v>500.5</v>
      </c>
      <c r="L135" s="5">
        <f t="shared" si="23"/>
        <v>1</v>
      </c>
      <c r="M135" s="5">
        <f t="shared" si="24"/>
        <v>77.5</v>
      </c>
      <c r="N135">
        <f t="shared" si="25"/>
        <v>298.5</v>
      </c>
      <c r="O135" s="5">
        <f t="shared" si="26"/>
        <v>74.5</v>
      </c>
      <c r="P135" s="5">
        <f t="shared" si="27"/>
        <v>298</v>
      </c>
      <c r="Q135" s="5">
        <f t="shared" si="28"/>
        <v>2.98</v>
      </c>
      <c r="S135" s="7">
        <f t="shared" si="29"/>
        <v>26.01</v>
      </c>
      <c r="T135" s="7"/>
      <c r="U135" s="7">
        <f t="shared" si="30"/>
        <v>26</v>
      </c>
      <c r="V135" s="15">
        <f t="shared" si="31"/>
        <v>30</v>
      </c>
      <c r="W135" s="7"/>
      <c r="X135" s="7"/>
      <c r="Y135" s="7">
        <f t="shared" si="32"/>
        <v>25</v>
      </c>
    </row>
    <row r="136" spans="1:25" x14ac:dyDescent="0.3">
      <c r="A136" s="1">
        <v>134</v>
      </c>
      <c r="B136" t="s">
        <v>280</v>
      </c>
      <c r="C136" t="s">
        <v>8</v>
      </c>
      <c r="D136" t="s">
        <v>281</v>
      </c>
      <c r="E136">
        <v>100</v>
      </c>
      <c r="F136">
        <v>428</v>
      </c>
      <c r="G136">
        <v>67.59</v>
      </c>
      <c r="H136">
        <v>4.29</v>
      </c>
      <c r="I136">
        <v>15.57</v>
      </c>
      <c r="K136" s="5">
        <f t="shared" si="22"/>
        <v>427.65000000000003</v>
      </c>
      <c r="L136" s="5">
        <f t="shared" si="23"/>
        <v>1</v>
      </c>
      <c r="M136" s="5">
        <f t="shared" si="24"/>
        <v>84.43</v>
      </c>
      <c r="N136">
        <f t="shared" si="25"/>
        <v>287.87</v>
      </c>
      <c r="O136" s="5">
        <f t="shared" si="26"/>
        <v>71.88000000000001</v>
      </c>
      <c r="P136" s="5">
        <f t="shared" si="27"/>
        <v>287.52000000000004</v>
      </c>
      <c r="Q136" s="5">
        <f t="shared" si="28"/>
        <v>2.88</v>
      </c>
      <c r="S136" s="7">
        <f t="shared" si="29"/>
        <v>29.32</v>
      </c>
      <c r="T136" s="7"/>
      <c r="U136" s="7">
        <f t="shared" si="30"/>
        <v>29</v>
      </c>
      <c r="V136" s="15">
        <f t="shared" si="31"/>
        <v>30</v>
      </c>
      <c r="W136" s="7"/>
      <c r="X136" s="7"/>
      <c r="Y136" s="7">
        <f t="shared" si="32"/>
        <v>24.958333333333339</v>
      </c>
    </row>
    <row r="137" spans="1:25" x14ac:dyDescent="0.3">
      <c r="A137" s="1">
        <v>135</v>
      </c>
      <c r="B137" t="s">
        <v>282</v>
      </c>
      <c r="C137" t="s">
        <v>8</v>
      </c>
      <c r="D137" t="s">
        <v>283</v>
      </c>
      <c r="E137">
        <v>100</v>
      </c>
      <c r="F137">
        <v>471</v>
      </c>
      <c r="G137">
        <v>72.73</v>
      </c>
      <c r="H137">
        <v>6.48</v>
      </c>
      <c r="I137">
        <v>17.170000000000002</v>
      </c>
      <c r="K137" s="5">
        <f t="shared" si="22"/>
        <v>471.37000000000006</v>
      </c>
      <c r="L137" s="5">
        <f t="shared" si="23"/>
        <v>1</v>
      </c>
      <c r="M137" s="5">
        <f t="shared" si="24"/>
        <v>82.83</v>
      </c>
      <c r="N137">
        <f t="shared" si="25"/>
        <v>316.46999999999997</v>
      </c>
      <c r="O137" s="5">
        <f t="shared" si="26"/>
        <v>79.210000000000008</v>
      </c>
      <c r="P137" s="5">
        <f t="shared" si="27"/>
        <v>316.84000000000003</v>
      </c>
      <c r="Q137" s="5">
        <f t="shared" si="28"/>
        <v>3.17</v>
      </c>
      <c r="S137" s="7">
        <f t="shared" si="29"/>
        <v>26.13</v>
      </c>
      <c r="T137" s="7"/>
      <c r="U137" s="7">
        <f t="shared" si="30"/>
        <v>26</v>
      </c>
      <c r="V137" s="15">
        <f t="shared" si="31"/>
        <v>30</v>
      </c>
      <c r="W137" s="7"/>
      <c r="X137" s="7"/>
      <c r="Y137" s="7">
        <f t="shared" si="32"/>
        <v>24.987381703470035</v>
      </c>
    </row>
    <row r="138" spans="1:25" x14ac:dyDescent="0.3">
      <c r="A138" s="1">
        <v>136</v>
      </c>
      <c r="B138" t="s">
        <v>284</v>
      </c>
      <c r="C138" t="s">
        <v>8</v>
      </c>
      <c r="D138" t="s">
        <v>285</v>
      </c>
      <c r="E138">
        <v>100</v>
      </c>
      <c r="F138">
        <v>493</v>
      </c>
      <c r="G138">
        <v>67.97</v>
      </c>
      <c r="H138">
        <v>8.36</v>
      </c>
      <c r="I138">
        <v>20.87</v>
      </c>
      <c r="K138" s="5">
        <f t="shared" si="22"/>
        <v>493.15</v>
      </c>
      <c r="L138" s="5">
        <f t="shared" si="23"/>
        <v>1</v>
      </c>
      <c r="M138" s="5">
        <f t="shared" si="24"/>
        <v>79.13</v>
      </c>
      <c r="N138">
        <f t="shared" si="25"/>
        <v>305.16999999999996</v>
      </c>
      <c r="O138" s="5">
        <f t="shared" si="26"/>
        <v>76.33</v>
      </c>
      <c r="P138" s="5">
        <f t="shared" si="27"/>
        <v>305.32</v>
      </c>
      <c r="Q138" s="5">
        <f t="shared" si="28"/>
        <v>3.05</v>
      </c>
      <c r="S138" s="7">
        <f t="shared" si="29"/>
        <v>25.94</v>
      </c>
      <c r="T138" s="7"/>
      <c r="U138" s="7">
        <f t="shared" si="30"/>
        <v>26</v>
      </c>
      <c r="V138" s="15">
        <f t="shared" si="31"/>
        <v>30</v>
      </c>
      <c r="W138" s="7"/>
      <c r="X138" s="7"/>
      <c r="Y138" s="7">
        <f t="shared" si="32"/>
        <v>25.026229508196721</v>
      </c>
    </row>
    <row r="139" spans="1:25" x14ac:dyDescent="0.3">
      <c r="A139" s="1">
        <v>137</v>
      </c>
      <c r="B139" t="s">
        <v>286</v>
      </c>
      <c r="C139" t="s">
        <v>8</v>
      </c>
      <c r="D139" t="s">
        <v>287</v>
      </c>
      <c r="E139">
        <v>100</v>
      </c>
      <c r="F139">
        <v>494</v>
      </c>
      <c r="G139">
        <v>71.38</v>
      </c>
      <c r="H139">
        <v>5.92</v>
      </c>
      <c r="I139">
        <v>20.55</v>
      </c>
      <c r="K139" s="5">
        <f t="shared" si="22"/>
        <v>494.15</v>
      </c>
      <c r="L139" s="5">
        <f t="shared" si="23"/>
        <v>1</v>
      </c>
      <c r="M139" s="5">
        <f t="shared" si="24"/>
        <v>79.45</v>
      </c>
      <c r="N139">
        <f t="shared" si="25"/>
        <v>309.04999999999995</v>
      </c>
      <c r="O139" s="5">
        <f t="shared" si="26"/>
        <v>77.3</v>
      </c>
      <c r="P139" s="5">
        <f t="shared" si="27"/>
        <v>309.2</v>
      </c>
      <c r="Q139" s="5">
        <f t="shared" si="28"/>
        <v>3.09</v>
      </c>
      <c r="S139" s="7">
        <f t="shared" si="29"/>
        <v>25.71</v>
      </c>
      <c r="T139" s="7"/>
      <c r="U139" s="7">
        <f t="shared" si="30"/>
        <v>26</v>
      </c>
      <c r="V139" s="15">
        <f t="shared" si="31"/>
        <v>30</v>
      </c>
      <c r="W139" s="7"/>
      <c r="X139" s="7"/>
      <c r="Y139" s="7">
        <f t="shared" si="32"/>
        <v>25.016181229773462</v>
      </c>
    </row>
    <row r="140" spans="1:25" x14ac:dyDescent="0.3">
      <c r="A140" s="1">
        <v>138</v>
      </c>
      <c r="B140" t="s">
        <v>288</v>
      </c>
      <c r="C140" t="s">
        <v>8</v>
      </c>
      <c r="D140" t="s">
        <v>289</v>
      </c>
      <c r="E140">
        <v>100</v>
      </c>
      <c r="F140">
        <v>512</v>
      </c>
      <c r="G140">
        <v>66.47</v>
      </c>
      <c r="H140">
        <v>6.37</v>
      </c>
      <c r="I140">
        <v>24.52</v>
      </c>
      <c r="K140" s="5">
        <f t="shared" si="22"/>
        <v>512.04</v>
      </c>
      <c r="L140" s="5">
        <f t="shared" si="23"/>
        <v>1</v>
      </c>
      <c r="M140" s="5">
        <f t="shared" si="24"/>
        <v>75.48</v>
      </c>
      <c r="N140">
        <f t="shared" si="25"/>
        <v>291.32</v>
      </c>
      <c r="O140" s="5">
        <f t="shared" si="26"/>
        <v>72.84</v>
      </c>
      <c r="P140" s="5">
        <f t="shared" si="27"/>
        <v>291.36</v>
      </c>
      <c r="Q140" s="5">
        <f t="shared" si="28"/>
        <v>2.91</v>
      </c>
      <c r="S140" s="7">
        <f t="shared" si="29"/>
        <v>25.94</v>
      </c>
      <c r="T140" s="7"/>
      <c r="U140" s="7">
        <f t="shared" si="30"/>
        <v>26</v>
      </c>
      <c r="V140" s="15">
        <f t="shared" si="31"/>
        <v>30</v>
      </c>
      <c r="W140" s="7"/>
      <c r="X140" s="7"/>
      <c r="Y140" s="7">
        <f t="shared" si="32"/>
        <v>25.030927835051546</v>
      </c>
    </row>
    <row r="141" spans="1:25" x14ac:dyDescent="0.3">
      <c r="A141" s="1">
        <v>139</v>
      </c>
      <c r="B141" t="s">
        <v>290</v>
      </c>
      <c r="C141" t="s">
        <v>8</v>
      </c>
      <c r="D141" t="s">
        <v>291</v>
      </c>
      <c r="E141">
        <v>100</v>
      </c>
      <c r="F141">
        <v>513</v>
      </c>
      <c r="G141">
        <v>58.8</v>
      </c>
      <c r="H141">
        <v>7</v>
      </c>
      <c r="I141">
        <v>27.8</v>
      </c>
      <c r="K141" s="5">
        <f t="shared" si="22"/>
        <v>513.4</v>
      </c>
      <c r="L141" s="5">
        <f t="shared" si="23"/>
        <v>1</v>
      </c>
      <c r="M141" s="5">
        <f t="shared" si="24"/>
        <v>72.2</v>
      </c>
      <c r="N141">
        <f t="shared" si="25"/>
        <v>262.79999999999995</v>
      </c>
      <c r="O141" s="5">
        <f t="shared" si="26"/>
        <v>65.8</v>
      </c>
      <c r="P141" s="5">
        <f t="shared" si="27"/>
        <v>263.2</v>
      </c>
      <c r="Q141" s="5">
        <f t="shared" si="28"/>
        <v>2.63</v>
      </c>
      <c r="S141" s="7">
        <f t="shared" si="29"/>
        <v>27.45</v>
      </c>
      <c r="T141" s="7"/>
      <c r="U141" s="7">
        <f t="shared" si="30"/>
        <v>27</v>
      </c>
      <c r="V141" s="15">
        <f t="shared" si="31"/>
        <v>30</v>
      </c>
      <c r="W141" s="7"/>
      <c r="X141" s="7"/>
      <c r="Y141" s="7">
        <f t="shared" si="32"/>
        <v>25.019011406844108</v>
      </c>
    </row>
    <row r="142" spans="1:25" x14ac:dyDescent="0.3">
      <c r="A142" s="1">
        <v>140</v>
      </c>
      <c r="B142" t="s">
        <v>292</v>
      </c>
      <c r="C142" t="s">
        <v>8</v>
      </c>
      <c r="D142" t="s">
        <v>293</v>
      </c>
      <c r="E142">
        <v>100</v>
      </c>
      <c r="F142">
        <v>524</v>
      </c>
      <c r="G142">
        <v>64.23</v>
      </c>
      <c r="H142">
        <v>7.66</v>
      </c>
      <c r="I142">
        <v>26.24</v>
      </c>
      <c r="K142" s="5">
        <f t="shared" si="22"/>
        <v>523.72</v>
      </c>
      <c r="L142" s="5">
        <f t="shared" si="23"/>
        <v>1</v>
      </c>
      <c r="M142" s="5">
        <f t="shared" si="24"/>
        <v>73.760000000000005</v>
      </c>
      <c r="N142">
        <f t="shared" si="25"/>
        <v>287.84000000000003</v>
      </c>
      <c r="O142" s="5">
        <f t="shared" si="26"/>
        <v>71.89</v>
      </c>
      <c r="P142" s="5">
        <f t="shared" si="27"/>
        <v>287.56</v>
      </c>
      <c r="Q142" s="5">
        <f t="shared" si="28"/>
        <v>2.88</v>
      </c>
      <c r="S142" s="7">
        <f t="shared" si="29"/>
        <v>25.61</v>
      </c>
      <c r="T142" s="7"/>
      <c r="U142" s="7">
        <f t="shared" si="30"/>
        <v>26</v>
      </c>
      <c r="V142" s="15">
        <f t="shared" si="31"/>
        <v>30</v>
      </c>
      <c r="W142" s="7"/>
      <c r="X142" s="7"/>
      <c r="Y142" s="7">
        <f t="shared" si="32"/>
        <v>24.961805555555557</v>
      </c>
    </row>
    <row r="143" spans="1:25" x14ac:dyDescent="0.3">
      <c r="A143" s="1">
        <v>141</v>
      </c>
      <c r="B143" t="s">
        <v>294</v>
      </c>
      <c r="C143" t="s">
        <v>8</v>
      </c>
      <c r="D143" t="s">
        <v>295</v>
      </c>
      <c r="E143">
        <v>100</v>
      </c>
      <c r="F143">
        <v>497</v>
      </c>
      <c r="G143">
        <v>68.239999999999995</v>
      </c>
      <c r="H143">
        <v>6.08</v>
      </c>
      <c r="I143">
        <v>22.23</v>
      </c>
      <c r="K143" s="5">
        <f t="shared" si="22"/>
        <v>497.34999999999997</v>
      </c>
      <c r="L143" s="5">
        <f t="shared" si="23"/>
        <v>1</v>
      </c>
      <c r="M143" s="5">
        <f t="shared" si="24"/>
        <v>77.77</v>
      </c>
      <c r="N143">
        <f t="shared" si="25"/>
        <v>296.93</v>
      </c>
      <c r="O143" s="5">
        <f t="shared" si="26"/>
        <v>74.319999999999993</v>
      </c>
      <c r="P143" s="5">
        <f t="shared" si="27"/>
        <v>297.27999999999997</v>
      </c>
      <c r="Q143" s="5">
        <f t="shared" si="28"/>
        <v>2.97</v>
      </c>
      <c r="S143" s="7">
        <f t="shared" si="29"/>
        <v>26.19</v>
      </c>
      <c r="T143" s="7"/>
      <c r="U143" s="7">
        <f t="shared" si="30"/>
        <v>26</v>
      </c>
      <c r="V143" s="15">
        <f t="shared" si="31"/>
        <v>30</v>
      </c>
      <c r="W143" s="7"/>
      <c r="X143" s="7"/>
      <c r="Y143" s="7">
        <f t="shared" si="32"/>
        <v>25.023569023569021</v>
      </c>
    </row>
    <row r="144" spans="1:25" x14ac:dyDescent="0.3">
      <c r="A144" s="1">
        <v>142</v>
      </c>
      <c r="B144" t="s">
        <v>296</v>
      </c>
      <c r="C144" t="s">
        <v>8</v>
      </c>
      <c r="D144" t="s">
        <v>297</v>
      </c>
      <c r="E144">
        <v>100</v>
      </c>
      <c r="F144">
        <v>506</v>
      </c>
      <c r="G144">
        <v>68.260000000000005</v>
      </c>
      <c r="H144">
        <v>7.38</v>
      </c>
      <c r="I144">
        <v>22.62</v>
      </c>
      <c r="K144" s="5">
        <f t="shared" si="22"/>
        <v>506.14</v>
      </c>
      <c r="L144" s="5">
        <f t="shared" si="23"/>
        <v>1</v>
      </c>
      <c r="M144" s="5">
        <f t="shared" si="24"/>
        <v>77.38</v>
      </c>
      <c r="N144">
        <f t="shared" si="25"/>
        <v>302.41999999999996</v>
      </c>
      <c r="O144" s="5">
        <f t="shared" si="26"/>
        <v>75.64</v>
      </c>
      <c r="P144" s="5">
        <f t="shared" si="27"/>
        <v>302.56</v>
      </c>
      <c r="Q144" s="5">
        <f t="shared" si="28"/>
        <v>3.03</v>
      </c>
      <c r="S144" s="7">
        <f t="shared" si="29"/>
        <v>25.54</v>
      </c>
      <c r="T144" s="7"/>
      <c r="U144" s="7">
        <f t="shared" si="30"/>
        <v>26</v>
      </c>
      <c r="V144" s="15">
        <f t="shared" si="31"/>
        <v>30</v>
      </c>
      <c r="W144" s="7"/>
      <c r="X144" s="7"/>
      <c r="Y144" s="7">
        <f t="shared" si="32"/>
        <v>24.963696369636967</v>
      </c>
    </row>
    <row r="145" spans="1:25" x14ac:dyDescent="0.3">
      <c r="A145" s="1">
        <v>143</v>
      </c>
      <c r="B145" t="s">
        <v>298</v>
      </c>
      <c r="C145" t="s">
        <v>8</v>
      </c>
      <c r="D145" t="s">
        <v>299</v>
      </c>
      <c r="E145">
        <v>100</v>
      </c>
      <c r="F145">
        <v>360</v>
      </c>
      <c r="G145">
        <v>43.2</v>
      </c>
      <c r="H145">
        <v>8</v>
      </c>
      <c r="I145">
        <v>17.2</v>
      </c>
      <c r="K145" s="5">
        <f t="shared" si="22"/>
        <v>359.6</v>
      </c>
      <c r="L145" s="5">
        <f t="shared" si="23"/>
        <v>1</v>
      </c>
      <c r="M145" s="5">
        <f t="shared" si="24"/>
        <v>82.8</v>
      </c>
      <c r="N145">
        <f t="shared" si="25"/>
        <v>205.20000000000002</v>
      </c>
      <c r="O145" s="5">
        <f t="shared" si="26"/>
        <v>51.2</v>
      </c>
      <c r="P145" s="5">
        <f t="shared" si="27"/>
        <v>204.8</v>
      </c>
      <c r="Q145" s="5">
        <f t="shared" si="28"/>
        <v>2.0499999999999998</v>
      </c>
      <c r="S145" s="7">
        <f t="shared" si="29"/>
        <v>40.39</v>
      </c>
      <c r="T145" s="7"/>
      <c r="U145" s="7">
        <f t="shared" si="30"/>
        <v>40</v>
      </c>
      <c r="V145" s="15">
        <f t="shared" si="31"/>
        <v>40</v>
      </c>
      <c r="W145" s="7"/>
      <c r="X145" s="7"/>
      <c r="Y145" s="7">
        <f t="shared" si="32"/>
        <v>24.975609756097565</v>
      </c>
    </row>
    <row r="146" spans="1:25" x14ac:dyDescent="0.3">
      <c r="A146" s="1">
        <v>144</v>
      </c>
      <c r="B146" t="s">
        <v>300</v>
      </c>
      <c r="C146" t="s">
        <v>8</v>
      </c>
      <c r="D146" t="s">
        <v>301</v>
      </c>
      <c r="E146">
        <v>100</v>
      </c>
      <c r="F146">
        <v>383</v>
      </c>
      <c r="G146">
        <v>82.29</v>
      </c>
      <c r="H146">
        <v>11.06</v>
      </c>
      <c r="I146">
        <v>1.07</v>
      </c>
      <c r="K146" s="5">
        <f t="shared" si="22"/>
        <v>383.03000000000003</v>
      </c>
      <c r="L146" s="5">
        <f t="shared" si="23"/>
        <v>1</v>
      </c>
      <c r="M146" s="5">
        <f t="shared" si="24"/>
        <v>98.93</v>
      </c>
      <c r="N146">
        <f t="shared" si="25"/>
        <v>373.37</v>
      </c>
      <c r="O146" s="5">
        <f t="shared" si="26"/>
        <v>93.350000000000009</v>
      </c>
      <c r="P146" s="5">
        <f t="shared" si="27"/>
        <v>373.40000000000003</v>
      </c>
      <c r="Q146" s="5">
        <f t="shared" si="28"/>
        <v>3.73</v>
      </c>
      <c r="S146" s="7">
        <f t="shared" si="29"/>
        <v>26.52</v>
      </c>
      <c r="T146" s="7"/>
      <c r="U146" s="7">
        <f t="shared" si="30"/>
        <v>27</v>
      </c>
      <c r="V146" s="15">
        <f t="shared" si="31"/>
        <v>30</v>
      </c>
      <c r="W146" s="7"/>
      <c r="X146" s="7"/>
      <c r="Y146" s="7">
        <f t="shared" si="32"/>
        <v>25.026809651474533</v>
      </c>
    </row>
    <row r="147" spans="1:25" x14ac:dyDescent="0.3">
      <c r="A147" s="1">
        <v>145</v>
      </c>
      <c r="B147" t="s">
        <v>302</v>
      </c>
      <c r="C147" t="s">
        <v>8</v>
      </c>
      <c r="D147" t="s">
        <v>303</v>
      </c>
      <c r="E147">
        <v>100</v>
      </c>
      <c r="F147">
        <v>457</v>
      </c>
      <c r="G147">
        <v>71.28</v>
      </c>
      <c r="H147">
        <v>11.5</v>
      </c>
      <c r="I147">
        <v>13.96</v>
      </c>
      <c r="K147" s="5">
        <f t="shared" si="22"/>
        <v>456.76</v>
      </c>
      <c r="L147" s="5">
        <f t="shared" si="23"/>
        <v>1</v>
      </c>
      <c r="M147" s="5">
        <f t="shared" si="24"/>
        <v>86.039999999999992</v>
      </c>
      <c r="N147">
        <f t="shared" si="25"/>
        <v>331.36</v>
      </c>
      <c r="O147" s="5">
        <f t="shared" si="26"/>
        <v>82.78</v>
      </c>
      <c r="P147" s="5">
        <f t="shared" si="27"/>
        <v>331.12</v>
      </c>
      <c r="Q147" s="5">
        <f t="shared" si="28"/>
        <v>3.31</v>
      </c>
      <c r="S147" s="7">
        <f t="shared" si="29"/>
        <v>25.99</v>
      </c>
      <c r="T147" s="7"/>
      <c r="U147" s="7">
        <f t="shared" si="30"/>
        <v>26</v>
      </c>
      <c r="V147" s="15">
        <f t="shared" si="31"/>
        <v>30</v>
      </c>
      <c r="W147" s="7"/>
      <c r="X147" s="7"/>
      <c r="Y147" s="7">
        <f t="shared" si="32"/>
        <v>25.009063444108762</v>
      </c>
    </row>
    <row r="148" spans="1:25" x14ac:dyDescent="0.3">
      <c r="A148" s="1">
        <v>146</v>
      </c>
      <c r="B148" t="s">
        <v>304</v>
      </c>
      <c r="C148" t="s">
        <v>8</v>
      </c>
      <c r="D148" t="s">
        <v>305</v>
      </c>
      <c r="E148">
        <v>100</v>
      </c>
      <c r="F148">
        <v>297</v>
      </c>
      <c r="G148">
        <v>60.09</v>
      </c>
      <c r="H148">
        <v>7.25</v>
      </c>
      <c r="I148">
        <v>0.87</v>
      </c>
      <c r="K148" s="5">
        <f t="shared" si="22"/>
        <v>277.19</v>
      </c>
      <c r="L148" s="5">
        <f t="shared" si="23"/>
        <v>0.93</v>
      </c>
      <c r="M148" s="5">
        <f t="shared" si="24"/>
        <v>99.13</v>
      </c>
      <c r="N148">
        <f t="shared" si="25"/>
        <v>289.17</v>
      </c>
      <c r="O148" s="5">
        <f t="shared" si="26"/>
        <v>67.34</v>
      </c>
      <c r="P148" s="5">
        <f t="shared" si="27"/>
        <v>269.36</v>
      </c>
      <c r="Q148" s="5">
        <f t="shared" si="28"/>
        <v>2.69</v>
      </c>
      <c r="S148" s="7">
        <f t="shared" si="29"/>
        <v>36.85</v>
      </c>
      <c r="T148" s="7"/>
      <c r="U148" s="7">
        <f t="shared" si="30"/>
        <v>37</v>
      </c>
      <c r="V148" s="15">
        <f t="shared" si="31"/>
        <v>40</v>
      </c>
      <c r="W148" s="7"/>
      <c r="X148" s="7"/>
      <c r="Y148" s="7">
        <f t="shared" si="32"/>
        <v>25.033457249070633</v>
      </c>
    </row>
    <row r="149" spans="1:25" x14ac:dyDescent="0.3">
      <c r="A149" s="1">
        <v>147</v>
      </c>
      <c r="B149" t="s">
        <v>306</v>
      </c>
      <c r="C149" t="s">
        <v>8</v>
      </c>
      <c r="D149" s="8" t="s">
        <v>307</v>
      </c>
      <c r="E149" s="8">
        <v>100</v>
      </c>
      <c r="F149" s="8">
        <v>374</v>
      </c>
      <c r="G149" s="8">
        <v>74</v>
      </c>
      <c r="H149" s="8">
        <v>10.31</v>
      </c>
      <c r="I149" s="8">
        <v>1.3</v>
      </c>
      <c r="J149" s="8"/>
      <c r="K149" s="9">
        <f t="shared" si="22"/>
        <v>348.94</v>
      </c>
      <c r="L149" s="9">
        <f t="shared" si="23"/>
        <v>0.93</v>
      </c>
      <c r="M149" s="9">
        <f t="shared" si="24"/>
        <v>98.7</v>
      </c>
      <c r="N149" s="8">
        <f t="shared" si="25"/>
        <v>362.3</v>
      </c>
      <c r="O149" s="9">
        <f t="shared" si="26"/>
        <v>84.31</v>
      </c>
      <c r="P149" s="9">
        <f t="shared" si="27"/>
        <v>337.24</v>
      </c>
      <c r="Q149" s="9">
        <f t="shared" si="28"/>
        <v>3.37</v>
      </c>
      <c r="R149" s="8"/>
      <c r="S149" s="10">
        <f t="shared" si="29"/>
        <v>29.29</v>
      </c>
      <c r="T149" s="10">
        <v>30</v>
      </c>
      <c r="U149" s="7">
        <f t="shared" si="30"/>
        <v>29</v>
      </c>
      <c r="V149" s="15">
        <f t="shared" si="31"/>
        <v>30</v>
      </c>
      <c r="W149" s="7"/>
      <c r="X149" s="10">
        <v>30</v>
      </c>
      <c r="Y149" s="7">
        <f t="shared" si="32"/>
        <v>25.01780415430267</v>
      </c>
    </row>
    <row r="150" spans="1:25" x14ac:dyDescent="0.3">
      <c r="A150" s="1">
        <v>148</v>
      </c>
      <c r="B150" t="s">
        <v>308</v>
      </c>
      <c r="C150" t="s">
        <v>8</v>
      </c>
      <c r="D150" t="s">
        <v>309</v>
      </c>
      <c r="E150">
        <v>100</v>
      </c>
      <c r="F150">
        <v>126</v>
      </c>
      <c r="G150">
        <v>24.87</v>
      </c>
      <c r="H150">
        <v>3.49</v>
      </c>
      <c r="I150">
        <v>0.41</v>
      </c>
      <c r="K150" s="5">
        <f t="shared" si="22"/>
        <v>117.13</v>
      </c>
      <c r="L150" s="5">
        <f t="shared" si="23"/>
        <v>0.93</v>
      </c>
      <c r="M150" s="5">
        <f t="shared" si="24"/>
        <v>99.59</v>
      </c>
      <c r="N150">
        <f t="shared" si="25"/>
        <v>122.31</v>
      </c>
      <c r="O150" s="5">
        <f t="shared" si="26"/>
        <v>28.36</v>
      </c>
      <c r="P150" s="5">
        <f t="shared" si="27"/>
        <v>113.44</v>
      </c>
      <c r="Q150" s="5">
        <f t="shared" si="28"/>
        <v>1.1299999999999999</v>
      </c>
      <c r="S150" s="7">
        <f t="shared" si="29"/>
        <v>88.13</v>
      </c>
      <c r="T150" s="7"/>
      <c r="U150" s="7">
        <f t="shared" si="30"/>
        <v>88</v>
      </c>
      <c r="V150" s="15">
        <f t="shared" si="31"/>
        <v>90</v>
      </c>
      <c r="W150" s="7"/>
      <c r="X150" s="7"/>
      <c r="Y150" s="7">
        <f t="shared" si="32"/>
        <v>25.097345132743364</v>
      </c>
    </row>
    <row r="151" spans="1:25" x14ac:dyDescent="0.3">
      <c r="A151" s="1">
        <v>149</v>
      </c>
      <c r="B151" t="s">
        <v>310</v>
      </c>
      <c r="C151" t="s">
        <v>8</v>
      </c>
      <c r="D151" t="s">
        <v>311</v>
      </c>
      <c r="E151">
        <v>100</v>
      </c>
      <c r="F151">
        <v>378</v>
      </c>
      <c r="G151">
        <v>74.86</v>
      </c>
      <c r="H151">
        <v>10.36</v>
      </c>
      <c r="I151">
        <v>1.27</v>
      </c>
      <c r="K151" s="5">
        <f t="shared" si="22"/>
        <v>352.31</v>
      </c>
      <c r="L151" s="5">
        <f t="shared" si="23"/>
        <v>0.93</v>
      </c>
      <c r="M151" s="5">
        <f t="shared" si="24"/>
        <v>98.73</v>
      </c>
      <c r="N151">
        <f t="shared" si="25"/>
        <v>366.57</v>
      </c>
      <c r="O151" s="5">
        <f t="shared" si="26"/>
        <v>85.22</v>
      </c>
      <c r="P151" s="5">
        <f t="shared" si="27"/>
        <v>340.88</v>
      </c>
      <c r="Q151" s="5">
        <f t="shared" si="28"/>
        <v>3.41</v>
      </c>
      <c r="S151" s="7">
        <f t="shared" si="29"/>
        <v>28.95</v>
      </c>
      <c r="T151" s="7"/>
      <c r="U151" s="7">
        <f t="shared" si="30"/>
        <v>29</v>
      </c>
      <c r="V151" s="15">
        <f t="shared" si="31"/>
        <v>30</v>
      </c>
      <c r="W151" s="7"/>
      <c r="X151" s="7"/>
      <c r="Y151" s="7">
        <f t="shared" si="32"/>
        <v>24.991202346041053</v>
      </c>
    </row>
    <row r="152" spans="1:25" x14ac:dyDescent="0.3">
      <c r="A152" s="1">
        <v>150</v>
      </c>
      <c r="B152" t="s">
        <v>312</v>
      </c>
      <c r="C152" t="s">
        <v>8</v>
      </c>
      <c r="D152" t="s">
        <v>313</v>
      </c>
      <c r="E152">
        <v>100</v>
      </c>
      <c r="F152">
        <v>128</v>
      </c>
      <c r="G152">
        <v>25.31</v>
      </c>
      <c r="H152">
        <v>3.55</v>
      </c>
      <c r="I152">
        <v>0.48</v>
      </c>
      <c r="K152" s="5">
        <f t="shared" si="22"/>
        <v>119.75999999999999</v>
      </c>
      <c r="L152" s="5">
        <f t="shared" si="23"/>
        <v>0.94</v>
      </c>
      <c r="M152" s="5">
        <f t="shared" si="24"/>
        <v>99.52</v>
      </c>
      <c r="N152">
        <f t="shared" si="25"/>
        <v>123.68</v>
      </c>
      <c r="O152" s="5">
        <f t="shared" si="26"/>
        <v>28.86</v>
      </c>
      <c r="P152" s="5">
        <f t="shared" si="27"/>
        <v>115.44</v>
      </c>
      <c r="Q152" s="5">
        <f t="shared" si="28"/>
        <v>1.1499999999999999</v>
      </c>
      <c r="S152" s="7">
        <f t="shared" si="29"/>
        <v>86.54</v>
      </c>
      <c r="T152" s="7"/>
      <c r="U152" s="7">
        <f t="shared" si="30"/>
        <v>87</v>
      </c>
      <c r="V152" s="15">
        <f t="shared" si="31"/>
        <v>90</v>
      </c>
      <c r="W152" s="7"/>
      <c r="X152" s="7"/>
      <c r="Y152" s="7">
        <f t="shared" si="32"/>
        <v>25.095652173913045</v>
      </c>
    </row>
    <row r="153" spans="1:25" x14ac:dyDescent="0.3">
      <c r="A153" s="1">
        <v>151</v>
      </c>
      <c r="B153" t="s">
        <v>314</v>
      </c>
      <c r="C153" t="s">
        <v>8</v>
      </c>
      <c r="D153" s="8" t="s">
        <v>315</v>
      </c>
      <c r="E153" s="8">
        <v>100</v>
      </c>
      <c r="F153" s="8">
        <v>167</v>
      </c>
      <c r="G153" s="8">
        <v>33.090000000000003</v>
      </c>
      <c r="H153" s="8">
        <v>3.33</v>
      </c>
      <c r="I153" s="8">
        <v>1.25</v>
      </c>
      <c r="J153" s="8"/>
      <c r="K153" s="9">
        <f t="shared" si="22"/>
        <v>156.93</v>
      </c>
      <c r="L153" s="9">
        <f t="shared" si="23"/>
        <v>0.94</v>
      </c>
      <c r="M153" s="9">
        <f t="shared" si="24"/>
        <v>98.75</v>
      </c>
      <c r="N153" s="8">
        <f t="shared" si="25"/>
        <v>155.75</v>
      </c>
      <c r="O153" s="9">
        <f t="shared" si="26"/>
        <v>36.42</v>
      </c>
      <c r="P153" s="9">
        <f t="shared" si="27"/>
        <v>145.68</v>
      </c>
      <c r="Q153" s="9">
        <f t="shared" si="28"/>
        <v>1.46</v>
      </c>
      <c r="R153" s="8"/>
      <c r="S153" s="10">
        <f t="shared" si="29"/>
        <v>67.64</v>
      </c>
      <c r="T153" s="10">
        <v>70</v>
      </c>
      <c r="U153" s="7">
        <f t="shared" si="30"/>
        <v>68</v>
      </c>
      <c r="V153" s="15">
        <f t="shared" si="31"/>
        <v>70</v>
      </c>
      <c r="W153" s="7"/>
      <c r="X153" s="10">
        <v>70</v>
      </c>
      <c r="Y153" s="10">
        <f t="shared" si="32"/>
        <v>24.945205479452056</v>
      </c>
    </row>
    <row r="154" spans="1:25" x14ac:dyDescent="0.3">
      <c r="A154" s="1">
        <v>152</v>
      </c>
      <c r="B154" t="s">
        <v>316</v>
      </c>
      <c r="C154" t="s">
        <v>8</v>
      </c>
      <c r="D154" t="s">
        <v>317</v>
      </c>
      <c r="E154">
        <v>100</v>
      </c>
      <c r="F154">
        <v>142</v>
      </c>
      <c r="G154">
        <v>29.12</v>
      </c>
      <c r="H154">
        <v>2.95</v>
      </c>
      <c r="I154">
        <v>0.46</v>
      </c>
      <c r="K154" s="5">
        <f t="shared" si="22"/>
        <v>132.42000000000002</v>
      </c>
      <c r="L154" s="5">
        <f t="shared" si="23"/>
        <v>0.93</v>
      </c>
      <c r="M154" s="5">
        <f t="shared" si="24"/>
        <v>99.54</v>
      </c>
      <c r="N154">
        <f t="shared" si="25"/>
        <v>137.86000000000001</v>
      </c>
      <c r="O154" s="5">
        <f t="shared" si="26"/>
        <v>32.07</v>
      </c>
      <c r="P154" s="5">
        <f t="shared" si="27"/>
        <v>128.28</v>
      </c>
      <c r="Q154" s="5">
        <f t="shared" si="28"/>
        <v>1.28</v>
      </c>
      <c r="S154" s="7">
        <f t="shared" si="29"/>
        <v>77.77</v>
      </c>
      <c r="T154" s="7"/>
      <c r="U154" s="7">
        <f t="shared" si="30"/>
        <v>78</v>
      </c>
      <c r="V154" s="15">
        <f t="shared" si="31"/>
        <v>80</v>
      </c>
      <c r="W154" s="7"/>
      <c r="X154" s="7"/>
      <c r="Y154" s="7">
        <f t="shared" si="32"/>
        <v>25.0546875</v>
      </c>
    </row>
    <row r="155" spans="1:25" x14ac:dyDescent="0.3">
      <c r="A155" s="1">
        <v>153</v>
      </c>
      <c r="B155" t="s">
        <v>318</v>
      </c>
      <c r="C155" t="s">
        <v>8</v>
      </c>
      <c r="D155" t="s">
        <v>319</v>
      </c>
      <c r="E155">
        <v>100</v>
      </c>
      <c r="F155">
        <v>281</v>
      </c>
      <c r="G155">
        <v>55.7</v>
      </c>
      <c r="H155">
        <v>8.6</v>
      </c>
      <c r="I155">
        <v>1.2</v>
      </c>
      <c r="K155" s="5">
        <f t="shared" si="22"/>
        <v>268</v>
      </c>
      <c r="L155" s="5">
        <f t="shared" si="23"/>
        <v>0.95</v>
      </c>
      <c r="M155" s="5">
        <f t="shared" si="24"/>
        <v>98.8</v>
      </c>
      <c r="N155">
        <f t="shared" si="25"/>
        <v>270.2</v>
      </c>
      <c r="O155" s="5">
        <f t="shared" si="26"/>
        <v>64.3</v>
      </c>
      <c r="P155" s="5">
        <f t="shared" si="27"/>
        <v>257.2</v>
      </c>
      <c r="Q155" s="5">
        <f t="shared" si="28"/>
        <v>2.57</v>
      </c>
      <c r="S155" s="7">
        <f t="shared" si="29"/>
        <v>38.44</v>
      </c>
      <c r="T155" s="7"/>
      <c r="U155" s="7">
        <f t="shared" si="30"/>
        <v>38</v>
      </c>
      <c r="V155" s="15">
        <f t="shared" si="31"/>
        <v>40</v>
      </c>
      <c r="W155" s="7"/>
      <c r="X155" s="7"/>
      <c r="Y155" s="7">
        <f t="shared" si="32"/>
        <v>25.019455252918288</v>
      </c>
    </row>
    <row r="156" spans="1:25" x14ac:dyDescent="0.3">
      <c r="A156" s="1">
        <v>154</v>
      </c>
      <c r="B156" t="s">
        <v>320</v>
      </c>
      <c r="C156" t="s">
        <v>8</v>
      </c>
      <c r="D156" t="s">
        <v>321</v>
      </c>
      <c r="E156">
        <v>100</v>
      </c>
      <c r="F156">
        <v>149</v>
      </c>
      <c r="G156">
        <v>29.2</v>
      </c>
      <c r="H156">
        <v>4.9000000000000004</v>
      </c>
      <c r="I156">
        <v>0.6</v>
      </c>
      <c r="K156" s="5">
        <f t="shared" si="22"/>
        <v>141.80000000000001</v>
      </c>
      <c r="L156" s="5">
        <f t="shared" si="23"/>
        <v>0.95</v>
      </c>
      <c r="M156" s="5">
        <f t="shared" si="24"/>
        <v>99.4</v>
      </c>
      <c r="N156">
        <f t="shared" si="25"/>
        <v>143.6</v>
      </c>
      <c r="O156" s="5">
        <f t="shared" si="26"/>
        <v>34.1</v>
      </c>
      <c r="P156" s="5">
        <f t="shared" si="27"/>
        <v>136.4</v>
      </c>
      <c r="Q156" s="5">
        <f t="shared" si="28"/>
        <v>1.36</v>
      </c>
      <c r="S156" s="7">
        <f t="shared" si="29"/>
        <v>73.09</v>
      </c>
      <c r="T156" s="7"/>
      <c r="U156" s="7">
        <f t="shared" si="30"/>
        <v>73</v>
      </c>
      <c r="V156" s="15">
        <f t="shared" si="31"/>
        <v>70</v>
      </c>
      <c r="W156" s="7"/>
      <c r="X156" s="7"/>
      <c r="Y156" s="7">
        <f t="shared" si="32"/>
        <v>25.073529411764707</v>
      </c>
    </row>
    <row r="157" spans="1:25" x14ac:dyDescent="0.3">
      <c r="A157" s="1">
        <v>155</v>
      </c>
      <c r="B157" t="s">
        <v>322</v>
      </c>
      <c r="C157" t="s">
        <v>8</v>
      </c>
      <c r="D157" t="s">
        <v>323</v>
      </c>
      <c r="E157">
        <v>100</v>
      </c>
      <c r="F157">
        <v>356</v>
      </c>
      <c r="G157">
        <v>67.099999999999994</v>
      </c>
      <c r="H157">
        <v>10.3</v>
      </c>
      <c r="I157">
        <v>5.2</v>
      </c>
      <c r="K157" s="5">
        <f t="shared" si="22"/>
        <v>356.4</v>
      </c>
      <c r="L157" s="5">
        <f t="shared" si="23"/>
        <v>1</v>
      </c>
      <c r="M157" s="5">
        <f t="shared" si="24"/>
        <v>94.8</v>
      </c>
      <c r="N157">
        <f t="shared" si="25"/>
        <v>309.2</v>
      </c>
      <c r="O157" s="5">
        <f t="shared" si="26"/>
        <v>77.399999999999991</v>
      </c>
      <c r="P157" s="5">
        <f t="shared" si="27"/>
        <v>309.59999999999997</v>
      </c>
      <c r="Q157" s="5">
        <f t="shared" si="28"/>
        <v>3.1</v>
      </c>
      <c r="S157" s="7">
        <f t="shared" si="29"/>
        <v>30.58</v>
      </c>
      <c r="T157" s="7"/>
      <c r="U157" s="7">
        <f t="shared" si="30"/>
        <v>31</v>
      </c>
      <c r="V157" s="15">
        <f t="shared" si="31"/>
        <v>30</v>
      </c>
      <c r="W157" s="7"/>
      <c r="X157" s="7"/>
      <c r="Y157" s="7">
        <f t="shared" si="32"/>
        <v>24.967741935483868</v>
      </c>
    </row>
    <row r="158" spans="1:25" x14ac:dyDescent="0.3">
      <c r="A158" s="1">
        <v>156</v>
      </c>
      <c r="B158" t="s">
        <v>324</v>
      </c>
      <c r="C158" t="s">
        <v>8</v>
      </c>
      <c r="D158" t="s">
        <v>325</v>
      </c>
      <c r="E158">
        <v>100</v>
      </c>
      <c r="F158">
        <v>148</v>
      </c>
      <c r="G158">
        <v>28.6</v>
      </c>
      <c r="H158">
        <v>5.2</v>
      </c>
      <c r="I158">
        <v>0.6</v>
      </c>
      <c r="K158" s="5">
        <f t="shared" si="22"/>
        <v>140.60000000000002</v>
      </c>
      <c r="L158" s="5">
        <f t="shared" si="23"/>
        <v>0.95</v>
      </c>
      <c r="M158" s="5">
        <f t="shared" si="24"/>
        <v>99.4</v>
      </c>
      <c r="N158">
        <f t="shared" si="25"/>
        <v>142.6</v>
      </c>
      <c r="O158" s="5">
        <f t="shared" si="26"/>
        <v>33.800000000000004</v>
      </c>
      <c r="P158" s="5">
        <f t="shared" si="27"/>
        <v>135.20000000000002</v>
      </c>
      <c r="Q158" s="5">
        <f t="shared" si="28"/>
        <v>1.35</v>
      </c>
      <c r="S158" s="7">
        <f t="shared" si="29"/>
        <v>73.63</v>
      </c>
      <c r="T158" s="7"/>
      <c r="U158" s="7">
        <f t="shared" si="30"/>
        <v>74</v>
      </c>
      <c r="V158" s="15">
        <f t="shared" si="31"/>
        <v>70</v>
      </c>
      <c r="W158" s="7"/>
      <c r="X158" s="7"/>
      <c r="Y158" s="7">
        <f t="shared" si="32"/>
        <v>25.037037037037038</v>
      </c>
    </row>
    <row r="159" spans="1:25" x14ac:dyDescent="0.3">
      <c r="A159" s="1">
        <v>157</v>
      </c>
      <c r="B159" t="s">
        <v>326</v>
      </c>
      <c r="C159" t="s">
        <v>8</v>
      </c>
      <c r="D159" t="s">
        <v>327</v>
      </c>
      <c r="E159">
        <v>100</v>
      </c>
      <c r="F159">
        <v>198</v>
      </c>
      <c r="G159">
        <v>38.4</v>
      </c>
      <c r="H159">
        <v>5.3</v>
      </c>
      <c r="I159">
        <v>1.7</v>
      </c>
      <c r="K159" s="5">
        <f t="shared" si="22"/>
        <v>190.1</v>
      </c>
      <c r="L159" s="5">
        <f t="shared" si="23"/>
        <v>0.96</v>
      </c>
      <c r="M159" s="5">
        <f t="shared" si="24"/>
        <v>98.3</v>
      </c>
      <c r="N159">
        <f t="shared" si="25"/>
        <v>182.7</v>
      </c>
      <c r="O159" s="5">
        <f t="shared" si="26"/>
        <v>43.699999999999996</v>
      </c>
      <c r="P159" s="5">
        <f t="shared" si="27"/>
        <v>174.79999999999998</v>
      </c>
      <c r="Q159" s="5">
        <f t="shared" si="28"/>
        <v>1.75</v>
      </c>
      <c r="S159" s="7">
        <f t="shared" si="29"/>
        <v>56.17</v>
      </c>
      <c r="T159" s="7"/>
      <c r="U159" s="7">
        <f t="shared" si="30"/>
        <v>56</v>
      </c>
      <c r="V159" s="15">
        <f t="shared" si="31"/>
        <v>60</v>
      </c>
      <c r="W159" s="7"/>
      <c r="X159" s="7"/>
      <c r="Y159" s="7">
        <f t="shared" si="32"/>
        <v>24.971428571428568</v>
      </c>
    </row>
    <row r="160" spans="1:25" x14ac:dyDescent="0.3">
      <c r="A160" s="1">
        <v>158</v>
      </c>
      <c r="B160" t="s">
        <v>328</v>
      </c>
      <c r="C160" t="s">
        <v>8</v>
      </c>
      <c r="D160" t="s">
        <v>329</v>
      </c>
      <c r="E160">
        <v>100</v>
      </c>
      <c r="F160">
        <v>372</v>
      </c>
      <c r="G160">
        <v>73.849999999999994</v>
      </c>
      <c r="H160">
        <v>10.49</v>
      </c>
      <c r="I160">
        <v>1.1200000000000001</v>
      </c>
      <c r="K160" s="5">
        <f t="shared" si="22"/>
        <v>347.43999999999994</v>
      </c>
      <c r="L160" s="5">
        <f t="shared" si="23"/>
        <v>0.93</v>
      </c>
      <c r="M160" s="5">
        <f t="shared" si="24"/>
        <v>98.88</v>
      </c>
      <c r="N160">
        <f t="shared" si="25"/>
        <v>361.92</v>
      </c>
      <c r="O160" s="5">
        <f t="shared" si="26"/>
        <v>84.339999999999989</v>
      </c>
      <c r="P160" s="5">
        <f t="shared" si="27"/>
        <v>337.35999999999996</v>
      </c>
      <c r="Q160" s="5">
        <f t="shared" si="28"/>
        <v>3.37</v>
      </c>
      <c r="S160" s="7">
        <f t="shared" si="29"/>
        <v>29.34</v>
      </c>
      <c r="T160" s="7"/>
      <c r="U160" s="7">
        <f t="shared" si="30"/>
        <v>29</v>
      </c>
      <c r="V160" s="15">
        <f t="shared" si="31"/>
        <v>30</v>
      </c>
      <c r="W160" s="7"/>
      <c r="X160" s="7"/>
      <c r="Y160" s="7">
        <f t="shared" si="32"/>
        <v>25.026706231454003</v>
      </c>
    </row>
    <row r="161" spans="1:25" x14ac:dyDescent="0.3">
      <c r="A161" s="1">
        <v>159</v>
      </c>
      <c r="B161" t="s">
        <v>330</v>
      </c>
      <c r="C161" t="s">
        <v>8</v>
      </c>
      <c r="D161" t="s">
        <v>331</v>
      </c>
      <c r="E161">
        <v>100</v>
      </c>
      <c r="F161">
        <v>118</v>
      </c>
      <c r="G161">
        <v>23.14</v>
      </c>
      <c r="H161">
        <v>3.6</v>
      </c>
      <c r="I161">
        <v>0.38</v>
      </c>
      <c r="K161" s="5">
        <f t="shared" si="22"/>
        <v>110.38000000000001</v>
      </c>
      <c r="L161" s="5">
        <f t="shared" si="23"/>
        <v>0.94</v>
      </c>
      <c r="M161" s="5">
        <f t="shared" si="24"/>
        <v>99.62</v>
      </c>
      <c r="N161">
        <f t="shared" si="25"/>
        <v>114.58</v>
      </c>
      <c r="O161" s="5">
        <f t="shared" si="26"/>
        <v>26.740000000000002</v>
      </c>
      <c r="P161" s="5">
        <f t="shared" si="27"/>
        <v>106.96000000000001</v>
      </c>
      <c r="Q161" s="5">
        <f t="shared" si="28"/>
        <v>1.07</v>
      </c>
      <c r="S161" s="7">
        <f t="shared" si="29"/>
        <v>93.1</v>
      </c>
      <c r="T161" s="7"/>
      <c r="U161" s="7">
        <f t="shared" si="30"/>
        <v>93</v>
      </c>
      <c r="V161" s="15">
        <f t="shared" si="31"/>
        <v>90</v>
      </c>
      <c r="W161" s="7"/>
      <c r="X161" s="7"/>
      <c r="Y161" s="7">
        <f t="shared" si="32"/>
        <v>24.990654205607477</v>
      </c>
    </row>
    <row r="162" spans="1:25" x14ac:dyDescent="0.3">
      <c r="A162" s="1">
        <v>160</v>
      </c>
      <c r="B162" t="s">
        <v>332</v>
      </c>
      <c r="C162" t="s">
        <v>8</v>
      </c>
      <c r="D162" s="8" t="s">
        <v>333</v>
      </c>
      <c r="E162" s="8">
        <v>100</v>
      </c>
      <c r="F162" s="8">
        <v>355</v>
      </c>
      <c r="G162" s="8">
        <v>71.290000000000006</v>
      </c>
      <c r="H162" s="8">
        <v>9.16</v>
      </c>
      <c r="I162" s="8">
        <v>1.08</v>
      </c>
      <c r="J162" s="8"/>
      <c r="K162" s="9">
        <f t="shared" ref="K162:K225" si="33">(G162 * 4 ) + (H162 * 4 ) +( I162 * 9)</f>
        <v>331.52000000000004</v>
      </c>
      <c r="L162" s="9">
        <f t="shared" ref="L162:L225" si="34">ROUND(K162/F162,2)</f>
        <v>0.93</v>
      </c>
      <c r="M162" s="9">
        <f t="shared" si="24"/>
        <v>98.92</v>
      </c>
      <c r="N162" s="8">
        <f t="shared" si="25"/>
        <v>345.28</v>
      </c>
      <c r="O162" s="9">
        <f t="shared" si="26"/>
        <v>80.45</v>
      </c>
      <c r="P162" s="9">
        <f t="shared" si="27"/>
        <v>321.8</v>
      </c>
      <c r="Q162" s="9">
        <f t="shared" si="28"/>
        <v>3.22</v>
      </c>
      <c r="R162" s="8"/>
      <c r="S162" s="10">
        <f t="shared" si="29"/>
        <v>30.72</v>
      </c>
      <c r="T162" s="10">
        <v>30</v>
      </c>
      <c r="U162" s="7">
        <f t="shared" si="30"/>
        <v>31</v>
      </c>
      <c r="V162" s="15">
        <f t="shared" si="31"/>
        <v>30</v>
      </c>
      <c r="W162" s="7"/>
      <c r="X162" s="10">
        <v>30</v>
      </c>
      <c r="Y162" s="7">
        <f t="shared" si="32"/>
        <v>24.98447204968944</v>
      </c>
    </row>
    <row r="163" spans="1:25" x14ac:dyDescent="0.3">
      <c r="A163" s="1">
        <v>161</v>
      </c>
      <c r="B163" t="s">
        <v>334</v>
      </c>
      <c r="C163" t="s">
        <v>8</v>
      </c>
      <c r="D163" t="s">
        <v>335</v>
      </c>
      <c r="E163">
        <v>100</v>
      </c>
      <c r="F163">
        <v>310</v>
      </c>
      <c r="G163">
        <v>63.02</v>
      </c>
      <c r="H163">
        <v>7.25</v>
      </c>
      <c r="I163">
        <v>0.87</v>
      </c>
      <c r="K163" s="5">
        <f t="shared" si="33"/>
        <v>288.91000000000003</v>
      </c>
      <c r="L163" s="5">
        <f t="shared" si="34"/>
        <v>0.93</v>
      </c>
      <c r="M163" s="5">
        <f t="shared" si="24"/>
        <v>99.13</v>
      </c>
      <c r="N163">
        <f t="shared" si="25"/>
        <v>302.17</v>
      </c>
      <c r="O163" s="5">
        <f t="shared" si="26"/>
        <v>70.27000000000001</v>
      </c>
      <c r="P163" s="5">
        <f t="shared" si="27"/>
        <v>281.08000000000004</v>
      </c>
      <c r="Q163" s="5">
        <f t="shared" si="28"/>
        <v>2.81</v>
      </c>
      <c r="S163" s="7">
        <f t="shared" si="29"/>
        <v>35.28</v>
      </c>
      <c r="T163" s="7">
        <v>40</v>
      </c>
      <c r="U163" s="7">
        <f t="shared" si="30"/>
        <v>35</v>
      </c>
      <c r="V163" s="15">
        <f t="shared" si="31"/>
        <v>40</v>
      </c>
      <c r="W163" s="7"/>
      <c r="X163" s="7"/>
      <c r="Y163" s="7">
        <f t="shared" si="32"/>
        <v>25.007117437722425</v>
      </c>
    </row>
    <row r="164" spans="1:25" x14ac:dyDescent="0.3">
      <c r="A164" s="1">
        <v>162</v>
      </c>
      <c r="B164" t="s">
        <v>336</v>
      </c>
      <c r="C164" t="s">
        <v>8</v>
      </c>
      <c r="D164" t="s">
        <v>337</v>
      </c>
      <c r="E164">
        <v>100</v>
      </c>
      <c r="F164">
        <v>143</v>
      </c>
      <c r="G164">
        <v>28.98</v>
      </c>
      <c r="H164">
        <v>3.49</v>
      </c>
      <c r="I164">
        <v>0.43</v>
      </c>
      <c r="K164" s="5">
        <f t="shared" si="33"/>
        <v>133.75</v>
      </c>
      <c r="L164" s="5">
        <f t="shared" si="34"/>
        <v>0.94</v>
      </c>
      <c r="M164" s="5">
        <f t="shared" si="24"/>
        <v>99.57</v>
      </c>
      <c r="N164">
        <f t="shared" si="25"/>
        <v>139.13</v>
      </c>
      <c r="O164" s="5">
        <f t="shared" si="26"/>
        <v>32.47</v>
      </c>
      <c r="P164" s="5">
        <f t="shared" si="27"/>
        <v>129.88</v>
      </c>
      <c r="Q164" s="5">
        <f t="shared" si="28"/>
        <v>1.3</v>
      </c>
      <c r="S164" s="7">
        <f t="shared" si="29"/>
        <v>76.59</v>
      </c>
      <c r="T164" s="7">
        <v>80</v>
      </c>
      <c r="U164" s="7">
        <f t="shared" si="30"/>
        <v>77</v>
      </c>
      <c r="V164" s="15">
        <f t="shared" si="31"/>
        <v>80</v>
      </c>
      <c r="W164" s="7"/>
      <c r="X164" s="7"/>
      <c r="Y164" s="7">
        <f t="shared" si="32"/>
        <v>24.976923076923075</v>
      </c>
    </row>
    <row r="165" spans="1:25" x14ac:dyDescent="0.3">
      <c r="A165" s="1">
        <v>163</v>
      </c>
      <c r="B165" t="s">
        <v>338</v>
      </c>
      <c r="C165" t="s">
        <v>8</v>
      </c>
      <c r="D165" s="8" t="s">
        <v>339</v>
      </c>
      <c r="E165" s="8">
        <v>100</v>
      </c>
      <c r="F165" s="8">
        <v>287</v>
      </c>
      <c r="G165" s="8">
        <v>57.5</v>
      </c>
      <c r="H165" s="8">
        <v>6.4</v>
      </c>
      <c r="I165" s="8">
        <v>1.4</v>
      </c>
      <c r="J165" s="8"/>
      <c r="K165" s="9">
        <f t="shared" si="33"/>
        <v>268.2</v>
      </c>
      <c r="L165" s="9">
        <f t="shared" si="34"/>
        <v>0.93</v>
      </c>
      <c r="M165" s="9">
        <f t="shared" si="24"/>
        <v>98.6</v>
      </c>
      <c r="N165" s="8">
        <f t="shared" si="25"/>
        <v>274.39999999999998</v>
      </c>
      <c r="O165" s="9">
        <f t="shared" si="26"/>
        <v>63.9</v>
      </c>
      <c r="P165" s="9">
        <f t="shared" si="27"/>
        <v>255.6</v>
      </c>
      <c r="Q165" s="9">
        <f t="shared" si="28"/>
        <v>2.56</v>
      </c>
      <c r="R165" s="8"/>
      <c r="S165" s="10">
        <f t="shared" si="29"/>
        <v>38.520000000000003</v>
      </c>
      <c r="T165" s="10">
        <v>40</v>
      </c>
      <c r="U165" s="7">
        <f t="shared" si="30"/>
        <v>39</v>
      </c>
      <c r="V165" s="15">
        <f t="shared" si="31"/>
        <v>40</v>
      </c>
      <c r="W165" s="7"/>
      <c r="X165" s="10">
        <v>30</v>
      </c>
      <c r="Y165" s="7">
        <f t="shared" si="32"/>
        <v>24.9609375</v>
      </c>
    </row>
    <row r="166" spans="1:25" x14ac:dyDescent="0.3">
      <c r="A166" s="1">
        <v>164</v>
      </c>
      <c r="B166" t="s">
        <v>340</v>
      </c>
      <c r="C166" t="s">
        <v>8</v>
      </c>
      <c r="D166" t="s">
        <v>341</v>
      </c>
      <c r="E166">
        <v>100</v>
      </c>
      <c r="F166">
        <v>452</v>
      </c>
      <c r="G166">
        <v>69.05</v>
      </c>
      <c r="H166">
        <v>8.23</v>
      </c>
      <c r="I166">
        <v>14.28</v>
      </c>
      <c r="K166" s="5">
        <f t="shared" si="33"/>
        <v>437.64</v>
      </c>
      <c r="L166" s="5">
        <f t="shared" si="34"/>
        <v>0.97</v>
      </c>
      <c r="M166" s="5">
        <f t="shared" si="24"/>
        <v>85.72</v>
      </c>
      <c r="N166">
        <f t="shared" si="25"/>
        <v>323.48</v>
      </c>
      <c r="O166" s="5">
        <f t="shared" si="26"/>
        <v>77.28</v>
      </c>
      <c r="P166" s="5">
        <f t="shared" si="27"/>
        <v>309.12</v>
      </c>
      <c r="Q166" s="5">
        <f t="shared" si="28"/>
        <v>3.09</v>
      </c>
      <c r="S166" s="7">
        <f t="shared" si="29"/>
        <v>27.74</v>
      </c>
      <c r="T166" s="7"/>
      <c r="U166" s="7">
        <f t="shared" si="30"/>
        <v>28</v>
      </c>
      <c r="V166" s="15">
        <f t="shared" si="31"/>
        <v>30</v>
      </c>
      <c r="W166" s="7"/>
      <c r="X166" s="7"/>
      <c r="Y166" s="7">
        <f t="shared" si="32"/>
        <v>25.009708737864081</v>
      </c>
    </row>
    <row r="167" spans="1:25" x14ac:dyDescent="0.3">
      <c r="A167" s="1">
        <v>165</v>
      </c>
      <c r="B167" t="s">
        <v>342</v>
      </c>
      <c r="C167" t="s">
        <v>8</v>
      </c>
      <c r="D167" t="s">
        <v>343</v>
      </c>
      <c r="E167">
        <v>100</v>
      </c>
      <c r="F167">
        <v>178</v>
      </c>
      <c r="G167">
        <v>29.65</v>
      </c>
      <c r="H167">
        <v>3.61</v>
      </c>
      <c r="I167">
        <v>4.17</v>
      </c>
      <c r="K167" s="5">
        <f t="shared" si="33"/>
        <v>170.57</v>
      </c>
      <c r="L167" s="5">
        <f t="shared" si="34"/>
        <v>0.96</v>
      </c>
      <c r="M167" s="5">
        <f t="shared" si="24"/>
        <v>95.83</v>
      </c>
      <c r="N167">
        <f t="shared" si="25"/>
        <v>140.47</v>
      </c>
      <c r="O167" s="5">
        <f t="shared" si="26"/>
        <v>33.26</v>
      </c>
      <c r="P167" s="5">
        <f t="shared" si="27"/>
        <v>133.04</v>
      </c>
      <c r="Q167" s="5">
        <f t="shared" si="28"/>
        <v>1.33</v>
      </c>
      <c r="S167" s="7">
        <f t="shared" si="29"/>
        <v>72.05</v>
      </c>
      <c r="T167" s="7"/>
      <c r="U167" s="7">
        <f t="shared" si="30"/>
        <v>72</v>
      </c>
      <c r="V167" s="15">
        <f t="shared" si="31"/>
        <v>70</v>
      </c>
      <c r="W167" s="7"/>
      <c r="X167" s="7"/>
      <c r="Y167" s="7">
        <f t="shared" si="32"/>
        <v>25.007518796992478</v>
      </c>
    </row>
    <row r="168" spans="1:25" x14ac:dyDescent="0.3">
      <c r="A168" s="1">
        <v>166</v>
      </c>
      <c r="B168" t="s">
        <v>344</v>
      </c>
      <c r="C168" t="s">
        <v>8</v>
      </c>
      <c r="D168" t="s">
        <v>345</v>
      </c>
      <c r="E168">
        <v>100</v>
      </c>
      <c r="F168">
        <v>269</v>
      </c>
      <c r="G168">
        <v>51.1</v>
      </c>
      <c r="H168">
        <v>8.1999999999999993</v>
      </c>
      <c r="I168">
        <v>3.5</v>
      </c>
      <c r="K168" s="5">
        <f t="shared" si="33"/>
        <v>268.7</v>
      </c>
      <c r="L168" s="5">
        <f t="shared" si="34"/>
        <v>1</v>
      </c>
      <c r="M168" s="5">
        <f t="shared" si="24"/>
        <v>96.5</v>
      </c>
      <c r="N168">
        <f t="shared" si="25"/>
        <v>237.5</v>
      </c>
      <c r="O168" s="5">
        <f t="shared" si="26"/>
        <v>59.3</v>
      </c>
      <c r="P168" s="5">
        <f t="shared" si="27"/>
        <v>237.2</v>
      </c>
      <c r="Q168" s="5">
        <f t="shared" si="28"/>
        <v>2.37</v>
      </c>
      <c r="S168" s="7">
        <f t="shared" si="29"/>
        <v>40.72</v>
      </c>
      <c r="T168" s="7"/>
      <c r="U168" s="7">
        <f t="shared" si="30"/>
        <v>41</v>
      </c>
      <c r="V168" s="15">
        <f t="shared" si="31"/>
        <v>40</v>
      </c>
      <c r="W168" s="7"/>
      <c r="X168" s="7"/>
      <c r="Y168" s="7">
        <f t="shared" si="32"/>
        <v>25.021097046413498</v>
      </c>
    </row>
    <row r="169" spans="1:25" x14ac:dyDescent="0.3">
      <c r="A169" s="1">
        <v>167</v>
      </c>
      <c r="B169" t="s">
        <v>346</v>
      </c>
      <c r="C169" t="s">
        <v>8</v>
      </c>
      <c r="D169" t="s">
        <v>347</v>
      </c>
      <c r="E169">
        <v>100</v>
      </c>
      <c r="F169">
        <v>415</v>
      </c>
      <c r="G169">
        <v>61.44</v>
      </c>
      <c r="H169">
        <v>9.5</v>
      </c>
      <c r="I169">
        <v>14.54</v>
      </c>
      <c r="K169" s="5">
        <f t="shared" si="33"/>
        <v>414.62</v>
      </c>
      <c r="L169" s="5">
        <f t="shared" si="34"/>
        <v>1</v>
      </c>
      <c r="M169" s="5">
        <f t="shared" si="24"/>
        <v>85.460000000000008</v>
      </c>
      <c r="N169">
        <f t="shared" si="25"/>
        <v>284.14</v>
      </c>
      <c r="O169" s="5">
        <f t="shared" si="26"/>
        <v>70.94</v>
      </c>
      <c r="P169" s="5">
        <f t="shared" si="27"/>
        <v>283.76</v>
      </c>
      <c r="Q169" s="5">
        <f t="shared" si="28"/>
        <v>2.84</v>
      </c>
      <c r="S169" s="7">
        <f t="shared" si="29"/>
        <v>30.09</v>
      </c>
      <c r="T169" s="7"/>
      <c r="U169" s="7">
        <f t="shared" si="30"/>
        <v>30</v>
      </c>
      <c r="V169" s="15">
        <f t="shared" si="31"/>
        <v>30</v>
      </c>
      <c r="W169" s="7"/>
      <c r="X169" s="7"/>
      <c r="Y169" s="7">
        <f t="shared" si="32"/>
        <v>24.97887323943662</v>
      </c>
    </row>
    <row r="170" spans="1:25" x14ac:dyDescent="0.3">
      <c r="A170" s="1">
        <v>168</v>
      </c>
      <c r="B170" t="s">
        <v>348</v>
      </c>
      <c r="C170" t="s">
        <v>8</v>
      </c>
      <c r="D170" t="s">
        <v>349</v>
      </c>
      <c r="E170">
        <v>100</v>
      </c>
      <c r="F170">
        <v>404</v>
      </c>
      <c r="G170">
        <v>47.2</v>
      </c>
      <c r="H170">
        <v>7.9</v>
      </c>
      <c r="I170">
        <v>20.399999999999999</v>
      </c>
      <c r="K170" s="5">
        <f t="shared" si="33"/>
        <v>404</v>
      </c>
      <c r="L170" s="5">
        <f t="shared" si="34"/>
        <v>1</v>
      </c>
      <c r="M170" s="5">
        <f t="shared" si="24"/>
        <v>79.599999999999994</v>
      </c>
      <c r="N170">
        <f t="shared" si="25"/>
        <v>220.4</v>
      </c>
      <c r="O170" s="5">
        <f t="shared" si="26"/>
        <v>55.1</v>
      </c>
      <c r="P170" s="5">
        <f t="shared" si="27"/>
        <v>220.4</v>
      </c>
      <c r="Q170" s="5">
        <f t="shared" si="28"/>
        <v>2.2000000000000002</v>
      </c>
      <c r="S170" s="7">
        <f t="shared" si="29"/>
        <v>36.18</v>
      </c>
      <c r="T170" s="7"/>
      <c r="U170" s="7">
        <f t="shared" si="30"/>
        <v>36</v>
      </c>
      <c r="V170" s="15">
        <f t="shared" si="31"/>
        <v>40</v>
      </c>
      <c r="W170" s="7"/>
      <c r="X170" s="7"/>
      <c r="Y170" s="7">
        <f t="shared" si="32"/>
        <v>25.045454545454543</v>
      </c>
    </row>
    <row r="171" spans="1:25" x14ac:dyDescent="0.3">
      <c r="A171" s="1">
        <v>169</v>
      </c>
      <c r="B171" t="s">
        <v>350</v>
      </c>
      <c r="C171" t="s">
        <v>8</v>
      </c>
      <c r="D171" t="s">
        <v>351</v>
      </c>
      <c r="E171">
        <v>100</v>
      </c>
      <c r="F171">
        <v>347</v>
      </c>
      <c r="G171">
        <v>45.7</v>
      </c>
      <c r="H171">
        <v>6.6</v>
      </c>
      <c r="I171">
        <v>15.3</v>
      </c>
      <c r="K171" s="5">
        <f t="shared" si="33"/>
        <v>346.90000000000003</v>
      </c>
      <c r="L171" s="5">
        <f t="shared" si="34"/>
        <v>1</v>
      </c>
      <c r="M171" s="5">
        <f t="shared" si="24"/>
        <v>84.7</v>
      </c>
      <c r="N171">
        <f t="shared" si="25"/>
        <v>209.29999999999998</v>
      </c>
      <c r="O171" s="5">
        <f t="shared" si="26"/>
        <v>52.300000000000004</v>
      </c>
      <c r="P171" s="5">
        <f t="shared" si="27"/>
        <v>209.20000000000002</v>
      </c>
      <c r="Q171" s="5">
        <f t="shared" si="28"/>
        <v>2.09</v>
      </c>
      <c r="S171" s="7">
        <f t="shared" si="29"/>
        <v>40.53</v>
      </c>
      <c r="T171" s="7"/>
      <c r="U171" s="7">
        <f t="shared" si="30"/>
        <v>41</v>
      </c>
      <c r="V171" s="15">
        <f t="shared" si="31"/>
        <v>40</v>
      </c>
      <c r="W171" s="7"/>
      <c r="X171" s="7"/>
      <c r="Y171" s="7">
        <f t="shared" si="32"/>
        <v>25.023923444976081</v>
      </c>
    </row>
    <row r="172" spans="1:25" x14ac:dyDescent="0.3">
      <c r="A172" s="1">
        <v>170</v>
      </c>
      <c r="B172" t="s">
        <v>352</v>
      </c>
      <c r="C172" t="s">
        <v>8</v>
      </c>
      <c r="D172" t="s">
        <v>353</v>
      </c>
      <c r="E172">
        <v>100</v>
      </c>
      <c r="F172">
        <v>426</v>
      </c>
      <c r="G172">
        <v>40.6</v>
      </c>
      <c r="H172">
        <v>7.3</v>
      </c>
      <c r="I172">
        <v>26</v>
      </c>
      <c r="K172" s="5">
        <f t="shared" si="33"/>
        <v>425.6</v>
      </c>
      <c r="L172" s="5">
        <f t="shared" si="34"/>
        <v>1</v>
      </c>
      <c r="M172" s="5">
        <f t="shared" si="24"/>
        <v>74</v>
      </c>
      <c r="N172">
        <f t="shared" si="25"/>
        <v>192</v>
      </c>
      <c r="O172" s="5">
        <f t="shared" si="26"/>
        <v>47.9</v>
      </c>
      <c r="P172" s="5">
        <f t="shared" si="27"/>
        <v>191.6</v>
      </c>
      <c r="Q172" s="5">
        <f t="shared" si="28"/>
        <v>1.92</v>
      </c>
      <c r="S172" s="7">
        <f t="shared" si="29"/>
        <v>38.54</v>
      </c>
      <c r="T172" s="7"/>
      <c r="U172" s="7">
        <f t="shared" si="30"/>
        <v>39</v>
      </c>
      <c r="V172" s="15">
        <f t="shared" si="31"/>
        <v>40</v>
      </c>
      <c r="W172" s="7"/>
      <c r="X172" s="7"/>
      <c r="Y172" s="7">
        <f t="shared" si="32"/>
        <v>24.947916666666668</v>
      </c>
    </row>
    <row r="173" spans="1:25" x14ac:dyDescent="0.3">
      <c r="A173" s="1">
        <v>171</v>
      </c>
      <c r="B173" t="s">
        <v>354</v>
      </c>
      <c r="C173" t="s">
        <v>8</v>
      </c>
      <c r="D173" t="s">
        <v>355</v>
      </c>
      <c r="E173">
        <v>100</v>
      </c>
      <c r="F173">
        <v>293</v>
      </c>
      <c r="G173">
        <v>52.7</v>
      </c>
      <c r="H173">
        <v>9.9</v>
      </c>
      <c r="I173">
        <v>4.3</v>
      </c>
      <c r="K173" s="5">
        <f t="shared" si="33"/>
        <v>289.10000000000002</v>
      </c>
      <c r="L173" s="5">
        <f t="shared" si="34"/>
        <v>0.99</v>
      </c>
      <c r="M173" s="5">
        <f t="shared" si="24"/>
        <v>95.7</v>
      </c>
      <c r="N173">
        <f t="shared" si="25"/>
        <v>254.3</v>
      </c>
      <c r="O173" s="5">
        <f t="shared" si="26"/>
        <v>62.6</v>
      </c>
      <c r="P173" s="5">
        <f t="shared" si="27"/>
        <v>250.4</v>
      </c>
      <c r="Q173" s="5">
        <f t="shared" si="28"/>
        <v>2.5</v>
      </c>
      <c r="S173" s="7">
        <f t="shared" si="29"/>
        <v>38.28</v>
      </c>
      <c r="T173" s="7"/>
      <c r="U173" s="7">
        <f t="shared" si="30"/>
        <v>38</v>
      </c>
      <c r="V173" s="15">
        <f t="shared" si="31"/>
        <v>40</v>
      </c>
      <c r="W173" s="7"/>
      <c r="X173" s="7"/>
      <c r="Y173" s="7">
        <f t="shared" si="32"/>
        <v>25.04</v>
      </c>
    </row>
    <row r="174" spans="1:25" x14ac:dyDescent="0.3">
      <c r="A174" s="1">
        <v>172</v>
      </c>
      <c r="B174" t="s">
        <v>356</v>
      </c>
      <c r="C174" t="s">
        <v>8</v>
      </c>
      <c r="D174" t="s">
        <v>357</v>
      </c>
      <c r="E174">
        <v>100</v>
      </c>
      <c r="F174">
        <v>316</v>
      </c>
      <c r="G174">
        <v>48.6</v>
      </c>
      <c r="H174">
        <v>10.1</v>
      </c>
      <c r="I174" t="s">
        <v>358</v>
      </c>
      <c r="K174" s="5">
        <f t="shared" si="33"/>
        <v>315.8</v>
      </c>
      <c r="L174" s="5">
        <f t="shared" si="34"/>
        <v>1</v>
      </c>
      <c r="M174" s="5">
        <f t="shared" si="24"/>
        <v>91</v>
      </c>
      <c r="N174">
        <f t="shared" si="25"/>
        <v>235</v>
      </c>
      <c r="O174" s="5">
        <f t="shared" si="26"/>
        <v>58.7</v>
      </c>
      <c r="P174" s="5">
        <f t="shared" si="27"/>
        <v>234.8</v>
      </c>
      <c r="Q174" s="5">
        <f t="shared" si="28"/>
        <v>2.35</v>
      </c>
      <c r="S174" s="7">
        <f t="shared" si="29"/>
        <v>38.72</v>
      </c>
      <c r="T174" s="7"/>
      <c r="U174" s="7">
        <f t="shared" si="30"/>
        <v>39</v>
      </c>
      <c r="V174" s="15">
        <f t="shared" si="31"/>
        <v>40</v>
      </c>
      <c r="W174" s="7"/>
      <c r="X174" s="7"/>
      <c r="Y174" s="7">
        <f t="shared" si="32"/>
        <v>24.978723404255319</v>
      </c>
    </row>
    <row r="175" spans="1:25" x14ac:dyDescent="0.3">
      <c r="A175" s="1">
        <v>173</v>
      </c>
      <c r="B175" t="s">
        <v>359</v>
      </c>
      <c r="C175" t="s">
        <v>8</v>
      </c>
      <c r="D175" t="s">
        <v>360</v>
      </c>
      <c r="E175">
        <v>100</v>
      </c>
      <c r="F175">
        <v>424</v>
      </c>
      <c r="G175">
        <v>57.5</v>
      </c>
      <c r="H175">
        <v>9.8000000000000007</v>
      </c>
      <c r="I175">
        <v>17.2</v>
      </c>
      <c r="K175" s="5">
        <f t="shared" si="33"/>
        <v>424</v>
      </c>
      <c r="L175" s="5">
        <f t="shared" si="34"/>
        <v>1</v>
      </c>
      <c r="M175" s="5">
        <f t="shared" si="24"/>
        <v>82.8</v>
      </c>
      <c r="N175">
        <f t="shared" si="25"/>
        <v>269.20000000000005</v>
      </c>
      <c r="O175" s="5">
        <f t="shared" si="26"/>
        <v>67.3</v>
      </c>
      <c r="P175" s="5">
        <f t="shared" si="27"/>
        <v>269.2</v>
      </c>
      <c r="Q175" s="5">
        <f t="shared" si="28"/>
        <v>2.69</v>
      </c>
      <c r="S175" s="7">
        <f t="shared" si="29"/>
        <v>30.78</v>
      </c>
      <c r="T175" s="7"/>
      <c r="U175" s="7">
        <f t="shared" si="30"/>
        <v>31</v>
      </c>
      <c r="V175" s="15">
        <f t="shared" si="31"/>
        <v>30</v>
      </c>
      <c r="W175" s="7"/>
      <c r="X175" s="7"/>
      <c r="Y175" s="7">
        <f t="shared" si="32"/>
        <v>25.018587360594793</v>
      </c>
    </row>
    <row r="176" spans="1:25" x14ac:dyDescent="0.3">
      <c r="A176" s="1">
        <v>174</v>
      </c>
      <c r="B176" t="s">
        <v>361</v>
      </c>
      <c r="C176" t="s">
        <v>8</v>
      </c>
      <c r="D176" t="s">
        <v>362</v>
      </c>
      <c r="E176">
        <v>100</v>
      </c>
      <c r="F176">
        <v>296</v>
      </c>
      <c r="G176">
        <v>41.4</v>
      </c>
      <c r="H176">
        <v>6.9</v>
      </c>
      <c r="I176">
        <v>11.4</v>
      </c>
      <c r="K176" s="5">
        <f t="shared" si="33"/>
        <v>295.8</v>
      </c>
      <c r="L176" s="5">
        <f t="shared" si="34"/>
        <v>1</v>
      </c>
      <c r="M176" s="5">
        <f t="shared" si="24"/>
        <v>88.6</v>
      </c>
      <c r="N176">
        <f t="shared" si="25"/>
        <v>193.39999999999998</v>
      </c>
      <c r="O176" s="5">
        <f t="shared" si="26"/>
        <v>48.3</v>
      </c>
      <c r="P176" s="5">
        <f t="shared" si="27"/>
        <v>193.2</v>
      </c>
      <c r="Q176" s="5">
        <f t="shared" si="28"/>
        <v>1.93</v>
      </c>
      <c r="S176" s="7">
        <f t="shared" si="29"/>
        <v>45.91</v>
      </c>
      <c r="T176" s="7"/>
      <c r="U176" s="7">
        <f t="shared" si="30"/>
        <v>46</v>
      </c>
      <c r="V176" s="15">
        <f t="shared" si="31"/>
        <v>50</v>
      </c>
      <c r="W176" s="7"/>
      <c r="X176" s="7"/>
      <c r="Y176" s="7">
        <f t="shared" si="32"/>
        <v>25.025906735751295</v>
      </c>
    </row>
    <row r="177" spans="1:25" x14ac:dyDescent="0.3">
      <c r="A177" s="1">
        <v>175</v>
      </c>
      <c r="B177" t="s">
        <v>363</v>
      </c>
      <c r="C177" t="s">
        <v>8</v>
      </c>
      <c r="D177" t="s">
        <v>364</v>
      </c>
      <c r="E177">
        <v>100</v>
      </c>
      <c r="F177">
        <v>235</v>
      </c>
      <c r="G177">
        <v>46</v>
      </c>
      <c r="H177">
        <v>7.7</v>
      </c>
      <c r="I177">
        <v>1.8</v>
      </c>
      <c r="K177" s="5">
        <f t="shared" si="33"/>
        <v>231</v>
      </c>
      <c r="L177" s="5">
        <f t="shared" si="34"/>
        <v>0.98</v>
      </c>
      <c r="M177" s="5">
        <f t="shared" si="24"/>
        <v>98.2</v>
      </c>
      <c r="N177">
        <f t="shared" si="25"/>
        <v>218.8</v>
      </c>
      <c r="O177" s="5">
        <f t="shared" si="26"/>
        <v>53.7</v>
      </c>
      <c r="P177" s="5">
        <f t="shared" si="27"/>
        <v>214.8</v>
      </c>
      <c r="Q177" s="5">
        <f t="shared" si="28"/>
        <v>2.15</v>
      </c>
      <c r="S177" s="7">
        <f t="shared" si="29"/>
        <v>45.67</v>
      </c>
      <c r="T177" s="7"/>
      <c r="U177" s="7">
        <f t="shared" si="30"/>
        <v>46</v>
      </c>
      <c r="V177" s="15">
        <f t="shared" si="31"/>
        <v>50</v>
      </c>
      <c r="W177" s="7"/>
      <c r="X177" s="7"/>
      <c r="Y177" s="7">
        <f t="shared" si="32"/>
        <v>24.976744186046513</v>
      </c>
    </row>
    <row r="178" spans="1:25" x14ac:dyDescent="0.3">
      <c r="A178" s="11">
        <v>176</v>
      </c>
      <c r="B178" s="8" t="s">
        <v>365</v>
      </c>
      <c r="C178" s="8" t="s">
        <v>8</v>
      </c>
      <c r="D178" s="8" t="s">
        <v>366</v>
      </c>
      <c r="E178" s="8">
        <v>100</v>
      </c>
      <c r="F178" s="8">
        <v>316</v>
      </c>
      <c r="G178" s="8">
        <v>58.99</v>
      </c>
      <c r="H178" s="8">
        <v>9.06</v>
      </c>
      <c r="I178" s="8">
        <v>4.91</v>
      </c>
      <c r="J178" s="8"/>
      <c r="K178" s="9">
        <f t="shared" si="33"/>
        <v>316.39</v>
      </c>
      <c r="L178" s="9">
        <f t="shared" si="34"/>
        <v>1</v>
      </c>
      <c r="M178" s="9">
        <f t="shared" si="24"/>
        <v>95.09</v>
      </c>
      <c r="N178" s="8">
        <f t="shared" si="25"/>
        <v>271.81</v>
      </c>
      <c r="O178" s="9">
        <f t="shared" si="26"/>
        <v>68.05</v>
      </c>
      <c r="P178" s="9">
        <f t="shared" si="27"/>
        <v>272.2</v>
      </c>
      <c r="Q178" s="9">
        <f t="shared" si="28"/>
        <v>2.72</v>
      </c>
      <c r="R178" s="8"/>
      <c r="S178" s="10">
        <f t="shared" si="29"/>
        <v>34.96</v>
      </c>
      <c r="T178" s="10">
        <v>35</v>
      </c>
      <c r="U178" s="7">
        <f t="shared" si="30"/>
        <v>35</v>
      </c>
      <c r="V178" s="15">
        <f t="shared" si="31"/>
        <v>30</v>
      </c>
      <c r="W178" s="7"/>
      <c r="X178" s="10">
        <v>35</v>
      </c>
      <c r="Y178" s="7">
        <f t="shared" si="32"/>
        <v>25.018382352941174</v>
      </c>
    </row>
    <row r="179" spans="1:25" x14ac:dyDescent="0.3">
      <c r="A179" s="1">
        <v>177</v>
      </c>
      <c r="B179" t="s">
        <v>367</v>
      </c>
      <c r="C179" t="s">
        <v>8</v>
      </c>
      <c r="D179" t="s">
        <v>368</v>
      </c>
      <c r="E179">
        <v>100</v>
      </c>
      <c r="F179">
        <v>354</v>
      </c>
      <c r="G179">
        <v>63.29</v>
      </c>
      <c r="H179">
        <v>8.31</v>
      </c>
      <c r="I179">
        <v>7.53</v>
      </c>
      <c r="K179" s="5">
        <f t="shared" si="33"/>
        <v>354.16999999999996</v>
      </c>
      <c r="L179" s="5">
        <f t="shared" si="34"/>
        <v>1</v>
      </c>
      <c r="M179" s="5">
        <f t="shared" si="24"/>
        <v>92.47</v>
      </c>
      <c r="N179">
        <f t="shared" si="25"/>
        <v>286.23</v>
      </c>
      <c r="O179" s="5">
        <f t="shared" si="26"/>
        <v>71.599999999999994</v>
      </c>
      <c r="P179" s="5">
        <f t="shared" si="27"/>
        <v>286.39999999999998</v>
      </c>
      <c r="Q179" s="5">
        <f t="shared" si="28"/>
        <v>2.86</v>
      </c>
      <c r="S179" s="7">
        <f t="shared" si="29"/>
        <v>32.33</v>
      </c>
      <c r="T179" s="7"/>
      <c r="U179" s="7">
        <f t="shared" si="30"/>
        <v>32</v>
      </c>
      <c r="V179" s="15">
        <f t="shared" si="31"/>
        <v>30</v>
      </c>
      <c r="W179" s="7"/>
      <c r="X179" s="7"/>
      <c r="Y179" s="7">
        <f t="shared" si="32"/>
        <v>25.034965034965033</v>
      </c>
    </row>
    <row r="180" spans="1:25" x14ac:dyDescent="0.3">
      <c r="A180" s="11">
        <v>178</v>
      </c>
      <c r="B180" s="8" t="s">
        <v>369</v>
      </c>
      <c r="C180" s="8" t="s">
        <v>8</v>
      </c>
      <c r="D180" s="8" t="s">
        <v>370</v>
      </c>
      <c r="E180" s="8">
        <v>100</v>
      </c>
      <c r="F180" s="8">
        <v>279</v>
      </c>
      <c r="G180" s="8">
        <v>57.5</v>
      </c>
      <c r="H180" s="8">
        <v>9.4</v>
      </c>
      <c r="I180" s="8">
        <v>1.3</v>
      </c>
      <c r="J180" s="8"/>
      <c r="K180" s="9">
        <f t="shared" si="33"/>
        <v>279.3</v>
      </c>
      <c r="L180" s="9">
        <f t="shared" si="34"/>
        <v>1</v>
      </c>
      <c r="M180" s="9">
        <f t="shared" si="24"/>
        <v>98.7</v>
      </c>
      <c r="N180" s="8">
        <f t="shared" si="25"/>
        <v>267.3</v>
      </c>
      <c r="O180" s="9">
        <f t="shared" si="26"/>
        <v>66.900000000000006</v>
      </c>
      <c r="P180" s="9">
        <f t="shared" si="27"/>
        <v>267.60000000000002</v>
      </c>
      <c r="Q180" s="9">
        <f t="shared" si="28"/>
        <v>2.68</v>
      </c>
      <c r="R180" s="8"/>
      <c r="S180" s="10">
        <f t="shared" si="29"/>
        <v>36.83</v>
      </c>
      <c r="T180" s="10">
        <v>40</v>
      </c>
      <c r="U180" s="7">
        <f t="shared" si="30"/>
        <v>37</v>
      </c>
      <c r="V180" s="15">
        <f t="shared" si="31"/>
        <v>40</v>
      </c>
      <c r="W180" s="7"/>
      <c r="X180" s="10">
        <v>35</v>
      </c>
      <c r="Y180" s="7">
        <f t="shared" si="32"/>
        <v>24.96268656716418</v>
      </c>
    </row>
    <row r="181" spans="1:25" x14ac:dyDescent="0.3">
      <c r="A181" s="1">
        <v>179</v>
      </c>
      <c r="B181" t="s">
        <v>371</v>
      </c>
      <c r="C181" t="s">
        <v>8</v>
      </c>
      <c r="D181" t="s">
        <v>372</v>
      </c>
      <c r="E181">
        <v>100</v>
      </c>
      <c r="F181">
        <v>278</v>
      </c>
      <c r="G181">
        <v>53</v>
      </c>
      <c r="H181">
        <v>10.6</v>
      </c>
      <c r="I181">
        <v>2.1</v>
      </c>
      <c r="K181" s="5">
        <f t="shared" si="33"/>
        <v>273.3</v>
      </c>
      <c r="L181" s="5">
        <f t="shared" si="34"/>
        <v>0.98</v>
      </c>
      <c r="M181" s="5">
        <f t="shared" si="24"/>
        <v>97.9</v>
      </c>
      <c r="N181">
        <f t="shared" si="25"/>
        <v>259.10000000000002</v>
      </c>
      <c r="O181" s="5">
        <f t="shared" si="26"/>
        <v>63.6</v>
      </c>
      <c r="P181" s="5">
        <f t="shared" si="27"/>
        <v>254.4</v>
      </c>
      <c r="Q181" s="5">
        <f t="shared" si="28"/>
        <v>2.54</v>
      </c>
      <c r="S181" s="7">
        <f t="shared" si="29"/>
        <v>38.54</v>
      </c>
      <c r="T181" s="7"/>
      <c r="U181" s="7">
        <f t="shared" si="30"/>
        <v>39</v>
      </c>
      <c r="V181" s="15">
        <f t="shared" si="31"/>
        <v>40</v>
      </c>
      <c r="W181" s="7"/>
      <c r="X181" s="7"/>
      <c r="Y181" s="7">
        <f t="shared" si="32"/>
        <v>25.039370078740159</v>
      </c>
    </row>
    <row r="182" spans="1:25" x14ac:dyDescent="0.3">
      <c r="A182" s="11">
        <v>180</v>
      </c>
      <c r="B182" s="8" t="s">
        <v>373</v>
      </c>
      <c r="C182" s="8" t="s">
        <v>8</v>
      </c>
      <c r="D182" s="8" t="s">
        <v>374</v>
      </c>
      <c r="E182" s="8">
        <v>100</v>
      </c>
      <c r="F182" s="8">
        <v>279</v>
      </c>
      <c r="G182" s="8">
        <v>49.68</v>
      </c>
      <c r="H182" s="8">
        <v>9.01</v>
      </c>
      <c r="I182" s="8">
        <v>4.91</v>
      </c>
      <c r="J182" s="8"/>
      <c r="K182" s="9">
        <f t="shared" si="33"/>
        <v>278.95</v>
      </c>
      <c r="L182" s="9">
        <f t="shared" si="34"/>
        <v>1</v>
      </c>
      <c r="M182" s="9">
        <f t="shared" si="24"/>
        <v>95.09</v>
      </c>
      <c r="N182" s="8">
        <f t="shared" si="25"/>
        <v>234.81</v>
      </c>
      <c r="O182" s="9">
        <f t="shared" si="26"/>
        <v>58.69</v>
      </c>
      <c r="P182" s="9">
        <f t="shared" si="27"/>
        <v>234.76</v>
      </c>
      <c r="Q182" s="9">
        <f t="shared" si="28"/>
        <v>2.35</v>
      </c>
      <c r="R182" s="8"/>
      <c r="S182" s="10">
        <f t="shared" si="29"/>
        <v>40.46</v>
      </c>
      <c r="T182" s="10">
        <v>40</v>
      </c>
      <c r="U182" s="7">
        <f t="shared" si="30"/>
        <v>40</v>
      </c>
      <c r="V182" s="15">
        <f t="shared" si="31"/>
        <v>40</v>
      </c>
      <c r="W182" s="7"/>
      <c r="X182" s="10">
        <v>35</v>
      </c>
      <c r="Y182" s="7">
        <f t="shared" si="32"/>
        <v>24.97446808510638</v>
      </c>
    </row>
    <row r="183" spans="1:25" x14ac:dyDescent="0.3">
      <c r="A183" s="11">
        <v>181</v>
      </c>
      <c r="B183" s="8" t="s">
        <v>375</v>
      </c>
      <c r="C183" s="8" t="s">
        <v>8</v>
      </c>
      <c r="D183" s="8" t="s">
        <v>376</v>
      </c>
      <c r="E183" s="8">
        <v>100</v>
      </c>
      <c r="F183" s="8">
        <v>266</v>
      </c>
      <c r="G183" s="8">
        <v>49.37</v>
      </c>
      <c r="H183" s="8">
        <v>9.35</v>
      </c>
      <c r="I183" s="8">
        <v>3.5</v>
      </c>
      <c r="J183" s="8"/>
      <c r="K183" s="9">
        <f t="shared" si="33"/>
        <v>266.38</v>
      </c>
      <c r="L183" s="9">
        <f t="shared" si="34"/>
        <v>1</v>
      </c>
      <c r="M183" s="9">
        <f t="shared" si="24"/>
        <v>96.5</v>
      </c>
      <c r="N183" s="8">
        <f t="shared" si="25"/>
        <v>234.5</v>
      </c>
      <c r="O183" s="9">
        <f t="shared" si="26"/>
        <v>58.72</v>
      </c>
      <c r="P183" s="9">
        <f t="shared" si="27"/>
        <v>234.88</v>
      </c>
      <c r="Q183" s="9">
        <f t="shared" si="28"/>
        <v>2.35</v>
      </c>
      <c r="R183" s="8"/>
      <c r="S183" s="10">
        <f t="shared" si="29"/>
        <v>41.06</v>
      </c>
      <c r="T183" s="10">
        <v>40</v>
      </c>
      <c r="U183" s="7">
        <f t="shared" si="30"/>
        <v>41</v>
      </c>
      <c r="V183" s="15">
        <f t="shared" si="31"/>
        <v>40</v>
      </c>
      <c r="W183" s="7"/>
      <c r="X183" s="10">
        <v>35</v>
      </c>
      <c r="Y183" s="7">
        <f t="shared" si="32"/>
        <v>24.98723404255319</v>
      </c>
    </row>
    <row r="184" spans="1:25" x14ac:dyDescent="0.3">
      <c r="A184" s="11">
        <v>182</v>
      </c>
      <c r="B184" s="8" t="s">
        <v>377</v>
      </c>
      <c r="C184" s="8" t="s">
        <v>8</v>
      </c>
      <c r="D184" s="8" t="s">
        <v>378</v>
      </c>
      <c r="E184" s="8">
        <v>100</v>
      </c>
      <c r="F184" s="8">
        <v>270</v>
      </c>
      <c r="G184" s="8">
        <v>50.45</v>
      </c>
      <c r="H184" s="8">
        <v>9.44</v>
      </c>
      <c r="I184" s="8">
        <v>3.42</v>
      </c>
      <c r="J184" s="8"/>
      <c r="K184" s="9">
        <f t="shared" si="33"/>
        <v>270.34000000000003</v>
      </c>
      <c r="L184" s="9">
        <f t="shared" si="34"/>
        <v>1</v>
      </c>
      <c r="M184" s="9">
        <f t="shared" si="24"/>
        <v>96.58</v>
      </c>
      <c r="N184" s="8">
        <f t="shared" si="25"/>
        <v>239.22</v>
      </c>
      <c r="O184" s="9">
        <f t="shared" si="26"/>
        <v>59.89</v>
      </c>
      <c r="P184" s="9">
        <f t="shared" si="27"/>
        <v>239.56</v>
      </c>
      <c r="Q184" s="9">
        <f t="shared" si="28"/>
        <v>2.4</v>
      </c>
      <c r="R184" s="8"/>
      <c r="S184" s="10">
        <f t="shared" si="29"/>
        <v>40.24</v>
      </c>
      <c r="T184" s="10">
        <v>40</v>
      </c>
      <c r="U184" s="7">
        <f t="shared" si="30"/>
        <v>40</v>
      </c>
      <c r="V184" s="15">
        <f t="shared" si="31"/>
        <v>40</v>
      </c>
      <c r="W184" s="7"/>
      <c r="X184" s="10">
        <v>35</v>
      </c>
      <c r="Y184" s="7">
        <f t="shared" si="32"/>
        <v>24.954166666666669</v>
      </c>
    </row>
    <row r="185" spans="1:25" x14ac:dyDescent="0.3">
      <c r="A185" s="11">
        <v>183</v>
      </c>
      <c r="B185" s="8" t="s">
        <v>379</v>
      </c>
      <c r="C185" s="8" t="s">
        <v>8</v>
      </c>
      <c r="D185" s="8" t="s">
        <v>380</v>
      </c>
      <c r="E185" s="8">
        <v>100</v>
      </c>
      <c r="F185" s="8">
        <v>285</v>
      </c>
      <c r="G185" s="8">
        <v>48.7</v>
      </c>
      <c r="H185" s="8">
        <v>9.1</v>
      </c>
      <c r="I185" s="8">
        <v>6</v>
      </c>
      <c r="J185" s="8"/>
      <c r="K185" s="9">
        <f t="shared" si="33"/>
        <v>285.20000000000005</v>
      </c>
      <c r="L185" s="9">
        <f t="shared" si="34"/>
        <v>1</v>
      </c>
      <c r="M185" s="9">
        <f t="shared" si="24"/>
        <v>94</v>
      </c>
      <c r="N185" s="8">
        <f t="shared" si="25"/>
        <v>231</v>
      </c>
      <c r="O185" s="9">
        <f t="shared" si="26"/>
        <v>57.800000000000004</v>
      </c>
      <c r="P185" s="9">
        <f t="shared" si="27"/>
        <v>231.20000000000002</v>
      </c>
      <c r="Q185" s="9">
        <f t="shared" si="28"/>
        <v>2.31</v>
      </c>
      <c r="R185" s="8"/>
      <c r="S185" s="10">
        <f t="shared" si="29"/>
        <v>40.69</v>
      </c>
      <c r="T185" s="10">
        <v>40</v>
      </c>
      <c r="U185" s="7">
        <f t="shared" si="30"/>
        <v>41</v>
      </c>
      <c r="V185" s="15">
        <f t="shared" si="31"/>
        <v>40</v>
      </c>
      <c r="W185" s="7"/>
      <c r="X185" s="10">
        <v>35</v>
      </c>
      <c r="Y185" s="7">
        <f t="shared" si="32"/>
        <v>25.021645021645021</v>
      </c>
    </row>
    <row r="186" spans="1:25" x14ac:dyDescent="0.3">
      <c r="A186" s="1">
        <v>184</v>
      </c>
      <c r="B186" t="s">
        <v>381</v>
      </c>
      <c r="C186" t="s">
        <v>8</v>
      </c>
      <c r="D186" t="s">
        <v>382</v>
      </c>
      <c r="E186">
        <v>100</v>
      </c>
      <c r="F186">
        <v>321</v>
      </c>
      <c r="G186">
        <v>49.1</v>
      </c>
      <c r="H186">
        <v>7.4</v>
      </c>
      <c r="I186">
        <v>10.199999999999999</v>
      </c>
      <c r="K186" s="5">
        <f t="shared" si="33"/>
        <v>317.8</v>
      </c>
      <c r="L186" s="5">
        <f t="shared" si="34"/>
        <v>0.99</v>
      </c>
      <c r="M186" s="5">
        <f t="shared" si="24"/>
        <v>89.8</v>
      </c>
      <c r="N186">
        <f t="shared" si="25"/>
        <v>229.2</v>
      </c>
      <c r="O186" s="5">
        <f t="shared" si="26"/>
        <v>56.5</v>
      </c>
      <c r="P186" s="5">
        <f t="shared" si="27"/>
        <v>226</v>
      </c>
      <c r="Q186" s="5">
        <f t="shared" si="28"/>
        <v>2.2599999999999998</v>
      </c>
      <c r="S186" s="7">
        <f t="shared" si="29"/>
        <v>39.729999999999997</v>
      </c>
      <c r="T186" s="7"/>
      <c r="U186" s="7">
        <f t="shared" si="30"/>
        <v>40</v>
      </c>
      <c r="V186" s="15">
        <f t="shared" si="31"/>
        <v>40</v>
      </c>
      <c r="W186" s="7"/>
      <c r="X186" s="7"/>
      <c r="Y186" s="7">
        <f t="shared" si="32"/>
        <v>25.000000000000004</v>
      </c>
    </row>
    <row r="187" spans="1:25" x14ac:dyDescent="0.3">
      <c r="A187" s="1">
        <v>185</v>
      </c>
      <c r="B187" t="s">
        <v>383</v>
      </c>
      <c r="C187" t="s">
        <v>8</v>
      </c>
      <c r="D187" t="s">
        <v>384</v>
      </c>
      <c r="E187">
        <v>100</v>
      </c>
      <c r="F187">
        <v>297</v>
      </c>
      <c r="G187">
        <v>54.5</v>
      </c>
      <c r="H187">
        <v>6.6</v>
      </c>
      <c r="I187">
        <v>5.8</v>
      </c>
      <c r="K187" s="5">
        <f t="shared" si="33"/>
        <v>296.60000000000002</v>
      </c>
      <c r="L187" s="5">
        <f t="shared" si="34"/>
        <v>1</v>
      </c>
      <c r="M187" s="5">
        <f t="shared" si="24"/>
        <v>94.2</v>
      </c>
      <c r="N187">
        <f t="shared" si="25"/>
        <v>244.8</v>
      </c>
      <c r="O187" s="5">
        <f t="shared" si="26"/>
        <v>61.1</v>
      </c>
      <c r="P187" s="5">
        <f t="shared" si="27"/>
        <v>244.4</v>
      </c>
      <c r="Q187" s="5">
        <f t="shared" si="28"/>
        <v>2.44</v>
      </c>
      <c r="S187" s="7">
        <f t="shared" si="29"/>
        <v>38.61</v>
      </c>
      <c r="T187" s="7"/>
      <c r="U187" s="7">
        <f t="shared" si="30"/>
        <v>39</v>
      </c>
      <c r="V187" s="15">
        <f t="shared" si="31"/>
        <v>40</v>
      </c>
      <c r="W187" s="7"/>
      <c r="X187" s="7"/>
      <c r="Y187" s="7">
        <f t="shared" si="32"/>
        <v>25.040983606557379</v>
      </c>
    </row>
    <row r="188" spans="1:25" x14ac:dyDescent="0.3">
      <c r="A188" s="1">
        <v>186</v>
      </c>
      <c r="B188" t="s">
        <v>385</v>
      </c>
      <c r="C188" t="s">
        <v>8</v>
      </c>
      <c r="D188" t="s">
        <v>386</v>
      </c>
      <c r="E188">
        <v>100</v>
      </c>
      <c r="F188">
        <v>213</v>
      </c>
      <c r="G188">
        <v>44.36</v>
      </c>
      <c r="H188">
        <v>5.96</v>
      </c>
      <c r="I188">
        <v>1.29</v>
      </c>
      <c r="K188" s="5">
        <f t="shared" si="33"/>
        <v>212.89</v>
      </c>
      <c r="L188" s="5">
        <f t="shared" si="34"/>
        <v>1</v>
      </c>
      <c r="M188" s="5">
        <f t="shared" si="24"/>
        <v>98.71</v>
      </c>
      <c r="N188">
        <f t="shared" si="25"/>
        <v>201.39</v>
      </c>
      <c r="O188" s="5">
        <f t="shared" si="26"/>
        <v>50.32</v>
      </c>
      <c r="P188" s="5">
        <f t="shared" si="27"/>
        <v>201.28</v>
      </c>
      <c r="Q188" s="5">
        <f t="shared" si="28"/>
        <v>2.0099999999999998</v>
      </c>
      <c r="S188" s="7">
        <f t="shared" si="29"/>
        <v>49.11</v>
      </c>
      <c r="T188" s="7"/>
      <c r="U188" s="7">
        <f t="shared" si="30"/>
        <v>49</v>
      </c>
      <c r="V188" s="15">
        <f t="shared" si="31"/>
        <v>50</v>
      </c>
      <c r="W188" s="7"/>
      <c r="X188" s="7"/>
      <c r="Y188" s="7">
        <f t="shared" si="32"/>
        <v>25.03482587064677</v>
      </c>
    </row>
    <row r="189" spans="1:25" x14ac:dyDescent="0.3">
      <c r="A189" s="1">
        <v>187</v>
      </c>
      <c r="B189" t="s">
        <v>387</v>
      </c>
      <c r="C189" t="s">
        <v>8</v>
      </c>
      <c r="D189" t="s">
        <v>388</v>
      </c>
      <c r="E189">
        <v>100</v>
      </c>
      <c r="F189">
        <v>231</v>
      </c>
      <c r="G189">
        <v>37.299999999999997</v>
      </c>
      <c r="H189">
        <v>8.1</v>
      </c>
      <c r="I189">
        <v>5.5</v>
      </c>
      <c r="K189" s="5">
        <f t="shared" si="33"/>
        <v>231.1</v>
      </c>
      <c r="L189" s="5">
        <f t="shared" si="34"/>
        <v>1</v>
      </c>
      <c r="M189" s="5">
        <f t="shared" si="24"/>
        <v>94.5</v>
      </c>
      <c r="N189">
        <f t="shared" si="25"/>
        <v>181.5</v>
      </c>
      <c r="O189" s="5">
        <f t="shared" si="26"/>
        <v>45.4</v>
      </c>
      <c r="P189" s="5">
        <f t="shared" si="27"/>
        <v>181.6</v>
      </c>
      <c r="Q189" s="5">
        <f t="shared" si="28"/>
        <v>1.82</v>
      </c>
      <c r="S189" s="7">
        <f t="shared" si="29"/>
        <v>51.92</v>
      </c>
      <c r="T189" s="7"/>
      <c r="U189" s="7">
        <f t="shared" si="30"/>
        <v>52</v>
      </c>
      <c r="V189" s="15">
        <f t="shared" si="31"/>
        <v>50</v>
      </c>
      <c r="W189" s="7"/>
      <c r="X189" s="7"/>
      <c r="Y189" s="7">
        <f t="shared" si="32"/>
        <v>24.945054945054942</v>
      </c>
    </row>
    <row r="190" spans="1:25" x14ac:dyDescent="0.3">
      <c r="A190" s="1">
        <v>188</v>
      </c>
      <c r="B190" t="s">
        <v>389</v>
      </c>
      <c r="C190" t="s">
        <v>8</v>
      </c>
      <c r="D190" t="s">
        <v>390</v>
      </c>
      <c r="E190">
        <v>100</v>
      </c>
      <c r="F190">
        <v>239</v>
      </c>
      <c r="G190">
        <v>52.4</v>
      </c>
      <c r="H190">
        <v>5.4</v>
      </c>
      <c r="I190">
        <v>0.9</v>
      </c>
      <c r="K190" s="5">
        <f t="shared" si="33"/>
        <v>239.29999999999998</v>
      </c>
      <c r="L190" s="5">
        <f t="shared" si="34"/>
        <v>1</v>
      </c>
      <c r="M190" s="5">
        <f t="shared" si="24"/>
        <v>99.1</v>
      </c>
      <c r="N190">
        <f t="shared" si="25"/>
        <v>230.9</v>
      </c>
      <c r="O190" s="5">
        <f t="shared" si="26"/>
        <v>57.8</v>
      </c>
      <c r="P190" s="5">
        <f t="shared" si="27"/>
        <v>231.2</v>
      </c>
      <c r="Q190" s="5">
        <f t="shared" si="28"/>
        <v>2.31</v>
      </c>
      <c r="S190" s="7">
        <f t="shared" si="29"/>
        <v>42.9</v>
      </c>
      <c r="T190" s="7"/>
      <c r="U190" s="7">
        <f t="shared" si="30"/>
        <v>43</v>
      </c>
      <c r="V190" s="15">
        <f t="shared" si="31"/>
        <v>40</v>
      </c>
      <c r="W190" s="7"/>
      <c r="X190" s="7"/>
      <c r="Y190" s="7">
        <f t="shared" si="32"/>
        <v>25.021645021645021</v>
      </c>
    </row>
    <row r="191" spans="1:25" x14ac:dyDescent="0.3">
      <c r="A191" s="1">
        <v>189</v>
      </c>
      <c r="B191" t="s">
        <v>391</v>
      </c>
      <c r="C191" t="s">
        <v>8</v>
      </c>
      <c r="D191" t="s">
        <v>392</v>
      </c>
      <c r="E191">
        <v>100</v>
      </c>
      <c r="F191">
        <v>299</v>
      </c>
      <c r="G191">
        <v>59.46</v>
      </c>
      <c r="H191">
        <v>6.91</v>
      </c>
      <c r="I191">
        <v>3.72</v>
      </c>
      <c r="K191" s="5">
        <f t="shared" si="33"/>
        <v>298.96000000000004</v>
      </c>
      <c r="L191" s="5">
        <f t="shared" si="34"/>
        <v>1</v>
      </c>
      <c r="M191" s="5">
        <f t="shared" si="24"/>
        <v>96.28</v>
      </c>
      <c r="N191">
        <f t="shared" si="25"/>
        <v>265.52</v>
      </c>
      <c r="O191" s="5">
        <f t="shared" si="26"/>
        <v>66.37</v>
      </c>
      <c r="P191" s="5">
        <f t="shared" si="27"/>
        <v>265.48</v>
      </c>
      <c r="Q191" s="5">
        <f t="shared" si="28"/>
        <v>2.65</v>
      </c>
      <c r="S191" s="7">
        <f t="shared" si="29"/>
        <v>36.33</v>
      </c>
      <c r="T191" s="7"/>
      <c r="U191" s="7">
        <f t="shared" si="30"/>
        <v>36</v>
      </c>
      <c r="V191" s="15">
        <f t="shared" si="31"/>
        <v>40</v>
      </c>
      <c r="W191" s="7"/>
      <c r="X191" s="7"/>
      <c r="Y191" s="7">
        <f t="shared" si="32"/>
        <v>25.045283018867927</v>
      </c>
    </row>
    <row r="192" spans="1:25" x14ac:dyDescent="0.3">
      <c r="A192" s="1">
        <v>190</v>
      </c>
      <c r="B192" t="s">
        <v>393</v>
      </c>
      <c r="C192" t="s">
        <v>8</v>
      </c>
      <c r="D192" t="s">
        <v>394</v>
      </c>
      <c r="E192">
        <v>100</v>
      </c>
      <c r="F192">
        <v>448</v>
      </c>
      <c r="G192">
        <v>43.9</v>
      </c>
      <c r="H192">
        <v>7.9</v>
      </c>
      <c r="I192">
        <v>26.8</v>
      </c>
      <c r="K192" s="5">
        <f t="shared" si="33"/>
        <v>448.4</v>
      </c>
      <c r="L192" s="5">
        <f t="shared" si="34"/>
        <v>1</v>
      </c>
      <c r="M192" s="5">
        <f t="shared" si="24"/>
        <v>73.2</v>
      </c>
      <c r="N192">
        <f t="shared" si="25"/>
        <v>206.79999999999998</v>
      </c>
      <c r="O192" s="5">
        <f t="shared" si="26"/>
        <v>51.8</v>
      </c>
      <c r="P192" s="5">
        <f t="shared" si="27"/>
        <v>207.2</v>
      </c>
      <c r="Q192" s="5">
        <f t="shared" si="28"/>
        <v>2.0699999999999998</v>
      </c>
      <c r="S192" s="7">
        <f t="shared" si="29"/>
        <v>35.36</v>
      </c>
      <c r="T192" s="7"/>
      <c r="U192" s="7">
        <f t="shared" si="30"/>
        <v>35</v>
      </c>
      <c r="V192" s="15">
        <f t="shared" si="31"/>
        <v>40</v>
      </c>
      <c r="W192" s="7"/>
      <c r="X192" s="7"/>
      <c r="Y192" s="7">
        <f t="shared" si="32"/>
        <v>25.024154589371982</v>
      </c>
    </row>
    <row r="193" spans="1:25" x14ac:dyDescent="0.3">
      <c r="A193" s="1">
        <v>191</v>
      </c>
      <c r="B193" t="s">
        <v>395</v>
      </c>
      <c r="C193" t="s">
        <v>8</v>
      </c>
      <c r="D193" t="s">
        <v>396</v>
      </c>
      <c r="E193">
        <v>100</v>
      </c>
      <c r="F193">
        <v>406</v>
      </c>
      <c r="G193">
        <v>45.8</v>
      </c>
      <c r="H193">
        <v>8.1999999999999993</v>
      </c>
      <c r="I193">
        <v>21</v>
      </c>
      <c r="K193" s="5">
        <f t="shared" si="33"/>
        <v>405</v>
      </c>
      <c r="L193" s="5">
        <f t="shared" si="34"/>
        <v>1</v>
      </c>
      <c r="M193" s="5">
        <f t="shared" si="24"/>
        <v>79</v>
      </c>
      <c r="N193">
        <f t="shared" si="25"/>
        <v>217</v>
      </c>
      <c r="O193" s="5">
        <f t="shared" si="26"/>
        <v>54</v>
      </c>
      <c r="P193" s="5">
        <f t="shared" si="27"/>
        <v>216</v>
      </c>
      <c r="Q193" s="5">
        <f t="shared" si="28"/>
        <v>2.16</v>
      </c>
      <c r="S193" s="7">
        <f t="shared" si="29"/>
        <v>36.57</v>
      </c>
      <c r="T193" s="7"/>
      <c r="U193" s="7">
        <f t="shared" si="30"/>
        <v>37</v>
      </c>
      <c r="V193" s="15">
        <f t="shared" si="31"/>
        <v>40</v>
      </c>
      <c r="W193" s="7"/>
      <c r="X193" s="7"/>
      <c r="Y193" s="7">
        <f t="shared" si="32"/>
        <v>25</v>
      </c>
    </row>
    <row r="194" spans="1:25" x14ac:dyDescent="0.3">
      <c r="A194" s="1">
        <v>192</v>
      </c>
      <c r="B194" t="s">
        <v>397</v>
      </c>
      <c r="C194" t="s">
        <v>8</v>
      </c>
      <c r="D194" t="s">
        <v>398</v>
      </c>
      <c r="E194">
        <v>100</v>
      </c>
      <c r="F194">
        <v>307</v>
      </c>
      <c r="G194">
        <v>29.7</v>
      </c>
      <c r="H194">
        <v>6</v>
      </c>
      <c r="I194">
        <v>18.2</v>
      </c>
      <c r="K194" s="5">
        <f t="shared" si="33"/>
        <v>306.60000000000002</v>
      </c>
      <c r="L194" s="5">
        <f t="shared" si="34"/>
        <v>1</v>
      </c>
      <c r="M194" s="5">
        <f t="shared" si="24"/>
        <v>81.8</v>
      </c>
      <c r="N194">
        <f t="shared" si="25"/>
        <v>143.20000000000002</v>
      </c>
      <c r="O194" s="5">
        <f t="shared" si="26"/>
        <v>35.700000000000003</v>
      </c>
      <c r="P194" s="5">
        <f t="shared" si="27"/>
        <v>142.80000000000001</v>
      </c>
      <c r="Q194" s="5">
        <f t="shared" si="28"/>
        <v>1.43</v>
      </c>
      <c r="S194" s="7">
        <f t="shared" si="29"/>
        <v>57.2</v>
      </c>
      <c r="T194" s="7"/>
      <c r="U194" s="7">
        <f t="shared" si="30"/>
        <v>57</v>
      </c>
      <c r="V194" s="15">
        <f t="shared" si="31"/>
        <v>60</v>
      </c>
      <c r="W194" s="7"/>
      <c r="X194" s="7"/>
      <c r="Y194" s="7">
        <f t="shared" si="32"/>
        <v>24.965034965034967</v>
      </c>
    </row>
    <row r="195" spans="1:25" x14ac:dyDescent="0.3">
      <c r="A195" s="1">
        <v>193</v>
      </c>
      <c r="B195" t="s">
        <v>399</v>
      </c>
      <c r="C195" t="s">
        <v>8</v>
      </c>
      <c r="D195" t="s">
        <v>400</v>
      </c>
      <c r="E195">
        <v>100</v>
      </c>
      <c r="F195">
        <v>301</v>
      </c>
      <c r="G195">
        <v>31.2</v>
      </c>
      <c r="H195">
        <v>7.1</v>
      </c>
      <c r="I195">
        <v>16.399999999999999</v>
      </c>
      <c r="K195" s="5">
        <f t="shared" si="33"/>
        <v>300.79999999999995</v>
      </c>
      <c r="L195" s="5">
        <f t="shared" si="34"/>
        <v>1</v>
      </c>
      <c r="M195" s="5">
        <f t="shared" si="24"/>
        <v>83.6</v>
      </c>
      <c r="N195">
        <f t="shared" si="25"/>
        <v>153.4</v>
      </c>
      <c r="O195" s="5">
        <f t="shared" si="26"/>
        <v>38.299999999999997</v>
      </c>
      <c r="P195" s="5">
        <f t="shared" si="27"/>
        <v>153.19999999999999</v>
      </c>
      <c r="Q195" s="5">
        <f t="shared" si="28"/>
        <v>1.53</v>
      </c>
      <c r="S195" s="7">
        <f t="shared" si="29"/>
        <v>54.64</v>
      </c>
      <c r="T195" s="7"/>
      <c r="U195" s="7">
        <f t="shared" si="30"/>
        <v>55</v>
      </c>
      <c r="V195" s="15">
        <f t="shared" si="31"/>
        <v>50</v>
      </c>
      <c r="W195" s="7"/>
      <c r="X195" s="7"/>
      <c r="Y195" s="7">
        <f t="shared" si="32"/>
        <v>25.032679738562088</v>
      </c>
    </row>
    <row r="196" spans="1:25" x14ac:dyDescent="0.3">
      <c r="A196" s="1">
        <v>194</v>
      </c>
      <c r="B196" t="s">
        <v>401</v>
      </c>
      <c r="C196" t="s">
        <v>8</v>
      </c>
      <c r="D196" t="s">
        <v>402</v>
      </c>
      <c r="E196">
        <v>100</v>
      </c>
      <c r="F196">
        <v>275</v>
      </c>
      <c r="G196">
        <v>45.5</v>
      </c>
      <c r="H196">
        <v>6</v>
      </c>
      <c r="I196">
        <v>7.7</v>
      </c>
      <c r="K196" s="5">
        <f t="shared" si="33"/>
        <v>275.3</v>
      </c>
      <c r="L196" s="5">
        <f t="shared" si="34"/>
        <v>1</v>
      </c>
      <c r="M196" s="5">
        <f t="shared" ref="M196:M259" si="35">E196 - I196</f>
        <v>92.3</v>
      </c>
      <c r="N196">
        <f t="shared" ref="N196:N259" si="36">F196 - (I196 * 9)</f>
        <v>205.7</v>
      </c>
      <c r="O196" s="5">
        <f t="shared" ref="O196:O259" si="37">G196 + H196</f>
        <v>51.5</v>
      </c>
      <c r="P196" s="5">
        <f t="shared" ref="P196:P259" si="38">(G196 * 4) + (H196*4)</f>
        <v>206</v>
      </c>
      <c r="Q196" s="5">
        <f t="shared" ref="Q196:Q259" si="39">ROUND(P196/100, 2)</f>
        <v>2.06</v>
      </c>
      <c r="S196" s="7">
        <f t="shared" ref="S196:S259" si="40">ROUND(M196/Q196, 2)</f>
        <v>44.81</v>
      </c>
      <c r="T196" s="7"/>
      <c r="U196" s="7">
        <f t="shared" ref="U196:U259" si="41">ROUND(S196,0)</f>
        <v>45</v>
      </c>
      <c r="V196" s="15">
        <f t="shared" ref="V196:V259" si="42">ROUND(S196,-1)</f>
        <v>40</v>
      </c>
      <c r="W196" s="7"/>
      <c r="X196" s="7"/>
      <c r="Y196" s="7">
        <f t="shared" ref="Y196:Y259" si="43">O196/Q196</f>
        <v>25</v>
      </c>
    </row>
    <row r="197" spans="1:25" x14ac:dyDescent="0.3">
      <c r="A197" s="1">
        <v>195</v>
      </c>
      <c r="B197" t="s">
        <v>403</v>
      </c>
      <c r="C197" t="s">
        <v>8</v>
      </c>
      <c r="D197" t="s">
        <v>404</v>
      </c>
      <c r="E197">
        <v>100</v>
      </c>
      <c r="F197">
        <v>383</v>
      </c>
      <c r="G197">
        <v>46.2</v>
      </c>
      <c r="H197">
        <v>8.1999999999999993</v>
      </c>
      <c r="I197">
        <v>18.399999999999999</v>
      </c>
      <c r="K197" s="5">
        <f t="shared" si="33"/>
        <v>383.20000000000005</v>
      </c>
      <c r="L197" s="5">
        <f t="shared" si="34"/>
        <v>1</v>
      </c>
      <c r="M197" s="5">
        <f t="shared" si="35"/>
        <v>81.599999999999994</v>
      </c>
      <c r="N197">
        <f t="shared" si="36"/>
        <v>217.4</v>
      </c>
      <c r="O197" s="5">
        <f t="shared" si="37"/>
        <v>54.400000000000006</v>
      </c>
      <c r="P197" s="5">
        <f t="shared" si="38"/>
        <v>217.60000000000002</v>
      </c>
      <c r="Q197" s="5">
        <f t="shared" si="39"/>
        <v>2.1800000000000002</v>
      </c>
      <c r="S197" s="7">
        <f t="shared" si="40"/>
        <v>37.43</v>
      </c>
      <c r="T197" s="7"/>
      <c r="U197" s="7">
        <f t="shared" si="41"/>
        <v>37</v>
      </c>
      <c r="V197" s="15">
        <f t="shared" si="42"/>
        <v>40</v>
      </c>
      <c r="W197" s="7"/>
      <c r="X197" s="7"/>
      <c r="Y197" s="7">
        <f t="shared" si="43"/>
        <v>24.954128440366972</v>
      </c>
    </row>
    <row r="198" spans="1:25" x14ac:dyDescent="0.3">
      <c r="A198" s="1">
        <v>196</v>
      </c>
      <c r="B198" t="s">
        <v>405</v>
      </c>
      <c r="C198" t="s">
        <v>8</v>
      </c>
      <c r="D198" t="s">
        <v>406</v>
      </c>
      <c r="E198">
        <v>100</v>
      </c>
      <c r="F198">
        <v>253</v>
      </c>
      <c r="G198">
        <v>48.51</v>
      </c>
      <c r="H198">
        <v>7.57</v>
      </c>
      <c r="I198">
        <v>3.17</v>
      </c>
      <c r="K198" s="5">
        <f t="shared" si="33"/>
        <v>252.85</v>
      </c>
      <c r="L198" s="5">
        <f t="shared" si="34"/>
        <v>1</v>
      </c>
      <c r="M198" s="5">
        <f t="shared" si="35"/>
        <v>96.83</v>
      </c>
      <c r="N198">
        <f t="shared" si="36"/>
        <v>224.47</v>
      </c>
      <c r="O198" s="5">
        <f t="shared" si="37"/>
        <v>56.08</v>
      </c>
      <c r="P198" s="5">
        <f t="shared" si="38"/>
        <v>224.32</v>
      </c>
      <c r="Q198" s="5">
        <f t="shared" si="39"/>
        <v>2.2400000000000002</v>
      </c>
      <c r="S198" s="7">
        <f t="shared" si="40"/>
        <v>43.23</v>
      </c>
      <c r="T198" s="7"/>
      <c r="U198" s="7">
        <f t="shared" si="41"/>
        <v>43</v>
      </c>
      <c r="V198" s="15">
        <f t="shared" si="42"/>
        <v>40</v>
      </c>
      <c r="W198" s="7"/>
      <c r="X198" s="7"/>
      <c r="Y198" s="7">
        <f t="shared" si="43"/>
        <v>25.035714285714281</v>
      </c>
    </row>
    <row r="199" spans="1:25" x14ac:dyDescent="0.3">
      <c r="A199" s="1">
        <v>197</v>
      </c>
      <c r="B199" t="s">
        <v>407</v>
      </c>
      <c r="C199" t="s">
        <v>8</v>
      </c>
      <c r="D199" t="s">
        <v>408</v>
      </c>
      <c r="E199">
        <v>100</v>
      </c>
      <c r="F199">
        <v>457</v>
      </c>
      <c r="G199">
        <v>46.5</v>
      </c>
      <c r="H199">
        <v>8.6</v>
      </c>
      <c r="I199">
        <v>26.3</v>
      </c>
      <c r="K199" s="5">
        <f t="shared" si="33"/>
        <v>457.1</v>
      </c>
      <c r="L199" s="5">
        <f t="shared" si="34"/>
        <v>1</v>
      </c>
      <c r="M199" s="5">
        <f t="shared" si="35"/>
        <v>73.7</v>
      </c>
      <c r="N199">
        <f t="shared" si="36"/>
        <v>220.29999999999998</v>
      </c>
      <c r="O199" s="5">
        <f t="shared" si="37"/>
        <v>55.1</v>
      </c>
      <c r="P199" s="5">
        <f t="shared" si="38"/>
        <v>220.4</v>
      </c>
      <c r="Q199" s="5">
        <f t="shared" si="39"/>
        <v>2.2000000000000002</v>
      </c>
      <c r="S199" s="7">
        <f t="shared" si="40"/>
        <v>33.5</v>
      </c>
      <c r="T199" s="7"/>
      <c r="U199" s="7">
        <f t="shared" si="41"/>
        <v>34</v>
      </c>
      <c r="V199" s="15">
        <f t="shared" si="42"/>
        <v>30</v>
      </c>
      <c r="W199" s="7"/>
      <c r="X199" s="7"/>
      <c r="Y199" s="7">
        <f t="shared" si="43"/>
        <v>25.045454545454543</v>
      </c>
    </row>
    <row r="200" spans="1:25" x14ac:dyDescent="0.3">
      <c r="A200" s="1">
        <v>198</v>
      </c>
      <c r="B200" t="s">
        <v>409</v>
      </c>
      <c r="C200" t="s">
        <v>8</v>
      </c>
      <c r="D200" t="s">
        <v>410</v>
      </c>
      <c r="E200">
        <v>100</v>
      </c>
      <c r="F200">
        <v>374</v>
      </c>
      <c r="G200">
        <v>37.200000000000003</v>
      </c>
      <c r="H200">
        <v>8</v>
      </c>
      <c r="I200">
        <v>21.9</v>
      </c>
      <c r="K200" s="5">
        <f t="shared" si="33"/>
        <v>377.9</v>
      </c>
      <c r="L200" s="5">
        <f t="shared" si="34"/>
        <v>1.01</v>
      </c>
      <c r="M200" s="5">
        <f t="shared" si="35"/>
        <v>78.099999999999994</v>
      </c>
      <c r="N200">
        <f t="shared" si="36"/>
        <v>176.9</v>
      </c>
      <c r="O200" s="5">
        <f t="shared" si="37"/>
        <v>45.2</v>
      </c>
      <c r="P200" s="5">
        <f t="shared" si="38"/>
        <v>180.8</v>
      </c>
      <c r="Q200" s="5">
        <f t="shared" si="39"/>
        <v>1.81</v>
      </c>
      <c r="S200" s="7">
        <f t="shared" si="40"/>
        <v>43.15</v>
      </c>
      <c r="T200" s="7"/>
      <c r="U200" s="7">
        <f t="shared" si="41"/>
        <v>43</v>
      </c>
      <c r="V200" s="15">
        <f t="shared" si="42"/>
        <v>40</v>
      </c>
      <c r="W200" s="7"/>
      <c r="X200" s="7"/>
      <c r="Y200" s="7">
        <f t="shared" si="43"/>
        <v>24.972375690607734</v>
      </c>
    </row>
    <row r="201" spans="1:25" x14ac:dyDescent="0.3">
      <c r="A201" s="1">
        <v>199</v>
      </c>
      <c r="B201" t="s">
        <v>411</v>
      </c>
      <c r="C201" t="s">
        <v>8</v>
      </c>
      <c r="D201" t="s">
        <v>412</v>
      </c>
      <c r="E201">
        <v>100</v>
      </c>
      <c r="F201">
        <v>371</v>
      </c>
      <c r="G201">
        <v>47.8</v>
      </c>
      <c r="H201">
        <v>5.4</v>
      </c>
      <c r="I201">
        <v>18.5</v>
      </c>
      <c r="K201" s="5">
        <f t="shared" si="33"/>
        <v>379.29999999999995</v>
      </c>
      <c r="L201" s="5">
        <f t="shared" si="34"/>
        <v>1.02</v>
      </c>
      <c r="M201" s="5">
        <f t="shared" si="35"/>
        <v>81.5</v>
      </c>
      <c r="N201">
        <f t="shared" si="36"/>
        <v>204.5</v>
      </c>
      <c r="O201" s="5">
        <f t="shared" si="37"/>
        <v>53.199999999999996</v>
      </c>
      <c r="P201" s="5">
        <f t="shared" si="38"/>
        <v>212.79999999999998</v>
      </c>
      <c r="Q201" s="5">
        <f t="shared" si="39"/>
        <v>2.13</v>
      </c>
      <c r="S201" s="7">
        <f t="shared" si="40"/>
        <v>38.26</v>
      </c>
      <c r="T201" s="7"/>
      <c r="U201" s="7">
        <f t="shared" si="41"/>
        <v>38</v>
      </c>
      <c r="V201" s="15">
        <f t="shared" si="42"/>
        <v>40</v>
      </c>
      <c r="W201" s="7"/>
      <c r="X201" s="7"/>
      <c r="Y201" s="7">
        <f t="shared" si="43"/>
        <v>24.976525821596244</v>
      </c>
    </row>
    <row r="202" spans="1:25" x14ac:dyDescent="0.3">
      <c r="A202" s="1">
        <v>200</v>
      </c>
      <c r="B202" t="s">
        <v>413</v>
      </c>
      <c r="C202" t="s">
        <v>8</v>
      </c>
      <c r="D202" t="s">
        <v>414</v>
      </c>
      <c r="E202">
        <v>100</v>
      </c>
      <c r="F202">
        <v>254</v>
      </c>
      <c r="G202">
        <v>44.12</v>
      </c>
      <c r="H202">
        <v>4.8099999999999996</v>
      </c>
      <c r="I202">
        <v>6.44</v>
      </c>
      <c r="K202" s="5">
        <f t="shared" si="33"/>
        <v>253.68</v>
      </c>
      <c r="L202" s="5">
        <f t="shared" si="34"/>
        <v>1</v>
      </c>
      <c r="M202" s="5">
        <f t="shared" si="35"/>
        <v>93.56</v>
      </c>
      <c r="N202">
        <f t="shared" si="36"/>
        <v>196.04</v>
      </c>
      <c r="O202" s="5">
        <f t="shared" si="37"/>
        <v>48.93</v>
      </c>
      <c r="P202" s="5">
        <f t="shared" si="38"/>
        <v>195.72</v>
      </c>
      <c r="Q202" s="5">
        <f t="shared" si="39"/>
        <v>1.96</v>
      </c>
      <c r="S202" s="7">
        <f t="shared" si="40"/>
        <v>47.73</v>
      </c>
      <c r="T202" s="7"/>
      <c r="U202" s="7">
        <f t="shared" si="41"/>
        <v>48</v>
      </c>
      <c r="V202" s="15">
        <f t="shared" si="42"/>
        <v>50</v>
      </c>
      <c r="W202" s="7"/>
      <c r="X202" s="7"/>
      <c r="Y202" s="7">
        <f t="shared" si="43"/>
        <v>24.964285714285715</v>
      </c>
    </row>
    <row r="203" spans="1:25" x14ac:dyDescent="0.3">
      <c r="A203" s="1">
        <v>201</v>
      </c>
      <c r="B203" t="s">
        <v>415</v>
      </c>
      <c r="C203" t="s">
        <v>8</v>
      </c>
      <c r="D203" t="s">
        <v>416</v>
      </c>
      <c r="E203">
        <v>100</v>
      </c>
      <c r="F203">
        <v>323</v>
      </c>
      <c r="G203">
        <v>33</v>
      </c>
      <c r="H203">
        <v>10.59</v>
      </c>
      <c r="I203">
        <v>16.52</v>
      </c>
      <c r="K203" s="5">
        <f t="shared" si="33"/>
        <v>323.04000000000002</v>
      </c>
      <c r="L203" s="5">
        <f t="shared" si="34"/>
        <v>1</v>
      </c>
      <c r="M203" s="5">
        <f t="shared" si="35"/>
        <v>83.48</v>
      </c>
      <c r="N203">
        <f t="shared" si="36"/>
        <v>174.32</v>
      </c>
      <c r="O203" s="5">
        <f t="shared" si="37"/>
        <v>43.59</v>
      </c>
      <c r="P203" s="5">
        <f t="shared" si="38"/>
        <v>174.36</v>
      </c>
      <c r="Q203" s="5">
        <f t="shared" si="39"/>
        <v>1.74</v>
      </c>
      <c r="S203" s="7">
        <f t="shared" si="40"/>
        <v>47.98</v>
      </c>
      <c r="T203" s="7"/>
      <c r="U203" s="7">
        <f t="shared" si="41"/>
        <v>48</v>
      </c>
      <c r="V203" s="15">
        <f t="shared" si="42"/>
        <v>50</v>
      </c>
      <c r="W203" s="7"/>
      <c r="X203" s="7"/>
      <c r="Y203" s="7">
        <f t="shared" si="43"/>
        <v>25.051724137931036</v>
      </c>
    </row>
    <row r="204" spans="1:25" x14ac:dyDescent="0.3">
      <c r="A204" s="1">
        <v>202</v>
      </c>
      <c r="B204" t="s">
        <v>417</v>
      </c>
      <c r="C204" t="s">
        <v>8</v>
      </c>
      <c r="D204" t="s">
        <v>418</v>
      </c>
      <c r="E204">
        <v>100</v>
      </c>
      <c r="F204">
        <v>262</v>
      </c>
      <c r="G204">
        <v>47.6</v>
      </c>
      <c r="H204">
        <v>10.3</v>
      </c>
      <c r="I204">
        <v>3.4</v>
      </c>
      <c r="K204" s="5">
        <f t="shared" si="33"/>
        <v>262.20000000000005</v>
      </c>
      <c r="L204" s="5">
        <f t="shared" si="34"/>
        <v>1</v>
      </c>
      <c r="M204" s="5">
        <f t="shared" si="35"/>
        <v>96.6</v>
      </c>
      <c r="N204">
        <f t="shared" si="36"/>
        <v>231.4</v>
      </c>
      <c r="O204" s="5">
        <f t="shared" si="37"/>
        <v>57.900000000000006</v>
      </c>
      <c r="P204" s="5">
        <f t="shared" si="38"/>
        <v>231.60000000000002</v>
      </c>
      <c r="Q204" s="5">
        <f t="shared" si="39"/>
        <v>2.3199999999999998</v>
      </c>
      <c r="S204" s="7">
        <f t="shared" si="40"/>
        <v>41.64</v>
      </c>
      <c r="T204" s="7"/>
      <c r="U204" s="7">
        <f t="shared" si="41"/>
        <v>42</v>
      </c>
      <c r="V204" s="15">
        <f t="shared" si="42"/>
        <v>40</v>
      </c>
      <c r="W204" s="7"/>
      <c r="X204" s="7"/>
      <c r="Y204" s="7">
        <f t="shared" si="43"/>
        <v>24.956896551724142</v>
      </c>
    </row>
    <row r="205" spans="1:25" x14ac:dyDescent="0.3">
      <c r="A205" s="1">
        <v>203</v>
      </c>
      <c r="B205" t="s">
        <v>419</v>
      </c>
      <c r="C205" t="s">
        <v>8</v>
      </c>
      <c r="D205" t="s">
        <v>420</v>
      </c>
      <c r="E205">
        <v>100</v>
      </c>
      <c r="F205">
        <v>324</v>
      </c>
      <c r="G205">
        <v>61.6</v>
      </c>
      <c r="H205">
        <v>2.9</v>
      </c>
      <c r="I205">
        <v>9.1</v>
      </c>
      <c r="K205" s="5">
        <f t="shared" si="33"/>
        <v>339.9</v>
      </c>
      <c r="L205" s="5">
        <f t="shared" si="34"/>
        <v>1.05</v>
      </c>
      <c r="M205" s="5">
        <f t="shared" si="35"/>
        <v>90.9</v>
      </c>
      <c r="N205">
        <f t="shared" si="36"/>
        <v>242.10000000000002</v>
      </c>
      <c r="O205" s="5">
        <f t="shared" si="37"/>
        <v>64.5</v>
      </c>
      <c r="P205" s="5">
        <f t="shared" si="38"/>
        <v>258</v>
      </c>
      <c r="Q205" s="5">
        <f t="shared" si="39"/>
        <v>2.58</v>
      </c>
      <c r="S205" s="7">
        <f t="shared" si="40"/>
        <v>35.229999999999997</v>
      </c>
      <c r="T205" s="7"/>
      <c r="U205" s="7">
        <f t="shared" si="41"/>
        <v>35</v>
      </c>
      <c r="V205" s="15">
        <f t="shared" si="42"/>
        <v>40</v>
      </c>
      <c r="W205" s="7"/>
      <c r="X205" s="7"/>
      <c r="Y205" s="7">
        <f t="shared" si="43"/>
        <v>25</v>
      </c>
    </row>
    <row r="206" spans="1:25" x14ac:dyDescent="0.3">
      <c r="A206" s="1">
        <v>204</v>
      </c>
      <c r="B206" t="s">
        <v>421</v>
      </c>
      <c r="C206" t="s">
        <v>8</v>
      </c>
      <c r="D206" t="s">
        <v>422</v>
      </c>
      <c r="E206">
        <v>100</v>
      </c>
      <c r="F206">
        <v>369</v>
      </c>
      <c r="G206">
        <v>39.24</v>
      </c>
      <c r="H206">
        <v>7.51</v>
      </c>
      <c r="I206">
        <v>20.22</v>
      </c>
      <c r="K206" s="5">
        <f t="shared" si="33"/>
        <v>368.98</v>
      </c>
      <c r="L206" s="5">
        <f t="shared" si="34"/>
        <v>1</v>
      </c>
      <c r="M206" s="5">
        <f t="shared" si="35"/>
        <v>79.78</v>
      </c>
      <c r="N206">
        <f t="shared" si="36"/>
        <v>187.02</v>
      </c>
      <c r="O206" s="5">
        <f t="shared" si="37"/>
        <v>46.75</v>
      </c>
      <c r="P206" s="5">
        <f t="shared" si="38"/>
        <v>187</v>
      </c>
      <c r="Q206" s="5">
        <f t="shared" si="39"/>
        <v>1.87</v>
      </c>
      <c r="S206" s="7">
        <f t="shared" si="40"/>
        <v>42.66</v>
      </c>
      <c r="T206" s="7"/>
      <c r="U206" s="7">
        <f t="shared" si="41"/>
        <v>43</v>
      </c>
      <c r="V206" s="15">
        <f t="shared" si="42"/>
        <v>40</v>
      </c>
      <c r="W206" s="7"/>
      <c r="X206" s="7"/>
      <c r="Y206" s="7">
        <f t="shared" si="43"/>
        <v>25</v>
      </c>
    </row>
    <row r="207" spans="1:25" x14ac:dyDescent="0.3">
      <c r="A207" s="1">
        <v>205</v>
      </c>
      <c r="B207" t="s">
        <v>423</v>
      </c>
      <c r="C207" t="s">
        <v>8</v>
      </c>
      <c r="D207" t="s">
        <v>424</v>
      </c>
      <c r="E207">
        <v>100</v>
      </c>
      <c r="F207">
        <v>296</v>
      </c>
      <c r="G207">
        <v>43.5</v>
      </c>
      <c r="H207">
        <v>6.2</v>
      </c>
      <c r="I207">
        <v>10.8</v>
      </c>
      <c r="K207" s="5">
        <f t="shared" si="33"/>
        <v>296</v>
      </c>
      <c r="L207" s="5">
        <f t="shared" si="34"/>
        <v>1</v>
      </c>
      <c r="M207" s="5">
        <f t="shared" si="35"/>
        <v>89.2</v>
      </c>
      <c r="N207">
        <f t="shared" si="36"/>
        <v>198.8</v>
      </c>
      <c r="O207" s="5">
        <f t="shared" si="37"/>
        <v>49.7</v>
      </c>
      <c r="P207" s="5">
        <f t="shared" si="38"/>
        <v>198.8</v>
      </c>
      <c r="Q207" s="5">
        <f t="shared" si="39"/>
        <v>1.99</v>
      </c>
      <c r="S207" s="7">
        <f t="shared" si="40"/>
        <v>44.82</v>
      </c>
      <c r="T207" s="7"/>
      <c r="U207" s="7">
        <f t="shared" si="41"/>
        <v>45</v>
      </c>
      <c r="V207" s="15">
        <f t="shared" si="42"/>
        <v>40</v>
      </c>
      <c r="W207" s="7"/>
      <c r="X207" s="7"/>
      <c r="Y207" s="7">
        <f t="shared" si="43"/>
        <v>24.974874371859297</v>
      </c>
    </row>
    <row r="208" spans="1:25" x14ac:dyDescent="0.3">
      <c r="A208" s="1">
        <v>206</v>
      </c>
      <c r="B208" t="s">
        <v>425</v>
      </c>
      <c r="C208" t="s">
        <v>8</v>
      </c>
      <c r="D208" t="s">
        <v>426</v>
      </c>
      <c r="E208">
        <v>100</v>
      </c>
      <c r="F208">
        <v>280</v>
      </c>
      <c r="G208">
        <v>24.39</v>
      </c>
      <c r="H208">
        <v>3.03</v>
      </c>
      <c r="I208">
        <v>18.88</v>
      </c>
      <c r="K208" s="5">
        <f t="shared" si="33"/>
        <v>279.60000000000002</v>
      </c>
      <c r="L208" s="5">
        <f t="shared" si="34"/>
        <v>1</v>
      </c>
      <c r="M208" s="5">
        <f t="shared" si="35"/>
        <v>81.12</v>
      </c>
      <c r="N208">
        <f t="shared" si="36"/>
        <v>110.08000000000001</v>
      </c>
      <c r="O208" s="5">
        <f t="shared" si="37"/>
        <v>27.42</v>
      </c>
      <c r="P208" s="5">
        <f t="shared" si="38"/>
        <v>109.68</v>
      </c>
      <c r="Q208" s="5">
        <f t="shared" si="39"/>
        <v>1.1000000000000001</v>
      </c>
      <c r="S208" s="7">
        <f t="shared" si="40"/>
        <v>73.75</v>
      </c>
      <c r="T208" s="7"/>
      <c r="U208" s="7">
        <f t="shared" si="41"/>
        <v>74</v>
      </c>
      <c r="V208" s="15">
        <f t="shared" si="42"/>
        <v>70</v>
      </c>
      <c r="W208" s="7"/>
      <c r="X208" s="7"/>
      <c r="Y208" s="7">
        <f t="shared" si="43"/>
        <v>24.927272727272726</v>
      </c>
    </row>
    <row r="209" spans="1:25" x14ac:dyDescent="0.3">
      <c r="A209" s="1">
        <v>207</v>
      </c>
      <c r="B209" t="s">
        <v>427</v>
      </c>
      <c r="C209" t="s">
        <v>8</v>
      </c>
      <c r="D209" t="s">
        <v>428</v>
      </c>
      <c r="E209">
        <v>100</v>
      </c>
      <c r="F209">
        <v>327</v>
      </c>
      <c r="G209">
        <v>43.6</v>
      </c>
      <c r="H209">
        <v>7.1</v>
      </c>
      <c r="I209">
        <v>13.8</v>
      </c>
      <c r="K209" s="5">
        <f t="shared" si="33"/>
        <v>327</v>
      </c>
      <c r="L209" s="5">
        <f t="shared" si="34"/>
        <v>1</v>
      </c>
      <c r="M209" s="5">
        <f t="shared" si="35"/>
        <v>86.2</v>
      </c>
      <c r="N209">
        <f t="shared" si="36"/>
        <v>202.8</v>
      </c>
      <c r="O209" s="5">
        <f t="shared" si="37"/>
        <v>50.7</v>
      </c>
      <c r="P209" s="5">
        <f t="shared" si="38"/>
        <v>202.8</v>
      </c>
      <c r="Q209" s="5">
        <f t="shared" si="39"/>
        <v>2.0299999999999998</v>
      </c>
      <c r="S209" s="7">
        <f t="shared" si="40"/>
        <v>42.46</v>
      </c>
      <c r="T209" s="7"/>
      <c r="U209" s="7">
        <f t="shared" si="41"/>
        <v>42</v>
      </c>
      <c r="V209" s="15">
        <f t="shared" si="42"/>
        <v>40</v>
      </c>
      <c r="W209" s="7"/>
      <c r="X209" s="7"/>
      <c r="Y209" s="7">
        <f t="shared" si="43"/>
        <v>24.975369458128082</v>
      </c>
    </row>
    <row r="210" spans="1:25" x14ac:dyDescent="0.3">
      <c r="A210" s="1">
        <v>208</v>
      </c>
      <c r="B210" t="s">
        <v>429</v>
      </c>
      <c r="C210" t="s">
        <v>8</v>
      </c>
      <c r="D210" t="s">
        <v>430</v>
      </c>
      <c r="E210">
        <v>100</v>
      </c>
      <c r="F210">
        <v>352</v>
      </c>
      <c r="G210">
        <v>47.2</v>
      </c>
      <c r="H210">
        <v>6.6</v>
      </c>
      <c r="I210">
        <v>15.2</v>
      </c>
      <c r="K210" s="5">
        <f t="shared" si="33"/>
        <v>352</v>
      </c>
      <c r="L210" s="5">
        <f t="shared" si="34"/>
        <v>1</v>
      </c>
      <c r="M210" s="5">
        <f t="shared" si="35"/>
        <v>84.8</v>
      </c>
      <c r="N210">
        <f t="shared" si="36"/>
        <v>215.20000000000002</v>
      </c>
      <c r="O210" s="5">
        <f t="shared" si="37"/>
        <v>53.800000000000004</v>
      </c>
      <c r="P210" s="5">
        <f t="shared" si="38"/>
        <v>215.20000000000002</v>
      </c>
      <c r="Q210" s="5">
        <f t="shared" si="39"/>
        <v>2.15</v>
      </c>
      <c r="S210" s="7">
        <f t="shared" si="40"/>
        <v>39.44</v>
      </c>
      <c r="T210" s="7"/>
      <c r="U210" s="7">
        <f t="shared" si="41"/>
        <v>39</v>
      </c>
      <c r="V210" s="15">
        <f t="shared" si="42"/>
        <v>40</v>
      </c>
      <c r="W210" s="7"/>
      <c r="X210" s="7"/>
      <c r="Y210" s="7">
        <f t="shared" si="43"/>
        <v>25.02325581395349</v>
      </c>
    </row>
    <row r="211" spans="1:25" x14ac:dyDescent="0.3">
      <c r="A211" s="1">
        <v>209</v>
      </c>
      <c r="B211" t="s">
        <v>431</v>
      </c>
      <c r="C211" t="s">
        <v>8</v>
      </c>
      <c r="D211" t="s">
        <v>432</v>
      </c>
      <c r="E211">
        <v>100</v>
      </c>
      <c r="F211">
        <v>258</v>
      </c>
      <c r="G211">
        <v>57.8</v>
      </c>
      <c r="H211">
        <v>5.9</v>
      </c>
      <c r="I211">
        <v>0.8</v>
      </c>
      <c r="K211" s="5">
        <f t="shared" si="33"/>
        <v>262</v>
      </c>
      <c r="L211" s="5">
        <f t="shared" si="34"/>
        <v>1.02</v>
      </c>
      <c r="M211" s="5">
        <f t="shared" si="35"/>
        <v>99.2</v>
      </c>
      <c r="N211">
        <f t="shared" si="36"/>
        <v>250.8</v>
      </c>
      <c r="O211" s="5">
        <f t="shared" si="37"/>
        <v>63.699999999999996</v>
      </c>
      <c r="P211" s="5">
        <f t="shared" si="38"/>
        <v>254.79999999999998</v>
      </c>
      <c r="Q211" s="5">
        <f t="shared" si="39"/>
        <v>2.5499999999999998</v>
      </c>
      <c r="S211" s="7">
        <f t="shared" si="40"/>
        <v>38.9</v>
      </c>
      <c r="T211" s="7"/>
      <c r="U211" s="7">
        <f t="shared" si="41"/>
        <v>39</v>
      </c>
      <c r="V211" s="15">
        <f t="shared" si="42"/>
        <v>40</v>
      </c>
      <c r="W211" s="7"/>
      <c r="X211" s="7"/>
      <c r="Y211" s="7">
        <f t="shared" si="43"/>
        <v>24.980392156862745</v>
      </c>
    </row>
    <row r="212" spans="1:25" x14ac:dyDescent="0.3">
      <c r="A212" s="1">
        <v>210</v>
      </c>
      <c r="B212" t="s">
        <v>433</v>
      </c>
      <c r="C212" t="s">
        <v>8</v>
      </c>
      <c r="D212" t="s">
        <v>434</v>
      </c>
      <c r="E212">
        <v>100</v>
      </c>
      <c r="F212">
        <v>417</v>
      </c>
      <c r="G212">
        <v>49.31</v>
      </c>
      <c r="H212">
        <v>5.23</v>
      </c>
      <c r="I212">
        <v>22.09</v>
      </c>
      <c r="K212" s="5">
        <f t="shared" si="33"/>
        <v>416.97</v>
      </c>
      <c r="L212" s="5">
        <f t="shared" si="34"/>
        <v>1</v>
      </c>
      <c r="M212" s="5">
        <f t="shared" si="35"/>
        <v>77.91</v>
      </c>
      <c r="N212">
        <f t="shared" si="36"/>
        <v>218.19</v>
      </c>
      <c r="O212" s="5">
        <f t="shared" si="37"/>
        <v>54.540000000000006</v>
      </c>
      <c r="P212" s="5">
        <f t="shared" si="38"/>
        <v>218.16000000000003</v>
      </c>
      <c r="Q212" s="5">
        <f t="shared" si="39"/>
        <v>2.1800000000000002</v>
      </c>
      <c r="S212" s="7">
        <f t="shared" si="40"/>
        <v>35.74</v>
      </c>
      <c r="T212" s="7"/>
      <c r="U212" s="7">
        <f t="shared" si="41"/>
        <v>36</v>
      </c>
      <c r="V212" s="15">
        <f t="shared" si="42"/>
        <v>40</v>
      </c>
      <c r="W212" s="7"/>
      <c r="X212" s="7"/>
      <c r="Y212" s="7">
        <f t="shared" si="43"/>
        <v>25.01834862385321</v>
      </c>
    </row>
    <row r="213" spans="1:25" x14ac:dyDescent="0.3">
      <c r="A213" s="1">
        <v>211</v>
      </c>
      <c r="B213" t="s">
        <v>435</v>
      </c>
      <c r="C213" t="s">
        <v>8</v>
      </c>
      <c r="D213" t="s">
        <v>436</v>
      </c>
      <c r="E213">
        <v>100</v>
      </c>
      <c r="F213">
        <v>331</v>
      </c>
      <c r="G213">
        <v>28.82</v>
      </c>
      <c r="H213">
        <v>5.87</v>
      </c>
      <c r="I213">
        <v>21.32</v>
      </c>
      <c r="K213" s="5">
        <f t="shared" si="33"/>
        <v>330.64</v>
      </c>
      <c r="L213" s="5">
        <f t="shared" si="34"/>
        <v>1</v>
      </c>
      <c r="M213" s="5">
        <f t="shared" si="35"/>
        <v>78.680000000000007</v>
      </c>
      <c r="N213">
        <f t="shared" si="36"/>
        <v>139.12</v>
      </c>
      <c r="O213" s="5">
        <f t="shared" si="37"/>
        <v>34.69</v>
      </c>
      <c r="P213" s="5">
        <f t="shared" si="38"/>
        <v>138.76</v>
      </c>
      <c r="Q213" s="5">
        <f t="shared" si="39"/>
        <v>1.39</v>
      </c>
      <c r="S213" s="7">
        <f t="shared" si="40"/>
        <v>56.6</v>
      </c>
      <c r="T213" s="7"/>
      <c r="U213" s="7">
        <f t="shared" si="41"/>
        <v>57</v>
      </c>
      <c r="V213" s="15">
        <f t="shared" si="42"/>
        <v>60</v>
      </c>
      <c r="W213" s="7"/>
      <c r="X213" s="7"/>
      <c r="Y213" s="7">
        <f t="shared" si="43"/>
        <v>24.956834532374099</v>
      </c>
    </row>
    <row r="214" spans="1:25" x14ac:dyDescent="0.3">
      <c r="A214" s="1">
        <v>212</v>
      </c>
      <c r="B214" t="s">
        <v>437</v>
      </c>
      <c r="C214" t="s">
        <v>8</v>
      </c>
      <c r="D214" t="s">
        <v>438</v>
      </c>
      <c r="E214">
        <v>100</v>
      </c>
      <c r="F214">
        <v>408</v>
      </c>
      <c r="G214">
        <v>49.65</v>
      </c>
      <c r="H214">
        <v>5.66</v>
      </c>
      <c r="I214">
        <v>20.71</v>
      </c>
      <c r="K214" s="5">
        <f t="shared" si="33"/>
        <v>407.63</v>
      </c>
      <c r="L214" s="5">
        <f t="shared" si="34"/>
        <v>1</v>
      </c>
      <c r="M214" s="5">
        <f t="shared" si="35"/>
        <v>79.289999999999992</v>
      </c>
      <c r="N214">
        <f t="shared" si="36"/>
        <v>221.60999999999999</v>
      </c>
      <c r="O214" s="5">
        <f t="shared" si="37"/>
        <v>55.31</v>
      </c>
      <c r="P214" s="5">
        <f t="shared" si="38"/>
        <v>221.24</v>
      </c>
      <c r="Q214" s="5">
        <f t="shared" si="39"/>
        <v>2.21</v>
      </c>
      <c r="S214" s="7">
        <f t="shared" si="40"/>
        <v>35.880000000000003</v>
      </c>
      <c r="T214" s="7"/>
      <c r="U214" s="7">
        <f t="shared" si="41"/>
        <v>36</v>
      </c>
      <c r="V214" s="15">
        <f t="shared" si="42"/>
        <v>40</v>
      </c>
      <c r="W214" s="7"/>
      <c r="X214" s="7"/>
      <c r="Y214" s="7">
        <f t="shared" si="43"/>
        <v>25.027149321266968</v>
      </c>
    </row>
    <row r="215" spans="1:25" x14ac:dyDescent="0.3">
      <c r="A215" s="1">
        <v>213</v>
      </c>
      <c r="B215" t="s">
        <v>439</v>
      </c>
      <c r="C215" t="s">
        <v>8</v>
      </c>
      <c r="D215" t="s">
        <v>440</v>
      </c>
      <c r="E215">
        <v>100</v>
      </c>
      <c r="F215">
        <v>227</v>
      </c>
      <c r="G215">
        <v>28.3</v>
      </c>
      <c r="H215">
        <v>6.4</v>
      </c>
      <c r="I215">
        <v>9.6999999999999993</v>
      </c>
      <c r="K215" s="5">
        <f t="shared" si="33"/>
        <v>226.10000000000002</v>
      </c>
      <c r="L215" s="5">
        <f t="shared" si="34"/>
        <v>1</v>
      </c>
      <c r="M215" s="5">
        <f t="shared" si="35"/>
        <v>90.3</v>
      </c>
      <c r="N215">
        <f t="shared" si="36"/>
        <v>139.69999999999999</v>
      </c>
      <c r="O215" s="5">
        <f t="shared" si="37"/>
        <v>34.700000000000003</v>
      </c>
      <c r="P215" s="5">
        <f t="shared" si="38"/>
        <v>138.80000000000001</v>
      </c>
      <c r="Q215" s="5">
        <f t="shared" si="39"/>
        <v>1.39</v>
      </c>
      <c r="S215" s="7">
        <f t="shared" si="40"/>
        <v>64.959999999999994</v>
      </c>
      <c r="T215" s="7"/>
      <c r="U215" s="7">
        <f t="shared" si="41"/>
        <v>65</v>
      </c>
      <c r="V215" s="15">
        <f t="shared" si="42"/>
        <v>60</v>
      </c>
      <c r="W215" s="7"/>
      <c r="X215" s="7"/>
      <c r="Y215" s="7">
        <f t="shared" si="43"/>
        <v>24.96402877697842</v>
      </c>
    </row>
    <row r="216" spans="1:25" x14ac:dyDescent="0.3">
      <c r="A216" s="1">
        <v>214</v>
      </c>
      <c r="B216" t="s">
        <v>441</v>
      </c>
      <c r="C216" t="s">
        <v>8</v>
      </c>
      <c r="D216" t="s">
        <v>442</v>
      </c>
      <c r="E216">
        <v>100</v>
      </c>
      <c r="F216">
        <v>388</v>
      </c>
      <c r="G216">
        <v>77.099999999999994</v>
      </c>
      <c r="H216">
        <v>12.2</v>
      </c>
      <c r="I216">
        <v>0.4</v>
      </c>
      <c r="K216" s="5">
        <f t="shared" si="33"/>
        <v>360.8</v>
      </c>
      <c r="L216" s="5">
        <f t="shared" si="34"/>
        <v>0.93</v>
      </c>
      <c r="M216" s="5">
        <f t="shared" si="35"/>
        <v>99.6</v>
      </c>
      <c r="N216">
        <f t="shared" si="36"/>
        <v>384.4</v>
      </c>
      <c r="O216" s="5">
        <f t="shared" si="37"/>
        <v>89.3</v>
      </c>
      <c r="P216" s="5">
        <f t="shared" si="38"/>
        <v>357.2</v>
      </c>
      <c r="Q216" s="5">
        <f t="shared" si="39"/>
        <v>3.57</v>
      </c>
      <c r="S216" s="7">
        <f t="shared" si="40"/>
        <v>27.9</v>
      </c>
      <c r="T216" s="7"/>
      <c r="U216" s="7">
        <f t="shared" si="41"/>
        <v>28</v>
      </c>
      <c r="V216" s="15">
        <f t="shared" si="42"/>
        <v>30</v>
      </c>
      <c r="W216" s="7"/>
      <c r="X216" s="7"/>
      <c r="Y216" s="7">
        <f t="shared" si="43"/>
        <v>25.014005602240896</v>
      </c>
    </row>
    <row r="217" spans="1:25" x14ac:dyDescent="0.3">
      <c r="A217" s="1">
        <v>215</v>
      </c>
      <c r="B217" t="s">
        <v>443</v>
      </c>
      <c r="C217" t="s">
        <v>8</v>
      </c>
      <c r="D217" t="s">
        <v>444</v>
      </c>
      <c r="E217">
        <v>100</v>
      </c>
      <c r="F217">
        <v>129</v>
      </c>
      <c r="G217">
        <v>25.8</v>
      </c>
      <c r="H217">
        <v>3.8</v>
      </c>
      <c r="I217">
        <v>0.2</v>
      </c>
      <c r="K217" s="5">
        <f t="shared" si="33"/>
        <v>120.2</v>
      </c>
      <c r="L217" s="5">
        <f t="shared" si="34"/>
        <v>0.93</v>
      </c>
      <c r="M217" s="5">
        <f t="shared" si="35"/>
        <v>99.8</v>
      </c>
      <c r="N217">
        <f t="shared" si="36"/>
        <v>127.2</v>
      </c>
      <c r="O217" s="5">
        <f t="shared" si="37"/>
        <v>29.6</v>
      </c>
      <c r="P217" s="5">
        <f t="shared" si="38"/>
        <v>118.4</v>
      </c>
      <c r="Q217" s="5">
        <f t="shared" si="39"/>
        <v>1.18</v>
      </c>
      <c r="S217" s="7">
        <f t="shared" si="40"/>
        <v>84.58</v>
      </c>
      <c r="T217" s="7"/>
      <c r="U217" s="7">
        <f t="shared" si="41"/>
        <v>85</v>
      </c>
      <c r="V217" s="15">
        <f t="shared" si="42"/>
        <v>80</v>
      </c>
      <c r="W217" s="7"/>
      <c r="X217" s="7"/>
      <c r="Y217" s="7">
        <f t="shared" si="43"/>
        <v>25.084745762711869</v>
      </c>
    </row>
    <row r="218" spans="1:25" x14ac:dyDescent="0.3">
      <c r="A218" s="1">
        <v>216</v>
      </c>
      <c r="B218" t="s">
        <v>445</v>
      </c>
      <c r="C218" t="s">
        <v>8</v>
      </c>
      <c r="D218" t="s">
        <v>446</v>
      </c>
      <c r="E218">
        <v>100</v>
      </c>
      <c r="F218">
        <v>365</v>
      </c>
      <c r="G218">
        <v>76.64</v>
      </c>
      <c r="H218">
        <v>11.78</v>
      </c>
      <c r="I218">
        <v>1.28</v>
      </c>
      <c r="K218" s="5">
        <f t="shared" si="33"/>
        <v>365.2</v>
      </c>
      <c r="L218" s="5">
        <f t="shared" si="34"/>
        <v>1</v>
      </c>
      <c r="M218" s="5">
        <f t="shared" si="35"/>
        <v>98.72</v>
      </c>
      <c r="N218">
        <f t="shared" si="36"/>
        <v>353.48</v>
      </c>
      <c r="O218" s="5">
        <f t="shared" si="37"/>
        <v>88.42</v>
      </c>
      <c r="P218" s="5">
        <f t="shared" si="38"/>
        <v>353.68</v>
      </c>
      <c r="Q218" s="5">
        <f t="shared" si="39"/>
        <v>3.54</v>
      </c>
      <c r="S218" s="7">
        <f t="shared" si="40"/>
        <v>27.89</v>
      </c>
      <c r="T218" s="7">
        <v>30</v>
      </c>
      <c r="U218" s="7">
        <f t="shared" si="41"/>
        <v>28</v>
      </c>
      <c r="V218" s="15">
        <f t="shared" si="42"/>
        <v>30</v>
      </c>
      <c r="W218" s="7"/>
      <c r="X218" s="7">
        <v>30</v>
      </c>
      <c r="Y218" s="7">
        <f t="shared" si="43"/>
        <v>24.977401129943502</v>
      </c>
    </row>
    <row r="219" spans="1:25" x14ac:dyDescent="0.3">
      <c r="A219" s="1">
        <v>217</v>
      </c>
      <c r="B219" t="s">
        <v>447</v>
      </c>
      <c r="C219" t="s">
        <v>8</v>
      </c>
      <c r="D219" t="s">
        <v>448</v>
      </c>
      <c r="E219">
        <v>100</v>
      </c>
      <c r="F219">
        <v>132</v>
      </c>
      <c r="G219">
        <v>26.9</v>
      </c>
      <c r="H219">
        <v>3.8</v>
      </c>
      <c r="I219">
        <v>0</v>
      </c>
      <c r="K219" s="5">
        <f t="shared" si="33"/>
        <v>122.8</v>
      </c>
      <c r="L219" s="5">
        <f t="shared" si="34"/>
        <v>0.93</v>
      </c>
      <c r="M219" s="5">
        <f t="shared" si="35"/>
        <v>100</v>
      </c>
      <c r="N219">
        <f t="shared" si="36"/>
        <v>132</v>
      </c>
      <c r="O219" s="5">
        <f t="shared" si="37"/>
        <v>30.7</v>
      </c>
      <c r="P219" s="5">
        <f t="shared" si="38"/>
        <v>122.8</v>
      </c>
      <c r="Q219" s="5">
        <f t="shared" si="39"/>
        <v>1.23</v>
      </c>
      <c r="S219" s="7">
        <f t="shared" si="40"/>
        <v>81.3</v>
      </c>
      <c r="T219" s="7"/>
      <c r="U219" s="7">
        <f t="shared" si="41"/>
        <v>81</v>
      </c>
      <c r="V219" s="15">
        <f t="shared" si="42"/>
        <v>80</v>
      </c>
      <c r="W219" s="7"/>
      <c r="X219" s="7"/>
      <c r="Y219" s="7">
        <f t="shared" si="43"/>
        <v>24.959349593495936</v>
      </c>
    </row>
    <row r="220" spans="1:25" x14ac:dyDescent="0.3">
      <c r="A220" s="1">
        <v>218</v>
      </c>
      <c r="B220" t="s">
        <v>449</v>
      </c>
      <c r="C220" t="s">
        <v>8</v>
      </c>
      <c r="D220" t="s">
        <v>450</v>
      </c>
      <c r="E220">
        <v>100</v>
      </c>
      <c r="F220">
        <v>325</v>
      </c>
      <c r="G220">
        <v>78</v>
      </c>
      <c r="H220">
        <v>10</v>
      </c>
      <c r="I220">
        <v>1</v>
      </c>
      <c r="K220" s="5">
        <f t="shared" si="33"/>
        <v>361</v>
      </c>
      <c r="L220" s="5">
        <f t="shared" si="34"/>
        <v>1.1100000000000001</v>
      </c>
      <c r="M220" s="5">
        <f t="shared" si="35"/>
        <v>99</v>
      </c>
      <c r="N220">
        <f t="shared" si="36"/>
        <v>316</v>
      </c>
      <c r="O220" s="5">
        <f t="shared" si="37"/>
        <v>88</v>
      </c>
      <c r="P220" s="5">
        <f t="shared" si="38"/>
        <v>352</v>
      </c>
      <c r="Q220" s="5">
        <f t="shared" si="39"/>
        <v>3.52</v>
      </c>
      <c r="S220" s="7">
        <f t="shared" si="40"/>
        <v>28.13</v>
      </c>
      <c r="T220" s="7"/>
      <c r="U220" s="7">
        <f t="shared" si="41"/>
        <v>28</v>
      </c>
      <c r="V220" s="15">
        <f t="shared" si="42"/>
        <v>30</v>
      </c>
      <c r="W220" s="7"/>
      <c r="X220" s="7"/>
      <c r="Y220" s="7">
        <f t="shared" si="43"/>
        <v>25</v>
      </c>
    </row>
    <row r="221" spans="1:25" x14ac:dyDescent="0.3">
      <c r="A221" s="1">
        <v>219</v>
      </c>
      <c r="B221" t="s">
        <v>451</v>
      </c>
      <c r="C221" t="s">
        <v>8</v>
      </c>
      <c r="D221" t="s">
        <v>452</v>
      </c>
      <c r="E221">
        <v>100</v>
      </c>
      <c r="F221">
        <v>326</v>
      </c>
      <c r="G221">
        <v>78.5</v>
      </c>
      <c r="H221">
        <v>9.6999999999999993</v>
      </c>
      <c r="I221">
        <v>1.1000000000000001</v>
      </c>
      <c r="K221" s="5">
        <f t="shared" si="33"/>
        <v>362.7</v>
      </c>
      <c r="L221" s="5">
        <f t="shared" si="34"/>
        <v>1.1100000000000001</v>
      </c>
      <c r="M221" s="5">
        <f t="shared" si="35"/>
        <v>98.9</v>
      </c>
      <c r="N221">
        <f t="shared" si="36"/>
        <v>316.10000000000002</v>
      </c>
      <c r="O221" s="5">
        <f t="shared" si="37"/>
        <v>88.2</v>
      </c>
      <c r="P221" s="5">
        <f t="shared" si="38"/>
        <v>352.8</v>
      </c>
      <c r="Q221" s="5">
        <f t="shared" si="39"/>
        <v>3.53</v>
      </c>
      <c r="S221" s="7">
        <f t="shared" si="40"/>
        <v>28.02</v>
      </c>
      <c r="T221" s="7"/>
      <c r="U221" s="7">
        <f t="shared" si="41"/>
        <v>28</v>
      </c>
      <c r="V221" s="15">
        <f t="shared" si="42"/>
        <v>30</v>
      </c>
      <c r="W221" s="7"/>
      <c r="X221" s="7"/>
      <c r="Y221" s="7">
        <f t="shared" si="43"/>
        <v>24.985835694050994</v>
      </c>
    </row>
    <row r="222" spans="1:25" x14ac:dyDescent="0.3">
      <c r="A222" s="1">
        <v>220</v>
      </c>
      <c r="B222" t="s">
        <v>453</v>
      </c>
      <c r="C222" t="s">
        <v>8</v>
      </c>
      <c r="D222" t="s">
        <v>454</v>
      </c>
      <c r="E222">
        <v>100</v>
      </c>
      <c r="F222">
        <v>316</v>
      </c>
      <c r="G222">
        <v>74.39</v>
      </c>
      <c r="H222">
        <v>9.3000000000000007</v>
      </c>
      <c r="I222">
        <v>1.81</v>
      </c>
      <c r="K222" s="5">
        <f t="shared" si="33"/>
        <v>351.05</v>
      </c>
      <c r="L222" s="5">
        <f t="shared" si="34"/>
        <v>1.1100000000000001</v>
      </c>
      <c r="M222" s="5">
        <f t="shared" si="35"/>
        <v>98.19</v>
      </c>
      <c r="N222">
        <f t="shared" si="36"/>
        <v>299.70999999999998</v>
      </c>
      <c r="O222" s="5">
        <f t="shared" si="37"/>
        <v>83.69</v>
      </c>
      <c r="P222" s="5">
        <f t="shared" si="38"/>
        <v>334.76</v>
      </c>
      <c r="Q222" s="5">
        <f t="shared" si="39"/>
        <v>3.35</v>
      </c>
      <c r="S222" s="7">
        <f t="shared" si="40"/>
        <v>29.31</v>
      </c>
      <c r="T222" s="7"/>
      <c r="U222" s="7">
        <f t="shared" si="41"/>
        <v>29</v>
      </c>
      <c r="V222" s="15">
        <f t="shared" si="42"/>
        <v>30</v>
      </c>
      <c r="W222" s="7"/>
      <c r="X222" s="7"/>
      <c r="Y222" s="7">
        <f t="shared" si="43"/>
        <v>24.982089552238804</v>
      </c>
    </row>
    <row r="223" spans="1:25" x14ac:dyDescent="0.3">
      <c r="A223" s="1">
        <v>221</v>
      </c>
      <c r="B223" t="s">
        <v>455</v>
      </c>
      <c r="C223" t="s">
        <v>8</v>
      </c>
      <c r="D223" t="s">
        <v>456</v>
      </c>
      <c r="E223">
        <v>100</v>
      </c>
      <c r="F223">
        <v>316</v>
      </c>
      <c r="G223">
        <v>75.38</v>
      </c>
      <c r="H223">
        <v>8.74</v>
      </c>
      <c r="I223">
        <v>1.66</v>
      </c>
      <c r="K223" s="5">
        <f t="shared" si="33"/>
        <v>351.41999999999996</v>
      </c>
      <c r="L223" s="5">
        <f t="shared" si="34"/>
        <v>1.1100000000000001</v>
      </c>
      <c r="M223" s="5">
        <f t="shared" si="35"/>
        <v>98.34</v>
      </c>
      <c r="N223">
        <f t="shared" si="36"/>
        <v>301.06</v>
      </c>
      <c r="O223" s="5">
        <f t="shared" si="37"/>
        <v>84.11999999999999</v>
      </c>
      <c r="P223" s="5">
        <f t="shared" si="38"/>
        <v>336.47999999999996</v>
      </c>
      <c r="Q223" s="5">
        <f t="shared" si="39"/>
        <v>3.36</v>
      </c>
      <c r="S223" s="7">
        <f t="shared" si="40"/>
        <v>29.27</v>
      </c>
      <c r="T223" s="7"/>
      <c r="U223" s="7">
        <f t="shared" si="41"/>
        <v>29</v>
      </c>
      <c r="V223" s="15">
        <f t="shared" si="42"/>
        <v>30</v>
      </c>
      <c r="W223" s="7"/>
      <c r="X223" s="7"/>
      <c r="Y223" s="7">
        <f t="shared" si="43"/>
        <v>25.035714285714285</v>
      </c>
    </row>
    <row r="224" spans="1:25" x14ac:dyDescent="0.3">
      <c r="A224" s="1">
        <v>222</v>
      </c>
      <c r="B224" t="s">
        <v>457</v>
      </c>
      <c r="C224" t="s">
        <v>8</v>
      </c>
      <c r="D224" t="s">
        <v>458</v>
      </c>
      <c r="E224">
        <v>100</v>
      </c>
      <c r="F224">
        <v>327</v>
      </c>
      <c r="G224">
        <v>77.709999999999994</v>
      </c>
      <c r="H224">
        <v>9.3000000000000007</v>
      </c>
      <c r="I224">
        <v>1.67</v>
      </c>
      <c r="K224" s="5">
        <f t="shared" si="33"/>
        <v>363.06999999999994</v>
      </c>
      <c r="L224" s="5">
        <f t="shared" si="34"/>
        <v>1.1100000000000001</v>
      </c>
      <c r="M224" s="5">
        <f t="shared" si="35"/>
        <v>98.33</v>
      </c>
      <c r="N224">
        <f t="shared" si="36"/>
        <v>311.97000000000003</v>
      </c>
      <c r="O224" s="5">
        <f t="shared" si="37"/>
        <v>87.009999999999991</v>
      </c>
      <c r="P224" s="5">
        <f t="shared" si="38"/>
        <v>348.03999999999996</v>
      </c>
      <c r="Q224" s="5">
        <f t="shared" si="39"/>
        <v>3.48</v>
      </c>
      <c r="S224" s="7">
        <f t="shared" si="40"/>
        <v>28.26</v>
      </c>
      <c r="T224" s="7"/>
      <c r="U224" s="7">
        <f t="shared" si="41"/>
        <v>28</v>
      </c>
      <c r="V224" s="15">
        <f t="shared" si="42"/>
        <v>30</v>
      </c>
      <c r="W224" s="7"/>
      <c r="X224" s="7"/>
      <c r="Y224" s="7">
        <f t="shared" si="43"/>
        <v>25.002873563218387</v>
      </c>
    </row>
    <row r="225" spans="1:25" x14ac:dyDescent="0.3">
      <c r="A225" s="1">
        <v>223</v>
      </c>
      <c r="B225" t="s">
        <v>459</v>
      </c>
      <c r="C225" t="s">
        <v>8</v>
      </c>
      <c r="D225" t="s">
        <v>460</v>
      </c>
      <c r="E225">
        <v>100</v>
      </c>
      <c r="F225">
        <v>335</v>
      </c>
      <c r="G225">
        <v>74.099999999999994</v>
      </c>
      <c r="H225">
        <v>12.7</v>
      </c>
      <c r="I225">
        <v>2.6</v>
      </c>
      <c r="K225" s="5">
        <f t="shared" si="33"/>
        <v>370.59999999999997</v>
      </c>
      <c r="L225" s="5">
        <f t="shared" si="34"/>
        <v>1.1100000000000001</v>
      </c>
      <c r="M225" s="5">
        <f t="shared" si="35"/>
        <v>97.4</v>
      </c>
      <c r="N225">
        <f t="shared" si="36"/>
        <v>311.60000000000002</v>
      </c>
      <c r="O225" s="5">
        <f t="shared" si="37"/>
        <v>86.8</v>
      </c>
      <c r="P225" s="5">
        <f t="shared" si="38"/>
        <v>347.2</v>
      </c>
      <c r="Q225" s="5">
        <f t="shared" si="39"/>
        <v>3.47</v>
      </c>
      <c r="S225" s="7">
        <f t="shared" si="40"/>
        <v>28.07</v>
      </c>
      <c r="T225" s="7"/>
      <c r="U225" s="7">
        <f t="shared" si="41"/>
        <v>28</v>
      </c>
      <c r="V225" s="15">
        <f t="shared" si="42"/>
        <v>30</v>
      </c>
      <c r="W225" s="7"/>
      <c r="X225" s="7"/>
      <c r="Y225" s="7">
        <f t="shared" si="43"/>
        <v>25.014409221902014</v>
      </c>
    </row>
    <row r="226" spans="1:25" x14ac:dyDescent="0.3">
      <c r="A226" s="1">
        <v>224</v>
      </c>
      <c r="B226" t="s">
        <v>461</v>
      </c>
      <c r="C226" t="s">
        <v>8</v>
      </c>
      <c r="D226" t="s">
        <v>462</v>
      </c>
      <c r="E226">
        <v>100</v>
      </c>
      <c r="F226">
        <v>331</v>
      </c>
      <c r="G226">
        <v>76.48</v>
      </c>
      <c r="H226">
        <v>11.16</v>
      </c>
      <c r="I226">
        <v>1.83</v>
      </c>
      <c r="K226" s="5">
        <f t="shared" ref="K226:K289" si="44">(G226 * 4 ) + (H226 * 4 ) +( I226 * 9)</f>
        <v>367.03</v>
      </c>
      <c r="L226" s="5">
        <f t="shared" ref="L226:L289" si="45">ROUND(K226/F226,2)</f>
        <v>1.1100000000000001</v>
      </c>
      <c r="M226" s="5">
        <f t="shared" si="35"/>
        <v>98.17</v>
      </c>
      <c r="N226">
        <f t="shared" si="36"/>
        <v>314.52999999999997</v>
      </c>
      <c r="O226" s="5">
        <f t="shared" si="37"/>
        <v>87.64</v>
      </c>
      <c r="P226" s="5">
        <f t="shared" si="38"/>
        <v>350.56</v>
      </c>
      <c r="Q226" s="5">
        <f t="shared" si="39"/>
        <v>3.51</v>
      </c>
      <c r="S226" s="7">
        <f t="shared" si="40"/>
        <v>27.97</v>
      </c>
      <c r="T226" s="7"/>
      <c r="U226" s="7">
        <f t="shared" si="41"/>
        <v>28</v>
      </c>
      <c r="V226" s="15">
        <f t="shared" si="42"/>
        <v>30</v>
      </c>
      <c r="W226" s="7"/>
      <c r="X226" s="7"/>
      <c r="Y226" s="7">
        <f t="shared" si="43"/>
        <v>24.96866096866097</v>
      </c>
    </row>
    <row r="227" spans="1:25" x14ac:dyDescent="0.3">
      <c r="A227" s="1">
        <v>225</v>
      </c>
      <c r="B227" t="s">
        <v>463</v>
      </c>
      <c r="C227" t="s">
        <v>8</v>
      </c>
      <c r="D227" t="s">
        <v>464</v>
      </c>
      <c r="E227">
        <v>100</v>
      </c>
      <c r="F227">
        <v>338</v>
      </c>
      <c r="G227">
        <v>76.09</v>
      </c>
      <c r="H227">
        <v>10.95</v>
      </c>
      <c r="I227">
        <v>2.99</v>
      </c>
      <c r="K227" s="5">
        <f t="shared" si="44"/>
        <v>375.07000000000005</v>
      </c>
      <c r="L227" s="5">
        <f t="shared" si="45"/>
        <v>1.1100000000000001</v>
      </c>
      <c r="M227" s="5">
        <f t="shared" si="35"/>
        <v>97.01</v>
      </c>
      <c r="N227">
        <f t="shared" si="36"/>
        <v>311.08999999999997</v>
      </c>
      <c r="O227" s="5">
        <f t="shared" si="37"/>
        <v>87.04</v>
      </c>
      <c r="P227" s="5">
        <f t="shared" si="38"/>
        <v>348.16</v>
      </c>
      <c r="Q227" s="5">
        <f t="shared" si="39"/>
        <v>3.48</v>
      </c>
      <c r="S227" s="7">
        <f t="shared" si="40"/>
        <v>27.88</v>
      </c>
      <c r="T227" s="7"/>
      <c r="U227" s="7">
        <f t="shared" si="41"/>
        <v>28</v>
      </c>
      <c r="V227" s="15">
        <f t="shared" si="42"/>
        <v>30</v>
      </c>
      <c r="W227" s="7"/>
      <c r="X227" s="7"/>
      <c r="Y227" s="7">
        <f t="shared" si="43"/>
        <v>25.011494252873565</v>
      </c>
    </row>
    <row r="228" spans="1:25" x14ac:dyDescent="0.3">
      <c r="A228" s="1">
        <v>226</v>
      </c>
      <c r="B228" t="s">
        <v>465</v>
      </c>
      <c r="C228" t="s">
        <v>8</v>
      </c>
      <c r="D228" t="s">
        <v>466</v>
      </c>
      <c r="E228">
        <v>100</v>
      </c>
      <c r="F228">
        <v>374</v>
      </c>
      <c r="G228">
        <v>76.17</v>
      </c>
      <c r="H228">
        <v>14.52</v>
      </c>
      <c r="I228">
        <v>5.48</v>
      </c>
      <c r="K228" s="5">
        <f t="shared" si="44"/>
        <v>412.08</v>
      </c>
      <c r="L228" s="5">
        <f t="shared" si="45"/>
        <v>1.1000000000000001</v>
      </c>
      <c r="M228" s="5">
        <f t="shared" si="35"/>
        <v>94.52</v>
      </c>
      <c r="N228">
        <f t="shared" si="36"/>
        <v>324.68</v>
      </c>
      <c r="O228" s="5">
        <f t="shared" si="37"/>
        <v>90.69</v>
      </c>
      <c r="P228" s="5">
        <f t="shared" si="38"/>
        <v>362.76</v>
      </c>
      <c r="Q228" s="5">
        <f t="shared" si="39"/>
        <v>3.63</v>
      </c>
      <c r="S228" s="7">
        <f t="shared" si="40"/>
        <v>26.04</v>
      </c>
      <c r="T228" s="7">
        <v>30</v>
      </c>
      <c r="U228" s="7">
        <f t="shared" si="41"/>
        <v>26</v>
      </c>
      <c r="V228" s="15">
        <f t="shared" si="42"/>
        <v>30</v>
      </c>
      <c r="W228" s="7"/>
      <c r="X228" s="7">
        <v>30</v>
      </c>
      <c r="Y228" s="7">
        <f t="shared" si="43"/>
        <v>24.983471074380166</v>
      </c>
    </row>
    <row r="229" spans="1:25" x14ac:dyDescent="0.3">
      <c r="A229" s="1">
        <v>227</v>
      </c>
      <c r="B229" t="s">
        <v>467</v>
      </c>
      <c r="C229" t="s">
        <v>8</v>
      </c>
      <c r="D229" t="s">
        <v>468</v>
      </c>
      <c r="E229">
        <v>100</v>
      </c>
      <c r="F229">
        <v>335</v>
      </c>
      <c r="G229">
        <v>71.680000000000007</v>
      </c>
      <c r="H229">
        <v>14.65</v>
      </c>
      <c r="I229">
        <v>2.71</v>
      </c>
      <c r="K229" s="5">
        <f t="shared" si="44"/>
        <v>369.71000000000004</v>
      </c>
      <c r="L229" s="5">
        <f t="shared" si="45"/>
        <v>1.1000000000000001</v>
      </c>
      <c r="M229" s="5">
        <f t="shared" si="35"/>
        <v>97.29</v>
      </c>
      <c r="N229">
        <f t="shared" si="36"/>
        <v>310.61</v>
      </c>
      <c r="O229" s="5">
        <f t="shared" si="37"/>
        <v>86.330000000000013</v>
      </c>
      <c r="P229" s="5">
        <f t="shared" si="38"/>
        <v>345.32000000000005</v>
      </c>
      <c r="Q229" s="5">
        <f t="shared" si="39"/>
        <v>3.45</v>
      </c>
      <c r="S229" s="7">
        <f t="shared" si="40"/>
        <v>28.2</v>
      </c>
      <c r="T229" s="7"/>
      <c r="U229" s="7">
        <f t="shared" si="41"/>
        <v>28</v>
      </c>
      <c r="V229" s="15">
        <f t="shared" si="42"/>
        <v>30</v>
      </c>
      <c r="W229" s="7"/>
      <c r="X229" s="7"/>
      <c r="Y229" s="7">
        <f t="shared" si="43"/>
        <v>25.023188405797104</v>
      </c>
    </row>
    <row r="230" spans="1:25" x14ac:dyDescent="0.3">
      <c r="A230" s="1">
        <v>228</v>
      </c>
      <c r="B230" t="s">
        <v>469</v>
      </c>
      <c r="C230" t="s">
        <v>8</v>
      </c>
      <c r="D230" t="s">
        <v>470</v>
      </c>
      <c r="E230">
        <v>100</v>
      </c>
      <c r="F230">
        <v>322</v>
      </c>
      <c r="G230">
        <v>72.290000000000006</v>
      </c>
      <c r="H230">
        <v>11.87</v>
      </c>
      <c r="I230">
        <v>2.15</v>
      </c>
      <c r="K230" s="5">
        <f t="shared" si="44"/>
        <v>355.99000000000007</v>
      </c>
      <c r="L230" s="5">
        <f t="shared" si="45"/>
        <v>1.1100000000000001</v>
      </c>
      <c r="M230" s="5">
        <f t="shared" si="35"/>
        <v>97.85</v>
      </c>
      <c r="N230">
        <f t="shared" si="36"/>
        <v>302.64999999999998</v>
      </c>
      <c r="O230" s="5">
        <f t="shared" si="37"/>
        <v>84.160000000000011</v>
      </c>
      <c r="P230" s="5">
        <f t="shared" si="38"/>
        <v>336.64000000000004</v>
      </c>
      <c r="Q230" s="5">
        <f t="shared" si="39"/>
        <v>3.37</v>
      </c>
      <c r="S230" s="7">
        <f t="shared" si="40"/>
        <v>29.04</v>
      </c>
      <c r="T230" s="7"/>
      <c r="U230" s="7">
        <f t="shared" si="41"/>
        <v>29</v>
      </c>
      <c r="V230" s="15">
        <f t="shared" si="42"/>
        <v>30</v>
      </c>
      <c r="W230" s="7"/>
      <c r="X230" s="7"/>
      <c r="Y230" s="7">
        <f t="shared" si="43"/>
        <v>24.973293768545997</v>
      </c>
    </row>
    <row r="231" spans="1:25" x14ac:dyDescent="0.3">
      <c r="A231" s="1">
        <v>229</v>
      </c>
      <c r="B231" t="s">
        <v>471</v>
      </c>
      <c r="C231" t="s">
        <v>8</v>
      </c>
      <c r="D231" t="s">
        <v>472</v>
      </c>
      <c r="E231">
        <v>100</v>
      </c>
      <c r="F231">
        <v>320</v>
      </c>
      <c r="G231">
        <v>75.08</v>
      </c>
      <c r="H231">
        <v>9.7899999999999991</v>
      </c>
      <c r="I231">
        <v>1.77</v>
      </c>
      <c r="K231" s="5">
        <f t="shared" si="44"/>
        <v>355.41</v>
      </c>
      <c r="L231" s="5">
        <f t="shared" si="45"/>
        <v>1.1100000000000001</v>
      </c>
      <c r="M231" s="5">
        <f t="shared" si="35"/>
        <v>98.23</v>
      </c>
      <c r="N231">
        <f t="shared" si="36"/>
        <v>304.07</v>
      </c>
      <c r="O231" s="5">
        <f t="shared" si="37"/>
        <v>84.87</v>
      </c>
      <c r="P231" s="5">
        <f t="shared" si="38"/>
        <v>339.48</v>
      </c>
      <c r="Q231" s="5">
        <f t="shared" si="39"/>
        <v>3.39</v>
      </c>
      <c r="S231" s="7">
        <f t="shared" si="40"/>
        <v>28.98</v>
      </c>
      <c r="T231" s="7"/>
      <c r="U231" s="7">
        <f t="shared" si="41"/>
        <v>29</v>
      </c>
      <c r="V231" s="15">
        <f t="shared" si="42"/>
        <v>30</v>
      </c>
      <c r="W231" s="7"/>
      <c r="X231" s="7"/>
      <c r="Y231" s="7">
        <f t="shared" si="43"/>
        <v>25.035398230088497</v>
      </c>
    </row>
    <row r="232" spans="1:25" x14ac:dyDescent="0.3">
      <c r="A232" s="1">
        <v>230</v>
      </c>
      <c r="B232" t="s">
        <v>473</v>
      </c>
      <c r="C232" t="s">
        <v>8</v>
      </c>
      <c r="D232" t="s">
        <v>474</v>
      </c>
      <c r="E232">
        <v>100</v>
      </c>
      <c r="F232">
        <v>333</v>
      </c>
      <c r="G232">
        <v>82</v>
      </c>
      <c r="H232">
        <v>8.5</v>
      </c>
      <c r="I232">
        <v>1</v>
      </c>
      <c r="K232" s="5">
        <f t="shared" si="44"/>
        <v>371</v>
      </c>
      <c r="L232" s="5">
        <f t="shared" si="45"/>
        <v>1.1100000000000001</v>
      </c>
      <c r="M232" s="5">
        <f t="shared" si="35"/>
        <v>99</v>
      </c>
      <c r="N232">
        <f t="shared" si="36"/>
        <v>324</v>
      </c>
      <c r="O232" s="5">
        <f t="shared" si="37"/>
        <v>90.5</v>
      </c>
      <c r="P232" s="5">
        <f t="shared" si="38"/>
        <v>362</v>
      </c>
      <c r="Q232" s="5">
        <f t="shared" si="39"/>
        <v>3.62</v>
      </c>
      <c r="S232" s="7">
        <f t="shared" si="40"/>
        <v>27.35</v>
      </c>
      <c r="T232" s="7"/>
      <c r="U232" s="7">
        <f t="shared" si="41"/>
        <v>27</v>
      </c>
      <c r="V232" s="15">
        <f t="shared" si="42"/>
        <v>30</v>
      </c>
      <c r="W232" s="7"/>
      <c r="X232" s="7"/>
      <c r="Y232" s="7">
        <f t="shared" si="43"/>
        <v>25</v>
      </c>
    </row>
    <row r="233" spans="1:25" x14ac:dyDescent="0.3">
      <c r="A233" s="1">
        <v>231</v>
      </c>
      <c r="B233" t="s">
        <v>475</v>
      </c>
      <c r="C233" t="s">
        <v>8</v>
      </c>
      <c r="D233" t="s">
        <v>476</v>
      </c>
      <c r="E233">
        <v>100</v>
      </c>
      <c r="F233">
        <v>260</v>
      </c>
      <c r="G233">
        <v>76.5</v>
      </c>
      <c r="H233">
        <v>10.5</v>
      </c>
      <c r="I233">
        <v>3.1</v>
      </c>
      <c r="K233" s="5">
        <f t="shared" si="44"/>
        <v>375.9</v>
      </c>
      <c r="L233" s="5">
        <f t="shared" si="45"/>
        <v>1.45</v>
      </c>
      <c r="M233" s="5">
        <f t="shared" si="35"/>
        <v>96.9</v>
      </c>
      <c r="N233">
        <f t="shared" si="36"/>
        <v>232.1</v>
      </c>
      <c r="O233" s="5">
        <f t="shared" si="37"/>
        <v>87</v>
      </c>
      <c r="P233" s="5">
        <f t="shared" si="38"/>
        <v>348</v>
      </c>
      <c r="Q233" s="5">
        <f t="shared" si="39"/>
        <v>3.48</v>
      </c>
      <c r="S233" s="7">
        <f t="shared" si="40"/>
        <v>27.84</v>
      </c>
      <c r="T233" s="7"/>
      <c r="U233" s="7">
        <f t="shared" si="41"/>
        <v>28</v>
      </c>
      <c r="V233" s="15">
        <f t="shared" si="42"/>
        <v>30</v>
      </c>
      <c r="W233" s="7"/>
      <c r="X233" s="7"/>
      <c r="Y233" s="7">
        <f t="shared" si="43"/>
        <v>25</v>
      </c>
    </row>
    <row r="234" spans="1:25" x14ac:dyDescent="0.3">
      <c r="A234" s="1">
        <v>232</v>
      </c>
      <c r="B234" t="s">
        <v>477</v>
      </c>
      <c r="C234" t="s">
        <v>8</v>
      </c>
      <c r="D234" t="s">
        <v>478</v>
      </c>
      <c r="E234">
        <v>100</v>
      </c>
      <c r="F234">
        <v>243</v>
      </c>
      <c r="G234">
        <v>71.5</v>
      </c>
      <c r="H234">
        <v>9.85</v>
      </c>
      <c r="I234">
        <v>2.96</v>
      </c>
      <c r="K234" s="5">
        <f t="shared" si="44"/>
        <v>352.03999999999996</v>
      </c>
      <c r="L234" s="5">
        <f t="shared" si="45"/>
        <v>1.45</v>
      </c>
      <c r="M234" s="5">
        <f t="shared" si="35"/>
        <v>97.04</v>
      </c>
      <c r="N234">
        <f t="shared" si="36"/>
        <v>216.36</v>
      </c>
      <c r="O234" s="5">
        <f t="shared" si="37"/>
        <v>81.349999999999994</v>
      </c>
      <c r="P234" s="5">
        <f t="shared" si="38"/>
        <v>325.39999999999998</v>
      </c>
      <c r="Q234" s="5">
        <f t="shared" si="39"/>
        <v>3.25</v>
      </c>
      <c r="S234" s="7">
        <f t="shared" si="40"/>
        <v>29.86</v>
      </c>
      <c r="T234" s="7"/>
      <c r="U234" s="7">
        <f t="shared" si="41"/>
        <v>30</v>
      </c>
      <c r="V234" s="15">
        <f t="shared" si="42"/>
        <v>30</v>
      </c>
      <c r="W234" s="7"/>
      <c r="X234" s="7"/>
      <c r="Y234" s="7">
        <f t="shared" si="43"/>
        <v>25.030769230769231</v>
      </c>
    </row>
    <row r="235" spans="1:25" x14ac:dyDescent="0.3">
      <c r="A235" s="1">
        <v>233</v>
      </c>
      <c r="B235" t="s">
        <v>479</v>
      </c>
      <c r="C235" t="s">
        <v>8</v>
      </c>
      <c r="D235" t="s">
        <v>480</v>
      </c>
      <c r="E235">
        <v>100</v>
      </c>
      <c r="F235">
        <v>247</v>
      </c>
      <c r="G235">
        <v>79.2</v>
      </c>
      <c r="H235">
        <v>9.6999999999999993</v>
      </c>
      <c r="I235">
        <v>1.2</v>
      </c>
      <c r="K235" s="5">
        <f t="shared" si="44"/>
        <v>366.40000000000003</v>
      </c>
      <c r="L235" s="5">
        <f t="shared" si="45"/>
        <v>1.48</v>
      </c>
      <c r="M235" s="5">
        <f t="shared" si="35"/>
        <v>98.8</v>
      </c>
      <c r="N235">
        <f t="shared" si="36"/>
        <v>236.2</v>
      </c>
      <c r="O235" s="5">
        <f t="shared" si="37"/>
        <v>88.9</v>
      </c>
      <c r="P235" s="5">
        <f t="shared" si="38"/>
        <v>355.6</v>
      </c>
      <c r="Q235" s="5">
        <f t="shared" si="39"/>
        <v>3.56</v>
      </c>
      <c r="S235" s="7">
        <f t="shared" si="40"/>
        <v>27.75</v>
      </c>
      <c r="T235" s="7"/>
      <c r="U235" s="7">
        <f t="shared" si="41"/>
        <v>28</v>
      </c>
      <c r="V235" s="15">
        <f t="shared" si="42"/>
        <v>30</v>
      </c>
      <c r="W235" s="7"/>
      <c r="X235" s="7"/>
      <c r="Y235" s="7">
        <f t="shared" si="43"/>
        <v>24.971910112359552</v>
      </c>
    </row>
    <row r="236" spans="1:25" x14ac:dyDescent="0.3">
      <c r="A236" s="1">
        <v>234</v>
      </c>
      <c r="B236" t="s">
        <v>481</v>
      </c>
      <c r="C236" t="s">
        <v>8</v>
      </c>
      <c r="D236" t="s">
        <v>482</v>
      </c>
      <c r="E236">
        <v>100</v>
      </c>
      <c r="F236">
        <v>218</v>
      </c>
      <c r="G236">
        <v>43.1</v>
      </c>
      <c r="H236">
        <v>8.1999999999999993</v>
      </c>
      <c r="I236">
        <v>1.4</v>
      </c>
      <c r="K236" s="5">
        <f t="shared" si="44"/>
        <v>217.79999999999998</v>
      </c>
      <c r="L236" s="5">
        <f t="shared" si="45"/>
        <v>1</v>
      </c>
      <c r="M236" s="5">
        <f t="shared" si="35"/>
        <v>98.6</v>
      </c>
      <c r="N236">
        <f t="shared" si="36"/>
        <v>205.4</v>
      </c>
      <c r="O236" s="5">
        <f t="shared" si="37"/>
        <v>51.3</v>
      </c>
      <c r="P236" s="5">
        <f t="shared" si="38"/>
        <v>205.2</v>
      </c>
      <c r="Q236" s="5">
        <f t="shared" si="39"/>
        <v>2.0499999999999998</v>
      </c>
      <c r="S236" s="7">
        <f t="shared" si="40"/>
        <v>48.1</v>
      </c>
      <c r="T236" s="7"/>
      <c r="U236" s="7">
        <f t="shared" si="41"/>
        <v>48</v>
      </c>
      <c r="V236" s="15">
        <f t="shared" si="42"/>
        <v>50</v>
      </c>
      <c r="W236" s="7"/>
      <c r="X236" s="7"/>
      <c r="Y236" s="7">
        <f t="shared" si="43"/>
        <v>25.024390243902438</v>
      </c>
    </row>
    <row r="237" spans="1:25" x14ac:dyDescent="0.3">
      <c r="A237" s="1">
        <v>235</v>
      </c>
      <c r="B237" t="s">
        <v>483</v>
      </c>
      <c r="C237" t="s">
        <v>8</v>
      </c>
      <c r="D237" t="s">
        <v>484</v>
      </c>
      <c r="E237">
        <v>100</v>
      </c>
      <c r="F237">
        <v>426</v>
      </c>
      <c r="G237">
        <v>78.180000000000007</v>
      </c>
      <c r="H237">
        <v>7.3</v>
      </c>
      <c r="I237">
        <v>9.2899999999999991</v>
      </c>
      <c r="K237" s="5">
        <f t="shared" si="44"/>
        <v>425.53</v>
      </c>
      <c r="L237" s="5">
        <f t="shared" si="45"/>
        <v>1</v>
      </c>
      <c r="M237" s="5">
        <f t="shared" si="35"/>
        <v>90.710000000000008</v>
      </c>
      <c r="N237">
        <f t="shared" si="36"/>
        <v>342.39</v>
      </c>
      <c r="O237" s="5">
        <f t="shared" si="37"/>
        <v>85.48</v>
      </c>
      <c r="P237" s="5">
        <f t="shared" si="38"/>
        <v>341.92</v>
      </c>
      <c r="Q237" s="5">
        <f t="shared" si="39"/>
        <v>3.42</v>
      </c>
      <c r="S237" s="7">
        <f t="shared" si="40"/>
        <v>26.52</v>
      </c>
      <c r="T237" s="7"/>
      <c r="U237" s="7">
        <f t="shared" si="41"/>
        <v>27</v>
      </c>
      <c r="V237" s="15">
        <f t="shared" si="42"/>
        <v>30</v>
      </c>
      <c r="W237" s="7"/>
      <c r="X237" s="7"/>
      <c r="Y237" s="7">
        <f t="shared" si="43"/>
        <v>24.994152046783629</v>
      </c>
    </row>
    <row r="238" spans="1:25" x14ac:dyDescent="0.3">
      <c r="A238" s="1">
        <v>236</v>
      </c>
      <c r="B238" t="s">
        <v>485</v>
      </c>
      <c r="C238" t="s">
        <v>8</v>
      </c>
      <c r="D238" t="s">
        <v>486</v>
      </c>
      <c r="E238">
        <v>100</v>
      </c>
      <c r="F238">
        <v>378</v>
      </c>
      <c r="G238">
        <v>88.05</v>
      </c>
      <c r="H238">
        <v>5.1100000000000003</v>
      </c>
      <c r="I238">
        <v>0.59</v>
      </c>
      <c r="K238" s="5">
        <f t="shared" si="44"/>
        <v>377.95</v>
      </c>
      <c r="L238" s="5">
        <f t="shared" si="45"/>
        <v>1</v>
      </c>
      <c r="M238" s="5">
        <f t="shared" si="35"/>
        <v>99.41</v>
      </c>
      <c r="N238">
        <f t="shared" si="36"/>
        <v>372.69</v>
      </c>
      <c r="O238" s="5">
        <f t="shared" si="37"/>
        <v>93.16</v>
      </c>
      <c r="P238" s="5">
        <f t="shared" si="38"/>
        <v>372.64</v>
      </c>
      <c r="Q238" s="5">
        <f t="shared" si="39"/>
        <v>3.73</v>
      </c>
      <c r="S238" s="7">
        <f t="shared" si="40"/>
        <v>26.65</v>
      </c>
      <c r="T238" s="7">
        <v>30</v>
      </c>
      <c r="U238" s="7">
        <f t="shared" si="41"/>
        <v>27</v>
      </c>
      <c r="V238" s="15">
        <f t="shared" si="42"/>
        <v>30</v>
      </c>
      <c r="W238" s="7"/>
      <c r="X238" s="7">
        <v>30</v>
      </c>
      <c r="Y238" s="7">
        <f t="shared" si="43"/>
        <v>24.975871313672922</v>
      </c>
    </row>
    <row r="239" spans="1:25" x14ac:dyDescent="0.3">
      <c r="A239" s="1">
        <v>237</v>
      </c>
      <c r="B239" t="s">
        <v>487</v>
      </c>
      <c r="C239" t="s">
        <v>8</v>
      </c>
      <c r="D239" t="s">
        <v>488</v>
      </c>
      <c r="E239">
        <v>100</v>
      </c>
      <c r="F239">
        <v>394</v>
      </c>
      <c r="G239">
        <v>85.33</v>
      </c>
      <c r="H239">
        <v>6.8</v>
      </c>
      <c r="I239">
        <v>2.79</v>
      </c>
      <c r="K239" s="5">
        <f t="shared" si="44"/>
        <v>393.63</v>
      </c>
      <c r="L239" s="5">
        <f t="shared" si="45"/>
        <v>1</v>
      </c>
      <c r="M239" s="5">
        <f t="shared" si="35"/>
        <v>97.21</v>
      </c>
      <c r="N239">
        <f t="shared" si="36"/>
        <v>368.89</v>
      </c>
      <c r="O239" s="5">
        <f t="shared" si="37"/>
        <v>92.13</v>
      </c>
      <c r="P239" s="5">
        <f t="shared" si="38"/>
        <v>368.52</v>
      </c>
      <c r="Q239" s="5">
        <f t="shared" si="39"/>
        <v>3.69</v>
      </c>
      <c r="S239" s="7">
        <f t="shared" si="40"/>
        <v>26.34</v>
      </c>
      <c r="T239" s="7"/>
      <c r="U239" s="7">
        <f t="shared" si="41"/>
        <v>26</v>
      </c>
      <c r="V239" s="15">
        <f t="shared" si="42"/>
        <v>30</v>
      </c>
      <c r="W239" s="7"/>
      <c r="X239" s="7"/>
      <c r="Y239" s="7">
        <f t="shared" si="43"/>
        <v>24.967479674796746</v>
      </c>
    </row>
    <row r="240" spans="1:25" x14ac:dyDescent="0.3">
      <c r="A240" s="1">
        <v>238</v>
      </c>
      <c r="B240" t="s">
        <v>489</v>
      </c>
      <c r="C240" t="s">
        <v>8</v>
      </c>
      <c r="D240" t="s">
        <v>490</v>
      </c>
      <c r="E240">
        <v>100</v>
      </c>
      <c r="F240">
        <v>434</v>
      </c>
      <c r="G240">
        <v>80.930000000000007</v>
      </c>
      <c r="H240">
        <v>5.56</v>
      </c>
      <c r="I240">
        <v>9.75</v>
      </c>
      <c r="K240" s="5">
        <f t="shared" si="44"/>
        <v>433.71000000000004</v>
      </c>
      <c r="L240" s="5">
        <f t="shared" si="45"/>
        <v>1</v>
      </c>
      <c r="M240" s="5">
        <f t="shared" si="35"/>
        <v>90.25</v>
      </c>
      <c r="N240">
        <f t="shared" si="36"/>
        <v>346.25</v>
      </c>
      <c r="O240" s="5">
        <f t="shared" si="37"/>
        <v>86.490000000000009</v>
      </c>
      <c r="P240" s="5">
        <f t="shared" si="38"/>
        <v>345.96000000000004</v>
      </c>
      <c r="Q240" s="5">
        <f t="shared" si="39"/>
        <v>3.46</v>
      </c>
      <c r="S240" s="7">
        <f t="shared" si="40"/>
        <v>26.08</v>
      </c>
      <c r="T240" s="7"/>
      <c r="U240" s="7">
        <f t="shared" si="41"/>
        <v>26</v>
      </c>
      <c r="V240" s="15">
        <f t="shared" si="42"/>
        <v>30</v>
      </c>
      <c r="W240" s="7"/>
      <c r="X240" s="7"/>
      <c r="Y240" s="7">
        <f t="shared" si="43"/>
        <v>24.997109826589597</v>
      </c>
    </row>
    <row r="241" spans="1:25" x14ac:dyDescent="0.3">
      <c r="A241" s="1">
        <v>239</v>
      </c>
      <c r="B241" t="s">
        <v>491</v>
      </c>
      <c r="C241" t="s">
        <v>8</v>
      </c>
      <c r="D241" t="s">
        <v>492</v>
      </c>
      <c r="E241">
        <v>100</v>
      </c>
      <c r="F241">
        <v>395</v>
      </c>
      <c r="G241">
        <v>84.66</v>
      </c>
      <c r="H241">
        <v>5.81</v>
      </c>
      <c r="I241">
        <v>3.65</v>
      </c>
      <c r="K241" s="5">
        <f t="shared" si="44"/>
        <v>394.73</v>
      </c>
      <c r="L241" s="5">
        <f t="shared" si="45"/>
        <v>1</v>
      </c>
      <c r="M241" s="5">
        <f t="shared" si="35"/>
        <v>96.35</v>
      </c>
      <c r="N241">
        <f t="shared" si="36"/>
        <v>362.15</v>
      </c>
      <c r="O241" s="5">
        <f t="shared" si="37"/>
        <v>90.47</v>
      </c>
      <c r="P241" s="5">
        <f t="shared" si="38"/>
        <v>361.88</v>
      </c>
      <c r="Q241" s="5">
        <f t="shared" si="39"/>
        <v>3.62</v>
      </c>
      <c r="S241" s="7">
        <f t="shared" si="40"/>
        <v>26.62</v>
      </c>
      <c r="T241" s="7"/>
      <c r="U241" s="7">
        <f t="shared" si="41"/>
        <v>27</v>
      </c>
      <c r="V241" s="15">
        <f t="shared" si="42"/>
        <v>30</v>
      </c>
      <c r="W241" s="7"/>
      <c r="X241" s="7"/>
      <c r="Y241" s="7">
        <f t="shared" si="43"/>
        <v>24.99171270718232</v>
      </c>
    </row>
    <row r="242" spans="1:25" x14ac:dyDescent="0.3">
      <c r="A242" s="1">
        <v>240</v>
      </c>
      <c r="B242" t="s">
        <v>493</v>
      </c>
      <c r="C242" t="s">
        <v>8</v>
      </c>
      <c r="D242" t="s">
        <v>494</v>
      </c>
      <c r="E242">
        <v>100</v>
      </c>
      <c r="F242">
        <v>390</v>
      </c>
      <c r="G242">
        <v>86.99</v>
      </c>
      <c r="H242">
        <v>6.65</v>
      </c>
      <c r="I242">
        <v>1.68</v>
      </c>
      <c r="K242" s="5">
        <f t="shared" si="44"/>
        <v>389.68</v>
      </c>
      <c r="L242" s="5">
        <f t="shared" si="45"/>
        <v>1</v>
      </c>
      <c r="M242" s="5">
        <f t="shared" si="35"/>
        <v>98.32</v>
      </c>
      <c r="N242">
        <f t="shared" si="36"/>
        <v>374.88</v>
      </c>
      <c r="O242" s="5">
        <f t="shared" si="37"/>
        <v>93.64</v>
      </c>
      <c r="P242" s="5">
        <f t="shared" si="38"/>
        <v>374.56</v>
      </c>
      <c r="Q242" s="5">
        <f t="shared" si="39"/>
        <v>3.75</v>
      </c>
      <c r="S242" s="7">
        <f t="shared" si="40"/>
        <v>26.22</v>
      </c>
      <c r="T242" s="7"/>
      <c r="U242" s="7">
        <f t="shared" si="41"/>
        <v>26</v>
      </c>
      <c r="V242" s="15">
        <f t="shared" si="42"/>
        <v>30</v>
      </c>
      <c r="W242" s="7"/>
      <c r="X242" s="7"/>
      <c r="Y242" s="7">
        <f t="shared" si="43"/>
        <v>24.970666666666666</v>
      </c>
    </row>
    <row r="243" spans="1:25" x14ac:dyDescent="0.3">
      <c r="A243" s="1">
        <v>241</v>
      </c>
      <c r="B243" t="s">
        <v>495</v>
      </c>
      <c r="C243" t="s">
        <v>8</v>
      </c>
      <c r="D243" t="s">
        <v>496</v>
      </c>
      <c r="E243">
        <v>100</v>
      </c>
      <c r="F243">
        <v>407</v>
      </c>
      <c r="G243">
        <v>85.78</v>
      </c>
      <c r="H243">
        <v>6.08</v>
      </c>
      <c r="I243">
        <v>4.34</v>
      </c>
      <c r="K243" s="5">
        <f t="shared" si="44"/>
        <v>406.5</v>
      </c>
      <c r="L243" s="5">
        <f t="shared" si="45"/>
        <v>1</v>
      </c>
      <c r="M243" s="5">
        <f t="shared" si="35"/>
        <v>95.66</v>
      </c>
      <c r="N243">
        <f t="shared" si="36"/>
        <v>367.94</v>
      </c>
      <c r="O243" s="5">
        <f t="shared" si="37"/>
        <v>91.86</v>
      </c>
      <c r="P243" s="5">
        <f t="shared" si="38"/>
        <v>367.44</v>
      </c>
      <c r="Q243" s="5">
        <f t="shared" si="39"/>
        <v>3.67</v>
      </c>
      <c r="S243" s="7">
        <f t="shared" si="40"/>
        <v>26.07</v>
      </c>
      <c r="T243" s="7"/>
      <c r="U243" s="7">
        <f t="shared" si="41"/>
        <v>26</v>
      </c>
      <c r="V243" s="15">
        <f t="shared" si="42"/>
        <v>30</v>
      </c>
      <c r="W243" s="7"/>
      <c r="X243" s="7"/>
      <c r="Y243" s="7">
        <f t="shared" si="43"/>
        <v>25.029972752043598</v>
      </c>
    </row>
    <row r="244" spans="1:25" x14ac:dyDescent="0.3">
      <c r="A244" s="1">
        <v>242</v>
      </c>
      <c r="B244" t="s">
        <v>497</v>
      </c>
      <c r="C244" t="s">
        <v>8</v>
      </c>
      <c r="D244" t="s">
        <v>498</v>
      </c>
      <c r="E244">
        <v>100</v>
      </c>
      <c r="F244">
        <v>353</v>
      </c>
      <c r="G244">
        <v>67.27</v>
      </c>
      <c r="H244">
        <v>17.09</v>
      </c>
      <c r="I244">
        <v>5.94</v>
      </c>
      <c r="K244" s="5">
        <f t="shared" si="44"/>
        <v>390.9</v>
      </c>
      <c r="L244" s="5">
        <f t="shared" si="45"/>
        <v>1.1100000000000001</v>
      </c>
      <c r="M244" s="5">
        <f t="shared" si="35"/>
        <v>94.06</v>
      </c>
      <c r="N244">
        <f t="shared" si="36"/>
        <v>299.54000000000002</v>
      </c>
      <c r="O244" s="5">
        <f t="shared" si="37"/>
        <v>84.36</v>
      </c>
      <c r="P244" s="5">
        <f t="shared" si="38"/>
        <v>337.44</v>
      </c>
      <c r="Q244" s="5">
        <f t="shared" si="39"/>
        <v>3.37</v>
      </c>
      <c r="S244" s="7">
        <f t="shared" si="40"/>
        <v>27.91</v>
      </c>
      <c r="T244" s="7"/>
      <c r="U244" s="7">
        <f t="shared" si="41"/>
        <v>28</v>
      </c>
      <c r="V244" s="15">
        <f t="shared" si="42"/>
        <v>30</v>
      </c>
      <c r="W244" s="7"/>
      <c r="X244" s="7"/>
      <c r="Y244" s="7">
        <f t="shared" si="43"/>
        <v>25.032640949554896</v>
      </c>
    </row>
    <row r="245" spans="1:25" x14ac:dyDescent="0.3">
      <c r="A245" s="1">
        <v>243</v>
      </c>
      <c r="B245" t="s">
        <v>499</v>
      </c>
      <c r="C245" t="s">
        <v>8</v>
      </c>
      <c r="D245" t="s">
        <v>500</v>
      </c>
      <c r="E245">
        <v>100</v>
      </c>
      <c r="F245">
        <v>350</v>
      </c>
      <c r="G245">
        <v>67.59</v>
      </c>
      <c r="H245">
        <v>16.47</v>
      </c>
      <c r="I245">
        <v>5.78</v>
      </c>
      <c r="K245" s="5">
        <f t="shared" si="44"/>
        <v>388.26</v>
      </c>
      <c r="L245" s="5">
        <f t="shared" si="45"/>
        <v>1.1100000000000001</v>
      </c>
      <c r="M245" s="5">
        <f t="shared" si="35"/>
        <v>94.22</v>
      </c>
      <c r="N245">
        <f t="shared" si="36"/>
        <v>297.98</v>
      </c>
      <c r="O245" s="5">
        <f t="shared" si="37"/>
        <v>84.06</v>
      </c>
      <c r="P245" s="5">
        <f t="shared" si="38"/>
        <v>336.24</v>
      </c>
      <c r="Q245" s="5">
        <f t="shared" si="39"/>
        <v>3.36</v>
      </c>
      <c r="S245" s="7">
        <f t="shared" si="40"/>
        <v>28.04</v>
      </c>
      <c r="T245" s="7"/>
      <c r="U245" s="7">
        <f t="shared" si="41"/>
        <v>28</v>
      </c>
      <c r="V245" s="15">
        <f t="shared" si="42"/>
        <v>30</v>
      </c>
      <c r="W245" s="7"/>
      <c r="X245" s="7"/>
      <c r="Y245" s="7">
        <f t="shared" si="43"/>
        <v>25.017857142857146</v>
      </c>
    </row>
    <row r="246" spans="1:25" x14ac:dyDescent="0.3">
      <c r="A246" s="1">
        <v>244</v>
      </c>
      <c r="B246" t="s">
        <v>501</v>
      </c>
      <c r="C246" t="s">
        <v>8</v>
      </c>
      <c r="D246" t="s">
        <v>502</v>
      </c>
      <c r="E246">
        <v>100</v>
      </c>
      <c r="F246">
        <v>83</v>
      </c>
      <c r="G246">
        <v>23.4</v>
      </c>
      <c r="H246">
        <v>3.8</v>
      </c>
      <c r="I246">
        <v>0.5</v>
      </c>
      <c r="K246" s="5">
        <f t="shared" si="44"/>
        <v>113.3</v>
      </c>
      <c r="L246" s="5">
        <f t="shared" si="45"/>
        <v>1.37</v>
      </c>
      <c r="M246" s="5">
        <f t="shared" si="35"/>
        <v>99.5</v>
      </c>
      <c r="N246">
        <f t="shared" si="36"/>
        <v>78.5</v>
      </c>
      <c r="O246" s="5">
        <f t="shared" si="37"/>
        <v>27.2</v>
      </c>
      <c r="P246" s="5">
        <f t="shared" si="38"/>
        <v>108.8</v>
      </c>
      <c r="Q246" s="5">
        <f t="shared" si="39"/>
        <v>1.0900000000000001</v>
      </c>
      <c r="S246" s="7">
        <f t="shared" si="40"/>
        <v>91.28</v>
      </c>
      <c r="T246" s="7"/>
      <c r="U246" s="7">
        <f t="shared" si="41"/>
        <v>91</v>
      </c>
      <c r="V246" s="15">
        <f t="shared" si="42"/>
        <v>90</v>
      </c>
      <c r="W246" s="7"/>
      <c r="X246" s="7"/>
      <c r="Y246" s="7">
        <f t="shared" si="43"/>
        <v>24.954128440366969</v>
      </c>
    </row>
    <row r="247" spans="1:25" x14ac:dyDescent="0.3">
      <c r="A247" s="1">
        <v>245</v>
      </c>
      <c r="B247" t="s">
        <v>503</v>
      </c>
      <c r="C247" t="s">
        <v>8</v>
      </c>
      <c r="D247" t="s">
        <v>504</v>
      </c>
      <c r="E247">
        <v>100</v>
      </c>
      <c r="F247">
        <v>102</v>
      </c>
      <c r="G247">
        <v>29.1</v>
      </c>
      <c r="H247">
        <v>4.2</v>
      </c>
      <c r="I247">
        <v>0.7</v>
      </c>
      <c r="K247" s="5">
        <f t="shared" si="44"/>
        <v>139.50000000000003</v>
      </c>
      <c r="L247" s="5">
        <f t="shared" si="45"/>
        <v>1.37</v>
      </c>
      <c r="M247" s="5">
        <f t="shared" si="35"/>
        <v>99.3</v>
      </c>
      <c r="N247">
        <f t="shared" si="36"/>
        <v>95.7</v>
      </c>
      <c r="O247" s="5">
        <f t="shared" si="37"/>
        <v>33.300000000000004</v>
      </c>
      <c r="P247" s="5">
        <f t="shared" si="38"/>
        <v>133.20000000000002</v>
      </c>
      <c r="Q247" s="5">
        <f t="shared" si="39"/>
        <v>1.33</v>
      </c>
      <c r="S247" s="7">
        <f t="shared" si="40"/>
        <v>74.66</v>
      </c>
      <c r="T247" s="7"/>
      <c r="U247" s="7">
        <f t="shared" si="41"/>
        <v>75</v>
      </c>
      <c r="V247" s="15">
        <f t="shared" si="42"/>
        <v>70</v>
      </c>
      <c r="W247" s="7"/>
      <c r="X247" s="7"/>
      <c r="Y247" s="7">
        <f t="shared" si="43"/>
        <v>25.03759398496241</v>
      </c>
    </row>
    <row r="248" spans="1:25" x14ac:dyDescent="0.3">
      <c r="A248" s="1">
        <v>246</v>
      </c>
      <c r="B248" t="s">
        <v>505</v>
      </c>
      <c r="C248" t="s">
        <v>8</v>
      </c>
      <c r="D248" t="s">
        <v>506</v>
      </c>
      <c r="E248">
        <v>100</v>
      </c>
      <c r="F248">
        <v>138</v>
      </c>
      <c r="G248">
        <v>36.26</v>
      </c>
      <c r="H248">
        <v>5.34</v>
      </c>
      <c r="I248">
        <v>2.06</v>
      </c>
      <c r="K248" s="5">
        <f t="shared" si="44"/>
        <v>184.93999999999997</v>
      </c>
      <c r="L248" s="5">
        <f t="shared" si="45"/>
        <v>1.34</v>
      </c>
      <c r="M248" s="5">
        <f t="shared" si="35"/>
        <v>97.94</v>
      </c>
      <c r="N248">
        <f t="shared" si="36"/>
        <v>119.46000000000001</v>
      </c>
      <c r="O248" s="5">
        <f t="shared" si="37"/>
        <v>41.599999999999994</v>
      </c>
      <c r="P248" s="5">
        <f t="shared" si="38"/>
        <v>166.39999999999998</v>
      </c>
      <c r="Q248" s="5">
        <f t="shared" si="39"/>
        <v>1.66</v>
      </c>
      <c r="S248" s="7">
        <f t="shared" si="40"/>
        <v>59</v>
      </c>
      <c r="T248" s="7"/>
      <c r="U248" s="7">
        <f t="shared" si="41"/>
        <v>59</v>
      </c>
      <c r="V248" s="15">
        <f t="shared" si="42"/>
        <v>60</v>
      </c>
      <c r="W248" s="7"/>
      <c r="X248" s="7"/>
      <c r="Y248" s="7">
        <f t="shared" si="43"/>
        <v>25.060240963855421</v>
      </c>
    </row>
    <row r="249" spans="1:25" x14ac:dyDescent="0.3">
      <c r="A249" s="1">
        <v>247</v>
      </c>
      <c r="B249" t="s">
        <v>507</v>
      </c>
      <c r="C249" t="s">
        <v>8</v>
      </c>
      <c r="D249" t="s">
        <v>508</v>
      </c>
      <c r="E249">
        <v>100</v>
      </c>
      <c r="F249">
        <v>267</v>
      </c>
      <c r="G249">
        <v>71.900000000000006</v>
      </c>
      <c r="H249">
        <v>9.6999999999999993</v>
      </c>
      <c r="I249">
        <v>3.8</v>
      </c>
      <c r="K249" s="5">
        <f t="shared" si="44"/>
        <v>360.6</v>
      </c>
      <c r="L249" s="5">
        <f t="shared" si="45"/>
        <v>1.35</v>
      </c>
      <c r="M249" s="5">
        <f t="shared" si="35"/>
        <v>96.2</v>
      </c>
      <c r="N249">
        <f t="shared" si="36"/>
        <v>232.8</v>
      </c>
      <c r="O249" s="5">
        <f t="shared" si="37"/>
        <v>81.600000000000009</v>
      </c>
      <c r="P249" s="5">
        <f t="shared" si="38"/>
        <v>326.40000000000003</v>
      </c>
      <c r="Q249" s="5">
        <f t="shared" si="39"/>
        <v>3.26</v>
      </c>
      <c r="S249" s="7">
        <f t="shared" si="40"/>
        <v>29.51</v>
      </c>
      <c r="T249" s="7"/>
      <c r="U249" s="7">
        <f t="shared" si="41"/>
        <v>30</v>
      </c>
      <c r="V249" s="15">
        <f t="shared" si="42"/>
        <v>30</v>
      </c>
      <c r="W249" s="7"/>
      <c r="X249" s="7"/>
      <c r="Y249" s="7">
        <f t="shared" si="43"/>
        <v>25.030674846625772</v>
      </c>
    </row>
    <row r="250" spans="1:25" x14ac:dyDescent="0.3">
      <c r="A250" s="1">
        <v>248</v>
      </c>
      <c r="B250" t="s">
        <v>509</v>
      </c>
      <c r="C250" t="s">
        <v>8</v>
      </c>
      <c r="D250" t="s">
        <v>510</v>
      </c>
      <c r="E250">
        <v>100</v>
      </c>
      <c r="F250">
        <v>134</v>
      </c>
      <c r="G250">
        <v>34.89</v>
      </c>
      <c r="H250">
        <v>5.1100000000000003</v>
      </c>
      <c r="I250">
        <v>2.19</v>
      </c>
      <c r="K250" s="5">
        <f t="shared" si="44"/>
        <v>179.71</v>
      </c>
      <c r="L250" s="5">
        <f t="shared" si="45"/>
        <v>1.34</v>
      </c>
      <c r="M250" s="5">
        <f t="shared" si="35"/>
        <v>97.81</v>
      </c>
      <c r="N250">
        <f t="shared" si="36"/>
        <v>114.28999999999999</v>
      </c>
      <c r="O250" s="5">
        <f t="shared" si="37"/>
        <v>40</v>
      </c>
      <c r="P250" s="5">
        <f t="shared" si="38"/>
        <v>160</v>
      </c>
      <c r="Q250" s="5">
        <f t="shared" si="39"/>
        <v>1.6</v>
      </c>
      <c r="S250" s="7">
        <f t="shared" si="40"/>
        <v>61.13</v>
      </c>
      <c r="T250" s="7"/>
      <c r="U250" s="7">
        <f t="shared" si="41"/>
        <v>61</v>
      </c>
      <c r="V250" s="15">
        <f t="shared" si="42"/>
        <v>60</v>
      </c>
      <c r="W250" s="7"/>
      <c r="X250" s="7"/>
      <c r="Y250" s="7">
        <f t="shared" si="43"/>
        <v>25</v>
      </c>
    </row>
    <row r="251" spans="1:25" x14ac:dyDescent="0.3">
      <c r="A251" s="1">
        <v>249</v>
      </c>
      <c r="B251" t="s">
        <v>511</v>
      </c>
      <c r="C251" t="s">
        <v>8</v>
      </c>
      <c r="D251" t="s">
        <v>512</v>
      </c>
      <c r="E251">
        <v>100</v>
      </c>
      <c r="F251">
        <v>282</v>
      </c>
      <c r="G251">
        <v>78.3</v>
      </c>
      <c r="H251">
        <v>8.9</v>
      </c>
      <c r="I251">
        <v>3.9</v>
      </c>
      <c r="K251" s="5">
        <f t="shared" si="44"/>
        <v>383.90000000000003</v>
      </c>
      <c r="L251" s="5">
        <f t="shared" si="45"/>
        <v>1.36</v>
      </c>
      <c r="M251" s="5">
        <f t="shared" si="35"/>
        <v>96.1</v>
      </c>
      <c r="N251">
        <f t="shared" si="36"/>
        <v>246.9</v>
      </c>
      <c r="O251" s="5">
        <f t="shared" si="37"/>
        <v>87.2</v>
      </c>
      <c r="P251" s="5">
        <f t="shared" si="38"/>
        <v>348.8</v>
      </c>
      <c r="Q251" s="5">
        <f t="shared" si="39"/>
        <v>3.49</v>
      </c>
      <c r="S251" s="7">
        <f t="shared" si="40"/>
        <v>27.54</v>
      </c>
      <c r="T251" s="7"/>
      <c r="U251" s="7">
        <f t="shared" si="41"/>
        <v>28</v>
      </c>
      <c r="V251" s="15">
        <f t="shared" si="42"/>
        <v>30</v>
      </c>
      <c r="W251" s="7"/>
      <c r="X251" s="7"/>
      <c r="Y251" s="7">
        <f t="shared" si="43"/>
        <v>24.98567335243553</v>
      </c>
    </row>
    <row r="252" spans="1:25" x14ac:dyDescent="0.3">
      <c r="A252" s="1">
        <v>250</v>
      </c>
      <c r="B252" t="s">
        <v>513</v>
      </c>
      <c r="C252" t="s">
        <v>8</v>
      </c>
      <c r="D252" t="s">
        <v>514</v>
      </c>
      <c r="E252">
        <v>100</v>
      </c>
      <c r="F252">
        <v>110</v>
      </c>
      <c r="G252">
        <v>29.4</v>
      </c>
      <c r="H252">
        <v>4.9000000000000004</v>
      </c>
      <c r="I252">
        <v>1.2</v>
      </c>
      <c r="K252" s="5">
        <f t="shared" si="44"/>
        <v>148</v>
      </c>
      <c r="L252" s="5">
        <f t="shared" si="45"/>
        <v>1.35</v>
      </c>
      <c r="M252" s="5">
        <f t="shared" si="35"/>
        <v>98.8</v>
      </c>
      <c r="N252">
        <f t="shared" si="36"/>
        <v>99.2</v>
      </c>
      <c r="O252" s="5">
        <f t="shared" si="37"/>
        <v>34.299999999999997</v>
      </c>
      <c r="P252" s="5">
        <f t="shared" si="38"/>
        <v>137.19999999999999</v>
      </c>
      <c r="Q252" s="5">
        <f t="shared" si="39"/>
        <v>1.37</v>
      </c>
      <c r="S252" s="7">
        <f t="shared" si="40"/>
        <v>72.12</v>
      </c>
      <c r="T252" s="7">
        <v>70</v>
      </c>
      <c r="U252" s="7">
        <f t="shared" si="41"/>
        <v>72</v>
      </c>
      <c r="V252" s="15">
        <f t="shared" si="42"/>
        <v>70</v>
      </c>
      <c r="W252" s="7"/>
      <c r="X252" s="7">
        <v>70</v>
      </c>
      <c r="Y252" s="7">
        <f t="shared" si="43"/>
        <v>25.03649635036496</v>
      </c>
    </row>
    <row r="253" spans="1:25" x14ac:dyDescent="0.3">
      <c r="A253" s="1">
        <v>251</v>
      </c>
      <c r="B253" t="s">
        <v>515</v>
      </c>
      <c r="C253" t="s">
        <v>8</v>
      </c>
      <c r="D253" t="s">
        <v>516</v>
      </c>
      <c r="E253">
        <v>100</v>
      </c>
      <c r="F253">
        <v>289</v>
      </c>
      <c r="G253">
        <v>74.7</v>
      </c>
      <c r="H253">
        <v>11.5</v>
      </c>
      <c r="I253">
        <v>4.5999999999999996</v>
      </c>
      <c r="K253" s="5">
        <f t="shared" si="44"/>
        <v>386.2</v>
      </c>
      <c r="L253" s="5">
        <f t="shared" si="45"/>
        <v>1.34</v>
      </c>
      <c r="M253" s="5">
        <f t="shared" si="35"/>
        <v>95.4</v>
      </c>
      <c r="N253">
        <f t="shared" si="36"/>
        <v>247.6</v>
      </c>
      <c r="O253" s="5">
        <f t="shared" si="37"/>
        <v>86.2</v>
      </c>
      <c r="P253" s="5">
        <f t="shared" si="38"/>
        <v>344.8</v>
      </c>
      <c r="Q253" s="5">
        <f t="shared" si="39"/>
        <v>3.45</v>
      </c>
      <c r="S253" s="7">
        <f t="shared" si="40"/>
        <v>27.65</v>
      </c>
      <c r="T253" s="7"/>
      <c r="U253" s="7">
        <f t="shared" si="41"/>
        <v>28</v>
      </c>
      <c r="V253" s="15">
        <f t="shared" si="42"/>
        <v>30</v>
      </c>
      <c r="W253" s="7"/>
      <c r="X253" s="7"/>
      <c r="Y253" s="7">
        <f t="shared" si="43"/>
        <v>24.985507246376812</v>
      </c>
    </row>
    <row r="254" spans="1:25" x14ac:dyDescent="0.3">
      <c r="A254" s="1">
        <v>252</v>
      </c>
      <c r="B254" t="s">
        <v>517</v>
      </c>
      <c r="C254" t="s">
        <v>8</v>
      </c>
      <c r="D254" t="s">
        <v>518</v>
      </c>
      <c r="E254">
        <v>100</v>
      </c>
      <c r="F254">
        <v>108</v>
      </c>
      <c r="G254">
        <v>25.4</v>
      </c>
      <c r="H254">
        <v>6.6</v>
      </c>
      <c r="I254">
        <v>1.4</v>
      </c>
      <c r="K254" s="5">
        <f t="shared" si="44"/>
        <v>140.6</v>
      </c>
      <c r="L254" s="5">
        <f t="shared" si="45"/>
        <v>1.3</v>
      </c>
      <c r="M254" s="5">
        <f t="shared" si="35"/>
        <v>98.6</v>
      </c>
      <c r="N254">
        <f t="shared" si="36"/>
        <v>95.4</v>
      </c>
      <c r="O254" s="5">
        <f t="shared" si="37"/>
        <v>32</v>
      </c>
      <c r="P254" s="5">
        <f t="shared" si="38"/>
        <v>128</v>
      </c>
      <c r="Q254" s="5">
        <f t="shared" si="39"/>
        <v>1.28</v>
      </c>
      <c r="S254" s="7">
        <f t="shared" si="40"/>
        <v>77.03</v>
      </c>
      <c r="T254" s="7"/>
      <c r="U254" s="7">
        <f t="shared" si="41"/>
        <v>77</v>
      </c>
      <c r="V254" s="15">
        <f t="shared" si="42"/>
        <v>80</v>
      </c>
      <c r="W254" s="7"/>
      <c r="X254" s="7"/>
      <c r="Y254" s="7">
        <f t="shared" si="43"/>
        <v>25</v>
      </c>
    </row>
    <row r="255" spans="1:25" x14ac:dyDescent="0.3">
      <c r="A255" s="1">
        <v>253</v>
      </c>
      <c r="B255" t="s">
        <v>519</v>
      </c>
      <c r="C255" t="s">
        <v>8</v>
      </c>
      <c r="D255" t="s">
        <v>520</v>
      </c>
      <c r="E255">
        <v>100</v>
      </c>
      <c r="F255">
        <v>265</v>
      </c>
      <c r="G255">
        <v>83.3</v>
      </c>
      <c r="H255">
        <v>7.32</v>
      </c>
      <c r="I255">
        <v>0.97</v>
      </c>
      <c r="K255" s="5">
        <f t="shared" si="44"/>
        <v>371.21000000000004</v>
      </c>
      <c r="L255" s="5">
        <f t="shared" si="45"/>
        <v>1.4</v>
      </c>
      <c r="M255" s="5">
        <f t="shared" si="35"/>
        <v>99.03</v>
      </c>
      <c r="N255">
        <f t="shared" si="36"/>
        <v>256.27</v>
      </c>
      <c r="O255" s="5">
        <f t="shared" si="37"/>
        <v>90.62</v>
      </c>
      <c r="P255" s="5">
        <f t="shared" si="38"/>
        <v>362.48</v>
      </c>
      <c r="Q255" s="5">
        <f t="shared" si="39"/>
        <v>3.62</v>
      </c>
      <c r="S255" s="7">
        <f t="shared" si="40"/>
        <v>27.36</v>
      </c>
      <c r="T255" s="7"/>
      <c r="U255" s="7">
        <f t="shared" si="41"/>
        <v>27</v>
      </c>
      <c r="V255" s="15">
        <f t="shared" si="42"/>
        <v>30</v>
      </c>
      <c r="W255" s="7"/>
      <c r="X255" s="7"/>
      <c r="Y255" s="7">
        <f t="shared" si="43"/>
        <v>25.033149171270718</v>
      </c>
    </row>
    <row r="256" spans="1:25" x14ac:dyDescent="0.3">
      <c r="A256" s="1">
        <v>254</v>
      </c>
      <c r="B256" t="s">
        <v>521</v>
      </c>
      <c r="C256" t="s">
        <v>8</v>
      </c>
      <c r="D256" t="s">
        <v>522</v>
      </c>
      <c r="E256">
        <v>100</v>
      </c>
      <c r="F256">
        <v>84</v>
      </c>
      <c r="G256">
        <v>18.600000000000001</v>
      </c>
      <c r="H256">
        <v>1.7</v>
      </c>
      <c r="I256">
        <v>0.5</v>
      </c>
      <c r="K256" s="5">
        <f t="shared" si="44"/>
        <v>85.7</v>
      </c>
      <c r="L256" s="5">
        <f t="shared" si="45"/>
        <v>1.02</v>
      </c>
      <c r="M256" s="5">
        <f t="shared" si="35"/>
        <v>99.5</v>
      </c>
      <c r="N256">
        <f t="shared" si="36"/>
        <v>79.5</v>
      </c>
      <c r="O256" s="5">
        <f t="shared" si="37"/>
        <v>20.3</v>
      </c>
      <c r="P256" s="5">
        <f t="shared" si="38"/>
        <v>81.2</v>
      </c>
      <c r="Q256" s="5">
        <f t="shared" si="39"/>
        <v>0.81</v>
      </c>
      <c r="S256" s="7">
        <f t="shared" si="40"/>
        <v>122.84</v>
      </c>
      <c r="T256" s="7"/>
      <c r="U256" s="7">
        <f t="shared" si="41"/>
        <v>123</v>
      </c>
      <c r="V256" s="15">
        <f t="shared" si="42"/>
        <v>120</v>
      </c>
      <c r="W256" s="7"/>
      <c r="X256" s="7"/>
      <c r="Y256" s="7">
        <f t="shared" si="43"/>
        <v>25.061728395061728</v>
      </c>
    </row>
    <row r="257" spans="1:25" x14ac:dyDescent="0.3">
      <c r="A257" s="1">
        <v>255</v>
      </c>
      <c r="B257" t="s">
        <v>523</v>
      </c>
      <c r="C257" t="s">
        <v>8</v>
      </c>
      <c r="D257" t="s">
        <v>524</v>
      </c>
      <c r="E257">
        <v>100</v>
      </c>
      <c r="F257">
        <v>82</v>
      </c>
      <c r="G257">
        <v>17.8</v>
      </c>
      <c r="H257">
        <v>2.2999999999999998</v>
      </c>
      <c r="I257">
        <v>0.5</v>
      </c>
      <c r="K257" s="5">
        <f t="shared" si="44"/>
        <v>84.9</v>
      </c>
      <c r="L257" s="5">
        <f t="shared" si="45"/>
        <v>1.04</v>
      </c>
      <c r="M257" s="5">
        <f t="shared" si="35"/>
        <v>99.5</v>
      </c>
      <c r="N257">
        <f t="shared" si="36"/>
        <v>77.5</v>
      </c>
      <c r="O257" s="5">
        <f t="shared" si="37"/>
        <v>20.100000000000001</v>
      </c>
      <c r="P257" s="5">
        <f t="shared" si="38"/>
        <v>80.400000000000006</v>
      </c>
      <c r="Q257" s="5">
        <f t="shared" si="39"/>
        <v>0.8</v>
      </c>
      <c r="S257" s="7">
        <f t="shared" si="40"/>
        <v>124.38</v>
      </c>
      <c r="T257" s="7"/>
      <c r="U257" s="7">
        <f t="shared" si="41"/>
        <v>124</v>
      </c>
      <c r="V257" s="15">
        <f t="shared" si="42"/>
        <v>120</v>
      </c>
      <c r="W257" s="7"/>
      <c r="X257" s="7"/>
      <c r="Y257" s="7">
        <f t="shared" si="43"/>
        <v>25.125</v>
      </c>
    </row>
    <row r="258" spans="1:25" x14ac:dyDescent="0.3">
      <c r="A258" s="1">
        <v>256</v>
      </c>
      <c r="B258" t="s">
        <v>525</v>
      </c>
      <c r="C258" t="s">
        <v>8</v>
      </c>
      <c r="D258" t="s">
        <v>526</v>
      </c>
      <c r="E258">
        <v>100</v>
      </c>
      <c r="F258">
        <v>91</v>
      </c>
      <c r="G258">
        <v>18.3</v>
      </c>
      <c r="H258">
        <v>2.2999999999999998</v>
      </c>
      <c r="I258">
        <v>1</v>
      </c>
      <c r="K258" s="5">
        <f t="shared" si="44"/>
        <v>91.4</v>
      </c>
      <c r="L258" s="5">
        <f t="shared" si="45"/>
        <v>1</v>
      </c>
      <c r="M258" s="5">
        <f t="shared" si="35"/>
        <v>99</v>
      </c>
      <c r="N258">
        <f t="shared" si="36"/>
        <v>82</v>
      </c>
      <c r="O258" s="5">
        <f t="shared" si="37"/>
        <v>20.6</v>
      </c>
      <c r="P258" s="5">
        <f t="shared" si="38"/>
        <v>82.4</v>
      </c>
      <c r="Q258" s="5">
        <f t="shared" si="39"/>
        <v>0.82</v>
      </c>
      <c r="S258" s="7">
        <f t="shared" si="40"/>
        <v>120.73</v>
      </c>
      <c r="T258" s="7"/>
      <c r="U258" s="7">
        <f t="shared" si="41"/>
        <v>121</v>
      </c>
      <c r="V258" s="15">
        <f t="shared" si="42"/>
        <v>120</v>
      </c>
      <c r="W258" s="7"/>
      <c r="X258" s="7"/>
      <c r="Y258" s="7">
        <f t="shared" si="43"/>
        <v>25.121951219512198</v>
      </c>
    </row>
    <row r="259" spans="1:25" x14ac:dyDescent="0.3">
      <c r="A259" s="1">
        <v>257</v>
      </c>
      <c r="B259" t="s">
        <v>527</v>
      </c>
      <c r="C259" t="s">
        <v>8</v>
      </c>
      <c r="D259" t="s">
        <v>528</v>
      </c>
      <c r="E259">
        <v>100</v>
      </c>
      <c r="F259">
        <v>296</v>
      </c>
      <c r="G259">
        <v>87.9</v>
      </c>
      <c r="H259">
        <v>7.16</v>
      </c>
      <c r="I259">
        <v>3.25</v>
      </c>
      <c r="K259" s="5">
        <f t="shared" si="44"/>
        <v>409.49</v>
      </c>
      <c r="L259" s="5">
        <f t="shared" si="45"/>
        <v>1.38</v>
      </c>
      <c r="M259" s="5">
        <f t="shared" si="35"/>
        <v>96.75</v>
      </c>
      <c r="N259">
        <f t="shared" si="36"/>
        <v>266.75</v>
      </c>
      <c r="O259" s="5">
        <f t="shared" si="37"/>
        <v>95.06</v>
      </c>
      <c r="P259" s="5">
        <f t="shared" si="38"/>
        <v>380.24</v>
      </c>
      <c r="Q259" s="5">
        <f t="shared" si="39"/>
        <v>3.8</v>
      </c>
      <c r="S259" s="7">
        <f t="shared" si="40"/>
        <v>25.46</v>
      </c>
      <c r="T259" s="7">
        <v>30</v>
      </c>
      <c r="U259" s="7">
        <f t="shared" si="41"/>
        <v>25</v>
      </c>
      <c r="V259" s="15">
        <f t="shared" si="42"/>
        <v>30</v>
      </c>
      <c r="W259" s="7"/>
      <c r="X259" s="7">
        <v>30</v>
      </c>
      <c r="Y259" s="7">
        <f t="shared" si="43"/>
        <v>25.015789473684212</v>
      </c>
    </row>
    <row r="260" spans="1:25" x14ac:dyDescent="0.3">
      <c r="A260" s="1">
        <v>258</v>
      </c>
      <c r="B260" t="s">
        <v>529</v>
      </c>
      <c r="C260" t="s">
        <v>8</v>
      </c>
      <c r="D260" t="s">
        <v>530</v>
      </c>
      <c r="E260">
        <v>100</v>
      </c>
      <c r="F260">
        <v>538</v>
      </c>
      <c r="G260">
        <v>56.9</v>
      </c>
      <c r="H260">
        <v>6.17</v>
      </c>
      <c r="I260">
        <v>33.36</v>
      </c>
      <c r="K260" s="5">
        <f t="shared" si="44"/>
        <v>552.52</v>
      </c>
      <c r="L260" s="5">
        <f t="shared" si="45"/>
        <v>1.03</v>
      </c>
      <c r="M260" s="5">
        <f t="shared" ref="M260:M298" si="46">E260 - I260</f>
        <v>66.64</v>
      </c>
      <c r="N260">
        <f t="shared" ref="N260:N298" si="47">F260 - (I260 * 9)</f>
        <v>237.76</v>
      </c>
      <c r="O260" s="5">
        <f t="shared" ref="O260:O298" si="48">G260 + H260</f>
        <v>63.07</v>
      </c>
      <c r="P260" s="5">
        <f t="shared" ref="P260:P298" si="49">(G260 * 4) + (H260*4)</f>
        <v>252.28</v>
      </c>
      <c r="Q260" s="5">
        <f t="shared" ref="Q260:Q298" si="50">ROUND(P260/100, 2)</f>
        <v>2.52</v>
      </c>
      <c r="S260" s="7">
        <f t="shared" ref="S260:S298" si="51">ROUND(M260/Q260, 2)</f>
        <v>26.44</v>
      </c>
      <c r="T260" s="7"/>
      <c r="U260" s="7">
        <f t="shared" ref="U260:U298" si="52">ROUND(S260,0)</f>
        <v>26</v>
      </c>
      <c r="V260" s="15">
        <f t="shared" ref="V260:V298" si="53">ROUND(S260,-1)</f>
        <v>30</v>
      </c>
      <c r="W260" s="7"/>
      <c r="X260" s="7"/>
      <c r="Y260" s="7">
        <f t="shared" ref="Y260:Y298" si="54">O260/Q260</f>
        <v>25.027777777777779</v>
      </c>
    </row>
    <row r="261" spans="1:25" x14ac:dyDescent="0.3">
      <c r="A261" s="1">
        <v>259</v>
      </c>
      <c r="B261" t="s">
        <v>531</v>
      </c>
      <c r="C261" t="s">
        <v>8</v>
      </c>
      <c r="D261" t="s">
        <v>532</v>
      </c>
      <c r="E261">
        <v>100</v>
      </c>
      <c r="F261">
        <v>536</v>
      </c>
      <c r="G261">
        <v>57.6</v>
      </c>
      <c r="H261">
        <v>7.6</v>
      </c>
      <c r="I261">
        <v>30.6</v>
      </c>
      <c r="K261" s="5">
        <f t="shared" si="44"/>
        <v>536.20000000000005</v>
      </c>
      <c r="L261" s="5">
        <f t="shared" si="45"/>
        <v>1</v>
      </c>
      <c r="M261" s="5">
        <f t="shared" si="46"/>
        <v>69.400000000000006</v>
      </c>
      <c r="N261">
        <f t="shared" si="47"/>
        <v>260.59999999999997</v>
      </c>
      <c r="O261" s="5">
        <f t="shared" si="48"/>
        <v>65.2</v>
      </c>
      <c r="P261" s="5">
        <f t="shared" si="49"/>
        <v>260.8</v>
      </c>
      <c r="Q261" s="5">
        <f t="shared" si="50"/>
        <v>2.61</v>
      </c>
      <c r="S261" s="7">
        <f t="shared" si="51"/>
        <v>26.59</v>
      </c>
      <c r="T261" s="7"/>
      <c r="U261" s="7">
        <f t="shared" si="52"/>
        <v>27</v>
      </c>
      <c r="V261" s="15">
        <f t="shared" si="53"/>
        <v>30</v>
      </c>
      <c r="W261" s="7"/>
      <c r="X261" s="7"/>
      <c r="Y261" s="7">
        <f t="shared" si="54"/>
        <v>24.980842911877396</v>
      </c>
    </row>
    <row r="262" spans="1:25" x14ac:dyDescent="0.3">
      <c r="A262" s="1">
        <v>260</v>
      </c>
      <c r="B262" t="s">
        <v>533</v>
      </c>
      <c r="C262" t="s">
        <v>8</v>
      </c>
      <c r="D262" t="s">
        <v>534</v>
      </c>
      <c r="E262">
        <v>100</v>
      </c>
      <c r="F262">
        <v>428</v>
      </c>
      <c r="G262">
        <v>61.18</v>
      </c>
      <c r="H262">
        <v>8.1199999999999992</v>
      </c>
      <c r="I262">
        <v>27.28</v>
      </c>
      <c r="K262" s="5">
        <f t="shared" si="44"/>
        <v>522.72</v>
      </c>
      <c r="L262" s="5">
        <f t="shared" si="45"/>
        <v>1.22</v>
      </c>
      <c r="M262" s="5">
        <f t="shared" si="46"/>
        <v>72.72</v>
      </c>
      <c r="N262">
        <f t="shared" si="47"/>
        <v>182.48</v>
      </c>
      <c r="O262" s="5">
        <f t="shared" si="48"/>
        <v>69.3</v>
      </c>
      <c r="P262" s="5">
        <f t="shared" si="49"/>
        <v>277.2</v>
      </c>
      <c r="Q262" s="5">
        <f t="shared" si="50"/>
        <v>2.77</v>
      </c>
      <c r="S262" s="7">
        <f t="shared" si="51"/>
        <v>26.25</v>
      </c>
      <c r="T262" s="7"/>
      <c r="U262" s="7">
        <f t="shared" si="52"/>
        <v>26</v>
      </c>
      <c r="V262" s="15">
        <f t="shared" si="53"/>
        <v>30</v>
      </c>
      <c r="W262" s="7"/>
      <c r="X262" s="7"/>
      <c r="Y262" s="7">
        <f t="shared" si="54"/>
        <v>25.018050541516246</v>
      </c>
    </row>
    <row r="263" spans="1:25" x14ac:dyDescent="0.3">
      <c r="A263" s="1">
        <v>261</v>
      </c>
      <c r="B263" t="s">
        <v>535</v>
      </c>
      <c r="C263" t="s">
        <v>8</v>
      </c>
      <c r="D263" t="s">
        <v>536</v>
      </c>
      <c r="E263">
        <v>100</v>
      </c>
      <c r="F263">
        <v>289</v>
      </c>
      <c r="G263">
        <v>76.3</v>
      </c>
      <c r="H263">
        <v>11.5</v>
      </c>
      <c r="I263">
        <v>4.0999999999999996</v>
      </c>
      <c r="K263" s="5">
        <f t="shared" si="44"/>
        <v>388.09999999999997</v>
      </c>
      <c r="L263" s="5">
        <f t="shared" si="45"/>
        <v>1.34</v>
      </c>
      <c r="M263" s="5">
        <f t="shared" si="46"/>
        <v>95.9</v>
      </c>
      <c r="N263">
        <f t="shared" si="47"/>
        <v>252.1</v>
      </c>
      <c r="O263" s="5">
        <f t="shared" si="48"/>
        <v>87.8</v>
      </c>
      <c r="P263" s="5">
        <f t="shared" si="49"/>
        <v>351.2</v>
      </c>
      <c r="Q263" s="5">
        <f t="shared" si="50"/>
        <v>3.51</v>
      </c>
      <c r="S263" s="7">
        <f t="shared" si="51"/>
        <v>27.32</v>
      </c>
      <c r="T263" s="7"/>
      <c r="U263" s="7">
        <f t="shared" si="52"/>
        <v>27</v>
      </c>
      <c r="V263" s="15">
        <f t="shared" si="53"/>
        <v>30</v>
      </c>
      <c r="W263" s="7"/>
      <c r="X263" s="7"/>
      <c r="Y263" s="7">
        <f t="shared" si="54"/>
        <v>25.014245014245017</v>
      </c>
    </row>
    <row r="264" spans="1:25" x14ac:dyDescent="0.3">
      <c r="A264" s="1">
        <v>262</v>
      </c>
      <c r="B264" t="s">
        <v>537</v>
      </c>
      <c r="C264" t="s">
        <v>8</v>
      </c>
      <c r="D264" t="s">
        <v>538</v>
      </c>
      <c r="E264">
        <v>100</v>
      </c>
      <c r="F264">
        <v>55</v>
      </c>
      <c r="G264">
        <v>12.6</v>
      </c>
      <c r="H264">
        <v>1.1000000000000001</v>
      </c>
      <c r="I264">
        <v>0</v>
      </c>
      <c r="K264" s="5">
        <f t="shared" si="44"/>
        <v>54.8</v>
      </c>
      <c r="L264" s="5">
        <f t="shared" si="45"/>
        <v>1</v>
      </c>
      <c r="M264" s="5">
        <f t="shared" si="46"/>
        <v>100</v>
      </c>
      <c r="N264">
        <f t="shared" si="47"/>
        <v>55</v>
      </c>
      <c r="O264" s="5">
        <f t="shared" si="48"/>
        <v>13.7</v>
      </c>
      <c r="P264" s="5">
        <f t="shared" si="49"/>
        <v>54.8</v>
      </c>
      <c r="Q264" s="5">
        <f t="shared" si="50"/>
        <v>0.55000000000000004</v>
      </c>
      <c r="S264" s="7">
        <f t="shared" si="51"/>
        <v>181.82</v>
      </c>
      <c r="T264" s="7"/>
      <c r="U264" s="7">
        <f t="shared" si="52"/>
        <v>182</v>
      </c>
      <c r="V264" s="15">
        <f t="shared" si="53"/>
        <v>180</v>
      </c>
      <c r="W264" s="7"/>
      <c r="X264" s="7"/>
      <c r="Y264" s="7">
        <f t="shared" si="54"/>
        <v>24.909090909090907</v>
      </c>
    </row>
    <row r="265" spans="1:25" x14ac:dyDescent="0.3">
      <c r="A265" s="1">
        <v>263</v>
      </c>
      <c r="B265" t="s">
        <v>539</v>
      </c>
      <c r="C265" t="s">
        <v>8</v>
      </c>
      <c r="D265" t="s">
        <v>540</v>
      </c>
      <c r="E265">
        <v>100</v>
      </c>
      <c r="F265">
        <v>104</v>
      </c>
      <c r="G265">
        <v>22.4</v>
      </c>
      <c r="H265">
        <v>3.2</v>
      </c>
      <c r="I265">
        <v>0.2</v>
      </c>
      <c r="K265" s="5">
        <f t="shared" si="44"/>
        <v>104.19999999999999</v>
      </c>
      <c r="L265" s="5">
        <f t="shared" si="45"/>
        <v>1</v>
      </c>
      <c r="M265" s="5">
        <f t="shared" si="46"/>
        <v>99.8</v>
      </c>
      <c r="N265">
        <f t="shared" si="47"/>
        <v>102.2</v>
      </c>
      <c r="O265" s="5">
        <f t="shared" si="48"/>
        <v>25.599999999999998</v>
      </c>
      <c r="P265" s="5">
        <f t="shared" si="49"/>
        <v>102.39999999999999</v>
      </c>
      <c r="Q265" s="5">
        <f t="shared" si="50"/>
        <v>1.02</v>
      </c>
      <c r="S265" s="7">
        <f t="shared" si="51"/>
        <v>97.84</v>
      </c>
      <c r="T265" s="7"/>
      <c r="U265" s="7">
        <f t="shared" si="52"/>
        <v>98</v>
      </c>
      <c r="V265" s="15">
        <f t="shared" si="53"/>
        <v>100</v>
      </c>
      <c r="W265" s="7"/>
      <c r="X265" s="7"/>
      <c r="Y265" s="7">
        <f t="shared" si="54"/>
        <v>25.098039215686271</v>
      </c>
    </row>
    <row r="266" spans="1:25" x14ac:dyDescent="0.3">
      <c r="A266" s="11">
        <v>264</v>
      </c>
      <c r="B266" s="8" t="s">
        <v>541</v>
      </c>
      <c r="C266" s="8" t="s">
        <v>8</v>
      </c>
      <c r="D266" s="8" t="s">
        <v>542</v>
      </c>
      <c r="E266" s="8">
        <v>100</v>
      </c>
      <c r="F266" s="8">
        <v>363</v>
      </c>
      <c r="G266" s="8">
        <v>70.5</v>
      </c>
      <c r="H266" s="8">
        <v>15.4</v>
      </c>
      <c r="I266" s="8">
        <v>3.2</v>
      </c>
      <c r="J266" s="8"/>
      <c r="K266" s="9">
        <f t="shared" si="44"/>
        <v>372.40000000000003</v>
      </c>
      <c r="L266" s="9">
        <f t="shared" si="45"/>
        <v>1.03</v>
      </c>
      <c r="M266" s="9">
        <f t="shared" si="46"/>
        <v>96.8</v>
      </c>
      <c r="N266" s="8">
        <f t="shared" si="47"/>
        <v>334.2</v>
      </c>
      <c r="O266" s="9">
        <f t="shared" si="48"/>
        <v>85.9</v>
      </c>
      <c r="P266" s="9">
        <f t="shared" si="49"/>
        <v>343.6</v>
      </c>
      <c r="Q266" s="9">
        <f t="shared" si="50"/>
        <v>3.44</v>
      </c>
      <c r="R266" s="8"/>
      <c r="S266" s="10">
        <f t="shared" si="51"/>
        <v>28.14</v>
      </c>
      <c r="T266" s="10">
        <v>30</v>
      </c>
      <c r="U266" s="7">
        <f t="shared" si="52"/>
        <v>28</v>
      </c>
      <c r="V266" s="15">
        <f t="shared" si="53"/>
        <v>30</v>
      </c>
      <c r="W266" s="7"/>
      <c r="X266" s="10">
        <v>30</v>
      </c>
      <c r="Y266" s="7">
        <f t="shared" si="54"/>
        <v>24.970930232558143</v>
      </c>
    </row>
    <row r="267" spans="1:25" x14ac:dyDescent="0.3">
      <c r="A267" s="1">
        <v>265</v>
      </c>
      <c r="B267" t="s">
        <v>543</v>
      </c>
      <c r="C267" t="s">
        <v>8</v>
      </c>
      <c r="D267" t="s">
        <v>544</v>
      </c>
      <c r="E267">
        <v>100</v>
      </c>
      <c r="F267">
        <v>353</v>
      </c>
      <c r="G267">
        <v>74.599999999999994</v>
      </c>
      <c r="H267">
        <v>13.2</v>
      </c>
      <c r="I267">
        <v>1.2</v>
      </c>
      <c r="K267" s="5">
        <f t="shared" si="44"/>
        <v>362</v>
      </c>
      <c r="L267" s="5">
        <f t="shared" si="45"/>
        <v>1.03</v>
      </c>
      <c r="M267" s="5">
        <f t="shared" si="46"/>
        <v>98.8</v>
      </c>
      <c r="N267">
        <f t="shared" si="47"/>
        <v>342.2</v>
      </c>
      <c r="O267" s="5">
        <f t="shared" si="48"/>
        <v>87.8</v>
      </c>
      <c r="P267" s="5">
        <f t="shared" si="49"/>
        <v>351.2</v>
      </c>
      <c r="Q267" s="5">
        <f t="shared" si="50"/>
        <v>3.51</v>
      </c>
      <c r="S267" s="7">
        <f t="shared" si="51"/>
        <v>28.15</v>
      </c>
      <c r="T267" s="7">
        <v>30</v>
      </c>
      <c r="U267" s="7">
        <f t="shared" si="52"/>
        <v>28</v>
      </c>
      <c r="V267" s="15">
        <f t="shared" si="53"/>
        <v>30</v>
      </c>
      <c r="W267" s="7"/>
      <c r="X267" s="7">
        <v>30</v>
      </c>
      <c r="Y267" s="7">
        <f t="shared" si="54"/>
        <v>25.014245014245017</v>
      </c>
    </row>
    <row r="268" spans="1:25" x14ac:dyDescent="0.3">
      <c r="A268" s="1">
        <v>266</v>
      </c>
      <c r="B268" t="s">
        <v>545</v>
      </c>
      <c r="C268" t="s">
        <v>8</v>
      </c>
      <c r="D268" t="s">
        <v>546</v>
      </c>
      <c r="E268">
        <v>100</v>
      </c>
      <c r="F268">
        <v>42</v>
      </c>
      <c r="G268">
        <v>9.5</v>
      </c>
      <c r="H268">
        <v>0.5</v>
      </c>
      <c r="I268">
        <v>0.4</v>
      </c>
      <c r="K268" s="5">
        <f t="shared" si="44"/>
        <v>43.6</v>
      </c>
      <c r="L268" s="5">
        <f t="shared" si="45"/>
        <v>1.04</v>
      </c>
      <c r="M268" s="5">
        <f t="shared" si="46"/>
        <v>99.6</v>
      </c>
      <c r="N268">
        <f t="shared" si="47"/>
        <v>38.4</v>
      </c>
      <c r="O268" s="5">
        <f t="shared" si="48"/>
        <v>10</v>
      </c>
      <c r="P268" s="5">
        <f t="shared" si="49"/>
        <v>40</v>
      </c>
      <c r="Q268" s="5">
        <f t="shared" si="50"/>
        <v>0.4</v>
      </c>
      <c r="S268" s="7">
        <f t="shared" si="51"/>
        <v>249</v>
      </c>
      <c r="T268" s="7"/>
      <c r="U268" s="7">
        <f t="shared" si="52"/>
        <v>249</v>
      </c>
      <c r="V268" s="15">
        <f t="shared" si="53"/>
        <v>250</v>
      </c>
      <c r="W268" s="7"/>
      <c r="X268" s="7"/>
      <c r="Y268" s="7">
        <f t="shared" si="54"/>
        <v>25</v>
      </c>
    </row>
    <row r="269" spans="1:25" x14ac:dyDescent="0.3">
      <c r="A269" s="1">
        <v>267</v>
      </c>
      <c r="B269" t="s">
        <v>547</v>
      </c>
      <c r="C269" t="s">
        <v>8</v>
      </c>
      <c r="D269" t="s">
        <v>548</v>
      </c>
      <c r="E269">
        <v>100</v>
      </c>
      <c r="F269">
        <v>342</v>
      </c>
      <c r="G269">
        <v>73.400000000000006</v>
      </c>
      <c r="H269">
        <v>9.7899999999999991</v>
      </c>
      <c r="I269">
        <v>2.09</v>
      </c>
      <c r="K269" s="5">
        <f t="shared" si="44"/>
        <v>351.57</v>
      </c>
      <c r="L269" s="5">
        <f t="shared" si="45"/>
        <v>1.03</v>
      </c>
      <c r="M269" s="5">
        <f t="shared" si="46"/>
        <v>97.91</v>
      </c>
      <c r="N269">
        <f t="shared" si="47"/>
        <v>323.19</v>
      </c>
      <c r="O269" s="5">
        <f t="shared" si="48"/>
        <v>83.19</v>
      </c>
      <c r="P269" s="5">
        <f t="shared" si="49"/>
        <v>332.76</v>
      </c>
      <c r="Q269" s="5">
        <f t="shared" si="50"/>
        <v>3.33</v>
      </c>
      <c r="S269" s="7">
        <f t="shared" si="51"/>
        <v>29.4</v>
      </c>
      <c r="T269" s="7">
        <v>30</v>
      </c>
      <c r="U269" s="7">
        <f t="shared" si="52"/>
        <v>29</v>
      </c>
      <c r="V269" s="15">
        <f t="shared" si="53"/>
        <v>30</v>
      </c>
      <c r="W269" s="7"/>
      <c r="X269" s="7">
        <v>30</v>
      </c>
      <c r="Y269" s="7">
        <f t="shared" si="54"/>
        <v>24.981981981981981</v>
      </c>
    </row>
    <row r="270" spans="1:25" x14ac:dyDescent="0.3">
      <c r="A270" s="1">
        <v>268</v>
      </c>
      <c r="B270" t="s">
        <v>549</v>
      </c>
      <c r="C270" t="s">
        <v>8</v>
      </c>
      <c r="D270" t="s">
        <v>550</v>
      </c>
      <c r="E270">
        <v>100</v>
      </c>
      <c r="F270">
        <v>357</v>
      </c>
      <c r="G270">
        <v>72.81</v>
      </c>
      <c r="H270">
        <v>10.7</v>
      </c>
      <c r="I270">
        <v>3.7</v>
      </c>
      <c r="K270" s="5">
        <f t="shared" si="44"/>
        <v>367.34000000000003</v>
      </c>
      <c r="L270" s="5">
        <f t="shared" si="45"/>
        <v>1.03</v>
      </c>
      <c r="M270" s="5">
        <f t="shared" si="46"/>
        <v>96.3</v>
      </c>
      <c r="N270">
        <f t="shared" si="47"/>
        <v>323.7</v>
      </c>
      <c r="O270" s="5">
        <f t="shared" si="48"/>
        <v>83.51</v>
      </c>
      <c r="P270" s="5">
        <f t="shared" si="49"/>
        <v>334.04</v>
      </c>
      <c r="Q270" s="5">
        <f t="shared" si="50"/>
        <v>3.34</v>
      </c>
      <c r="S270" s="7">
        <f t="shared" si="51"/>
        <v>28.83</v>
      </c>
      <c r="T270" s="7"/>
      <c r="U270" s="7">
        <f t="shared" si="52"/>
        <v>29</v>
      </c>
      <c r="V270" s="15">
        <f t="shared" si="53"/>
        <v>30</v>
      </c>
      <c r="W270" s="7"/>
      <c r="X270" s="7"/>
      <c r="Y270" s="7">
        <f t="shared" si="54"/>
        <v>25.00299401197605</v>
      </c>
    </row>
    <row r="271" spans="1:25" x14ac:dyDescent="0.3">
      <c r="A271" s="1">
        <v>269</v>
      </c>
      <c r="B271" t="s">
        <v>551</v>
      </c>
      <c r="C271" t="s">
        <v>8</v>
      </c>
      <c r="D271" t="s">
        <v>552</v>
      </c>
      <c r="E271">
        <v>100</v>
      </c>
      <c r="F271">
        <v>110</v>
      </c>
      <c r="G271">
        <v>22.71</v>
      </c>
      <c r="H271">
        <v>3.14</v>
      </c>
      <c r="I271">
        <v>1.1299999999999999</v>
      </c>
      <c r="K271" s="5">
        <f t="shared" si="44"/>
        <v>113.57000000000001</v>
      </c>
      <c r="L271" s="5">
        <f t="shared" si="45"/>
        <v>1.03</v>
      </c>
      <c r="M271" s="5">
        <f t="shared" si="46"/>
        <v>98.87</v>
      </c>
      <c r="N271">
        <f t="shared" si="47"/>
        <v>99.83</v>
      </c>
      <c r="O271" s="5">
        <f t="shared" si="48"/>
        <v>25.85</v>
      </c>
      <c r="P271" s="5">
        <f t="shared" si="49"/>
        <v>103.4</v>
      </c>
      <c r="Q271" s="5">
        <f t="shared" si="50"/>
        <v>1.03</v>
      </c>
      <c r="S271" s="7">
        <f t="shared" si="51"/>
        <v>95.99</v>
      </c>
      <c r="T271" s="7"/>
      <c r="U271" s="7">
        <f t="shared" si="52"/>
        <v>96</v>
      </c>
      <c r="V271" s="15">
        <f t="shared" si="53"/>
        <v>100</v>
      </c>
      <c r="W271" s="7"/>
      <c r="X271" s="7"/>
      <c r="Y271" s="7">
        <f t="shared" si="54"/>
        <v>25.097087378640776</v>
      </c>
    </row>
    <row r="272" spans="1:25" x14ac:dyDescent="0.3">
      <c r="A272" s="1">
        <v>270</v>
      </c>
      <c r="B272" t="s">
        <v>553</v>
      </c>
      <c r="C272" t="s">
        <v>8</v>
      </c>
      <c r="D272" t="s">
        <v>554</v>
      </c>
      <c r="E272">
        <v>100</v>
      </c>
      <c r="F272">
        <v>345</v>
      </c>
      <c r="G272">
        <v>71.14</v>
      </c>
      <c r="H272">
        <v>9.58</v>
      </c>
      <c r="I272">
        <v>3.59</v>
      </c>
      <c r="K272" s="5">
        <f t="shared" si="44"/>
        <v>355.19</v>
      </c>
      <c r="L272" s="5">
        <f t="shared" si="45"/>
        <v>1.03</v>
      </c>
      <c r="M272" s="5">
        <f t="shared" si="46"/>
        <v>96.41</v>
      </c>
      <c r="N272">
        <f t="shared" si="47"/>
        <v>312.69</v>
      </c>
      <c r="O272" s="5">
        <f t="shared" si="48"/>
        <v>80.72</v>
      </c>
      <c r="P272" s="5">
        <f t="shared" si="49"/>
        <v>322.88</v>
      </c>
      <c r="Q272" s="5">
        <f t="shared" si="50"/>
        <v>3.23</v>
      </c>
      <c r="S272" s="7">
        <f t="shared" si="51"/>
        <v>29.85</v>
      </c>
      <c r="T272" s="7">
        <v>30</v>
      </c>
      <c r="U272" s="7">
        <f t="shared" si="52"/>
        <v>30</v>
      </c>
      <c r="V272" s="15">
        <f t="shared" si="53"/>
        <v>30</v>
      </c>
      <c r="W272" s="7"/>
      <c r="X272" s="7">
        <v>30</v>
      </c>
      <c r="Y272" s="7">
        <f t="shared" si="54"/>
        <v>24.990712074303406</v>
      </c>
    </row>
    <row r="273" spans="1:25" x14ac:dyDescent="0.3">
      <c r="A273" s="1">
        <v>271</v>
      </c>
      <c r="B273" t="s">
        <v>555</v>
      </c>
      <c r="C273" t="s">
        <v>8</v>
      </c>
      <c r="D273" t="s">
        <v>556</v>
      </c>
      <c r="E273">
        <v>100</v>
      </c>
      <c r="F273">
        <v>357</v>
      </c>
      <c r="G273">
        <v>82.08</v>
      </c>
      <c r="H273">
        <v>6.44</v>
      </c>
      <c r="I273">
        <v>0.56999999999999995</v>
      </c>
      <c r="K273" s="5">
        <f t="shared" si="44"/>
        <v>359.21</v>
      </c>
      <c r="L273" s="5">
        <f t="shared" si="45"/>
        <v>1.01</v>
      </c>
      <c r="M273" s="5">
        <f t="shared" si="46"/>
        <v>99.43</v>
      </c>
      <c r="N273">
        <f t="shared" si="47"/>
        <v>351.87</v>
      </c>
      <c r="O273" s="5">
        <f t="shared" si="48"/>
        <v>88.52</v>
      </c>
      <c r="P273" s="5">
        <f t="shared" si="49"/>
        <v>354.08</v>
      </c>
      <c r="Q273" s="5">
        <f t="shared" si="50"/>
        <v>3.54</v>
      </c>
      <c r="S273" s="7">
        <f t="shared" si="51"/>
        <v>28.09</v>
      </c>
      <c r="T273" s="7">
        <v>30</v>
      </c>
      <c r="U273" s="7">
        <f t="shared" si="52"/>
        <v>28</v>
      </c>
      <c r="V273" s="15">
        <f t="shared" si="53"/>
        <v>30</v>
      </c>
      <c r="W273" s="7"/>
      <c r="X273" s="7">
        <v>30</v>
      </c>
      <c r="Y273" s="7">
        <f t="shared" si="54"/>
        <v>25.005649717514125</v>
      </c>
    </row>
    <row r="274" spans="1:25" x14ac:dyDescent="0.3">
      <c r="A274" s="1">
        <v>272</v>
      </c>
      <c r="B274" t="s">
        <v>557</v>
      </c>
      <c r="C274" t="s">
        <v>8</v>
      </c>
      <c r="D274" t="s">
        <v>558</v>
      </c>
      <c r="E274">
        <v>100</v>
      </c>
      <c r="F274">
        <v>359</v>
      </c>
      <c r="G274">
        <v>81.900000000000006</v>
      </c>
      <c r="H274">
        <v>7.4</v>
      </c>
      <c r="I274">
        <v>0.4</v>
      </c>
      <c r="K274" s="5">
        <f t="shared" si="44"/>
        <v>360.80000000000007</v>
      </c>
      <c r="L274" s="5">
        <f t="shared" si="45"/>
        <v>1.01</v>
      </c>
      <c r="M274" s="5">
        <f t="shared" si="46"/>
        <v>99.6</v>
      </c>
      <c r="N274">
        <f t="shared" si="47"/>
        <v>355.4</v>
      </c>
      <c r="O274" s="5">
        <f t="shared" si="48"/>
        <v>89.300000000000011</v>
      </c>
      <c r="P274" s="5">
        <f t="shared" si="49"/>
        <v>357.20000000000005</v>
      </c>
      <c r="Q274" s="5">
        <f t="shared" si="50"/>
        <v>3.57</v>
      </c>
      <c r="S274" s="7">
        <f t="shared" si="51"/>
        <v>27.9</v>
      </c>
      <c r="T274" s="7">
        <v>30</v>
      </c>
      <c r="U274" s="7">
        <f t="shared" si="52"/>
        <v>28</v>
      </c>
      <c r="V274" s="15">
        <f t="shared" si="53"/>
        <v>30</v>
      </c>
      <c r="W274" s="7"/>
      <c r="X274" s="7"/>
      <c r="Y274" s="7">
        <f t="shared" si="54"/>
        <v>25.0140056022409</v>
      </c>
    </row>
    <row r="275" spans="1:25" x14ac:dyDescent="0.3">
      <c r="A275" s="1">
        <v>273</v>
      </c>
      <c r="B275" t="s">
        <v>559</v>
      </c>
      <c r="C275" t="s">
        <v>8</v>
      </c>
      <c r="D275" t="s">
        <v>560</v>
      </c>
      <c r="E275">
        <v>100</v>
      </c>
      <c r="F275">
        <v>316</v>
      </c>
      <c r="G275">
        <v>75.7</v>
      </c>
      <c r="H275">
        <v>7.3</v>
      </c>
      <c r="I275">
        <v>2.8</v>
      </c>
      <c r="K275" s="5">
        <f t="shared" si="44"/>
        <v>357.2</v>
      </c>
      <c r="L275" s="5">
        <f t="shared" si="45"/>
        <v>1.1299999999999999</v>
      </c>
      <c r="M275" s="5">
        <f t="shared" si="46"/>
        <v>97.2</v>
      </c>
      <c r="N275">
        <f t="shared" si="47"/>
        <v>290.8</v>
      </c>
      <c r="O275" s="5">
        <f t="shared" si="48"/>
        <v>83</v>
      </c>
      <c r="P275" s="5">
        <f t="shared" si="49"/>
        <v>332</v>
      </c>
      <c r="Q275" s="5">
        <f t="shared" si="50"/>
        <v>3.32</v>
      </c>
      <c r="S275" s="7">
        <f t="shared" si="51"/>
        <v>29.28</v>
      </c>
      <c r="T275" s="7">
        <v>30</v>
      </c>
      <c r="U275" s="7">
        <f t="shared" si="52"/>
        <v>29</v>
      </c>
      <c r="V275" s="15">
        <f t="shared" si="53"/>
        <v>30</v>
      </c>
      <c r="W275" s="7"/>
      <c r="X275" s="7"/>
      <c r="Y275" s="7">
        <f t="shared" si="54"/>
        <v>25</v>
      </c>
    </row>
    <row r="276" spans="1:25" x14ac:dyDescent="0.3">
      <c r="A276" s="1">
        <v>274</v>
      </c>
      <c r="B276" t="s">
        <v>561</v>
      </c>
      <c r="C276" t="s">
        <v>8</v>
      </c>
      <c r="D276" t="s">
        <v>562</v>
      </c>
      <c r="E276">
        <v>100</v>
      </c>
      <c r="F276">
        <v>386</v>
      </c>
      <c r="G276">
        <v>83.6</v>
      </c>
      <c r="H276">
        <v>9</v>
      </c>
      <c r="I276">
        <v>1.7</v>
      </c>
      <c r="K276" s="5">
        <f t="shared" si="44"/>
        <v>385.7</v>
      </c>
      <c r="L276" s="5">
        <f t="shared" si="45"/>
        <v>1</v>
      </c>
      <c r="M276" s="5">
        <f t="shared" si="46"/>
        <v>98.3</v>
      </c>
      <c r="N276">
        <f t="shared" si="47"/>
        <v>370.7</v>
      </c>
      <c r="O276" s="5">
        <f t="shared" si="48"/>
        <v>92.6</v>
      </c>
      <c r="P276" s="5">
        <f t="shared" si="49"/>
        <v>370.4</v>
      </c>
      <c r="Q276" s="5">
        <f t="shared" si="50"/>
        <v>3.7</v>
      </c>
      <c r="S276" s="7">
        <f t="shared" si="51"/>
        <v>26.57</v>
      </c>
      <c r="T276" s="7">
        <v>30</v>
      </c>
      <c r="U276" s="7">
        <f t="shared" si="52"/>
        <v>27</v>
      </c>
      <c r="V276" s="15">
        <f t="shared" si="53"/>
        <v>30</v>
      </c>
      <c r="W276" s="7"/>
      <c r="X276" s="7"/>
      <c r="Y276" s="7">
        <f t="shared" si="54"/>
        <v>25.027027027027025</v>
      </c>
    </row>
    <row r="277" spans="1:25" x14ac:dyDescent="0.3">
      <c r="A277" s="1">
        <v>275</v>
      </c>
      <c r="B277" t="s">
        <v>563</v>
      </c>
      <c r="C277" t="s">
        <v>8</v>
      </c>
      <c r="D277" t="s">
        <v>564</v>
      </c>
      <c r="E277">
        <v>100</v>
      </c>
      <c r="F277">
        <v>359</v>
      </c>
      <c r="G277">
        <v>75.2</v>
      </c>
      <c r="H277">
        <v>9.5</v>
      </c>
      <c r="I277">
        <v>2.6</v>
      </c>
      <c r="K277" s="5">
        <f t="shared" si="44"/>
        <v>362.2</v>
      </c>
      <c r="L277" s="5">
        <f t="shared" si="45"/>
        <v>1.01</v>
      </c>
      <c r="M277" s="5">
        <f t="shared" si="46"/>
        <v>97.4</v>
      </c>
      <c r="N277">
        <f t="shared" si="47"/>
        <v>335.6</v>
      </c>
      <c r="O277" s="5">
        <f t="shared" si="48"/>
        <v>84.7</v>
      </c>
      <c r="P277" s="5">
        <f t="shared" si="49"/>
        <v>338.8</v>
      </c>
      <c r="Q277" s="5">
        <f t="shared" si="50"/>
        <v>3.39</v>
      </c>
      <c r="S277" s="7">
        <f t="shared" si="51"/>
        <v>28.73</v>
      </c>
      <c r="T277" s="7">
        <v>30</v>
      </c>
      <c r="U277" s="7">
        <f t="shared" si="52"/>
        <v>29</v>
      </c>
      <c r="V277" s="15">
        <f t="shared" si="53"/>
        <v>30</v>
      </c>
      <c r="W277" s="7"/>
      <c r="X277" s="7"/>
      <c r="Y277" s="7">
        <f t="shared" si="54"/>
        <v>24.985250737463126</v>
      </c>
    </row>
    <row r="278" spans="1:25" x14ac:dyDescent="0.3">
      <c r="A278" s="1">
        <v>276</v>
      </c>
      <c r="B278" t="s">
        <v>565</v>
      </c>
      <c r="C278" t="s">
        <v>8</v>
      </c>
      <c r="D278" t="s">
        <v>566</v>
      </c>
      <c r="E278">
        <v>100</v>
      </c>
      <c r="F278">
        <v>346</v>
      </c>
      <c r="G278">
        <v>78.16</v>
      </c>
      <c r="H278">
        <v>6.64</v>
      </c>
      <c r="I278">
        <v>1.04</v>
      </c>
      <c r="K278" s="5">
        <f t="shared" si="44"/>
        <v>348.56</v>
      </c>
      <c r="L278" s="5">
        <f t="shared" si="45"/>
        <v>1.01</v>
      </c>
      <c r="M278" s="5">
        <f t="shared" si="46"/>
        <v>98.96</v>
      </c>
      <c r="N278">
        <f t="shared" si="47"/>
        <v>336.64</v>
      </c>
      <c r="O278" s="5">
        <f t="shared" si="48"/>
        <v>84.8</v>
      </c>
      <c r="P278" s="5">
        <f t="shared" si="49"/>
        <v>339.2</v>
      </c>
      <c r="Q278" s="5">
        <f t="shared" si="50"/>
        <v>3.39</v>
      </c>
      <c r="S278" s="7">
        <f t="shared" si="51"/>
        <v>29.19</v>
      </c>
      <c r="T278" s="7">
        <v>30</v>
      </c>
      <c r="U278" s="7">
        <f t="shared" si="52"/>
        <v>29</v>
      </c>
      <c r="V278" s="15">
        <f t="shared" si="53"/>
        <v>30</v>
      </c>
      <c r="W278" s="7"/>
      <c r="X278" s="7"/>
      <c r="Y278" s="7">
        <f t="shared" si="54"/>
        <v>25.014749262536871</v>
      </c>
    </row>
    <row r="279" spans="1:25" x14ac:dyDescent="0.3">
      <c r="A279" s="1">
        <v>277</v>
      </c>
      <c r="B279" t="s">
        <v>567</v>
      </c>
      <c r="C279" t="s">
        <v>8</v>
      </c>
      <c r="D279" t="s">
        <v>568</v>
      </c>
      <c r="E279">
        <v>100</v>
      </c>
      <c r="F279">
        <v>312</v>
      </c>
      <c r="G279">
        <v>76.22</v>
      </c>
      <c r="H279">
        <v>7.14</v>
      </c>
      <c r="I279">
        <v>2.1800000000000002</v>
      </c>
      <c r="K279" s="5">
        <f t="shared" si="44"/>
        <v>353.06</v>
      </c>
      <c r="L279" s="5">
        <f t="shared" si="45"/>
        <v>1.1299999999999999</v>
      </c>
      <c r="M279" s="5">
        <f t="shared" si="46"/>
        <v>97.82</v>
      </c>
      <c r="N279">
        <f t="shared" si="47"/>
        <v>292.38</v>
      </c>
      <c r="O279" s="5">
        <f t="shared" si="48"/>
        <v>83.36</v>
      </c>
      <c r="P279" s="5">
        <f t="shared" si="49"/>
        <v>333.44</v>
      </c>
      <c r="Q279" s="5">
        <f t="shared" si="50"/>
        <v>3.33</v>
      </c>
      <c r="S279" s="7">
        <f t="shared" si="51"/>
        <v>29.38</v>
      </c>
      <c r="T279" s="7">
        <v>30</v>
      </c>
      <c r="U279" s="7">
        <f t="shared" si="52"/>
        <v>29</v>
      </c>
      <c r="V279" s="15">
        <f t="shared" si="53"/>
        <v>30</v>
      </c>
      <c r="W279" s="7"/>
      <c r="X279" s="7"/>
      <c r="Y279" s="7">
        <f t="shared" si="54"/>
        <v>25.033033033033032</v>
      </c>
    </row>
    <row r="280" spans="1:25" x14ac:dyDescent="0.3">
      <c r="A280" s="1">
        <v>278</v>
      </c>
      <c r="B280" t="s">
        <v>569</v>
      </c>
      <c r="C280" t="s">
        <v>8</v>
      </c>
      <c r="D280" t="s">
        <v>570</v>
      </c>
      <c r="E280">
        <v>100</v>
      </c>
      <c r="F280">
        <v>475</v>
      </c>
      <c r="G280">
        <v>48.3</v>
      </c>
      <c r="H280">
        <v>13.8</v>
      </c>
      <c r="I280">
        <v>25.2</v>
      </c>
      <c r="K280" s="5">
        <f t="shared" si="44"/>
        <v>475.19999999999993</v>
      </c>
      <c r="L280" s="5">
        <f t="shared" si="45"/>
        <v>1</v>
      </c>
      <c r="M280" s="5">
        <f t="shared" si="46"/>
        <v>74.8</v>
      </c>
      <c r="N280">
        <f t="shared" si="47"/>
        <v>248.20000000000002</v>
      </c>
      <c r="O280" s="5">
        <f t="shared" si="48"/>
        <v>62.099999999999994</v>
      </c>
      <c r="P280" s="5">
        <f t="shared" si="49"/>
        <v>248.39999999999998</v>
      </c>
      <c r="Q280" s="5">
        <f t="shared" si="50"/>
        <v>2.48</v>
      </c>
      <c r="S280" s="7">
        <f t="shared" si="51"/>
        <v>30.16</v>
      </c>
      <c r="T280" s="7">
        <v>30</v>
      </c>
      <c r="U280" s="7">
        <f t="shared" si="52"/>
        <v>30</v>
      </c>
      <c r="V280" s="15">
        <f t="shared" si="53"/>
        <v>30</v>
      </c>
      <c r="W280" s="7"/>
      <c r="X280" s="7"/>
      <c r="Y280" s="7">
        <f t="shared" si="54"/>
        <v>25.04032258064516</v>
      </c>
    </row>
    <row r="281" spans="1:25" x14ac:dyDescent="0.3">
      <c r="A281" s="1">
        <v>279</v>
      </c>
      <c r="B281" t="s">
        <v>571</v>
      </c>
      <c r="C281" t="s">
        <v>8</v>
      </c>
      <c r="D281" t="s">
        <v>572</v>
      </c>
      <c r="E281">
        <v>100</v>
      </c>
      <c r="F281">
        <v>343</v>
      </c>
      <c r="G281">
        <v>76.099999999999994</v>
      </c>
      <c r="H281">
        <v>4.4000000000000004</v>
      </c>
      <c r="I281">
        <v>2.2999999999999998</v>
      </c>
      <c r="K281" s="5">
        <f t="shared" si="44"/>
        <v>342.7</v>
      </c>
      <c r="L281" s="5">
        <f t="shared" si="45"/>
        <v>1</v>
      </c>
      <c r="M281" s="5">
        <f t="shared" si="46"/>
        <v>97.7</v>
      </c>
      <c r="N281">
        <f t="shared" si="47"/>
        <v>322.3</v>
      </c>
      <c r="O281" s="5">
        <f t="shared" si="48"/>
        <v>80.5</v>
      </c>
      <c r="P281" s="5">
        <f t="shared" si="49"/>
        <v>322</v>
      </c>
      <c r="Q281" s="5">
        <f t="shared" si="50"/>
        <v>3.22</v>
      </c>
      <c r="S281" s="7">
        <f t="shared" si="51"/>
        <v>30.34</v>
      </c>
      <c r="T281" s="7">
        <v>30</v>
      </c>
      <c r="U281" s="7">
        <f t="shared" si="52"/>
        <v>30</v>
      </c>
      <c r="V281" s="15">
        <f t="shared" si="53"/>
        <v>30</v>
      </c>
      <c r="W281" s="7"/>
      <c r="X281" s="7"/>
      <c r="Y281" s="7">
        <f t="shared" si="54"/>
        <v>25</v>
      </c>
    </row>
    <row r="282" spans="1:25" x14ac:dyDescent="0.3">
      <c r="A282" s="1">
        <v>280</v>
      </c>
      <c r="B282" t="s">
        <v>573</v>
      </c>
      <c r="C282" t="s">
        <v>8</v>
      </c>
      <c r="D282" t="s">
        <v>574</v>
      </c>
      <c r="E282">
        <v>100</v>
      </c>
      <c r="F282">
        <v>417</v>
      </c>
      <c r="G282">
        <v>75.599999999999994</v>
      </c>
      <c r="H282">
        <v>2</v>
      </c>
      <c r="I282">
        <v>11.8</v>
      </c>
      <c r="K282" s="5">
        <f t="shared" si="44"/>
        <v>416.59999999999997</v>
      </c>
      <c r="L282" s="5">
        <f t="shared" si="45"/>
        <v>1</v>
      </c>
      <c r="M282" s="5">
        <f t="shared" si="46"/>
        <v>88.2</v>
      </c>
      <c r="N282">
        <f t="shared" si="47"/>
        <v>310.8</v>
      </c>
      <c r="O282" s="5">
        <f t="shared" si="48"/>
        <v>77.599999999999994</v>
      </c>
      <c r="P282" s="5">
        <f t="shared" si="49"/>
        <v>310.39999999999998</v>
      </c>
      <c r="Q282" s="5">
        <f t="shared" si="50"/>
        <v>3.1</v>
      </c>
      <c r="S282" s="7">
        <f t="shared" si="51"/>
        <v>28.45</v>
      </c>
      <c r="T282" s="7">
        <v>30</v>
      </c>
      <c r="U282" s="7">
        <f t="shared" si="52"/>
        <v>28</v>
      </c>
      <c r="V282" s="15">
        <f t="shared" si="53"/>
        <v>30</v>
      </c>
      <c r="W282" s="7"/>
      <c r="X282" s="7"/>
      <c r="Y282" s="7">
        <f t="shared" si="54"/>
        <v>25.032258064516128</v>
      </c>
    </row>
    <row r="283" spans="1:25" x14ac:dyDescent="0.3">
      <c r="A283" s="1">
        <v>281</v>
      </c>
      <c r="B283" t="s">
        <v>575</v>
      </c>
      <c r="C283" t="s">
        <v>8</v>
      </c>
      <c r="D283" t="s">
        <v>576</v>
      </c>
      <c r="E283">
        <v>100</v>
      </c>
      <c r="F283">
        <v>411</v>
      </c>
      <c r="G283">
        <v>77.489999999999995</v>
      </c>
      <c r="H283">
        <v>1.96</v>
      </c>
      <c r="I283">
        <v>10.37</v>
      </c>
      <c r="K283" s="5">
        <f t="shared" si="44"/>
        <v>411.12999999999994</v>
      </c>
      <c r="L283" s="5">
        <f t="shared" si="45"/>
        <v>1</v>
      </c>
      <c r="M283" s="5">
        <f t="shared" si="46"/>
        <v>89.63</v>
      </c>
      <c r="N283">
        <f t="shared" si="47"/>
        <v>317.67</v>
      </c>
      <c r="O283" s="5">
        <f t="shared" si="48"/>
        <v>79.449999999999989</v>
      </c>
      <c r="P283" s="5">
        <f t="shared" si="49"/>
        <v>317.79999999999995</v>
      </c>
      <c r="Q283" s="5">
        <f t="shared" si="50"/>
        <v>3.18</v>
      </c>
      <c r="S283" s="7">
        <f t="shared" si="51"/>
        <v>28.19</v>
      </c>
      <c r="T283" s="7">
        <v>30</v>
      </c>
      <c r="U283" s="7">
        <f t="shared" si="52"/>
        <v>28</v>
      </c>
      <c r="V283" s="15">
        <f t="shared" si="53"/>
        <v>30</v>
      </c>
      <c r="W283" s="7"/>
      <c r="X283" s="7"/>
      <c r="Y283" s="7">
        <f t="shared" si="54"/>
        <v>24.984276729559742</v>
      </c>
    </row>
    <row r="284" spans="1:25" x14ac:dyDescent="0.3">
      <c r="A284" s="1">
        <v>282</v>
      </c>
      <c r="B284" t="s">
        <v>577</v>
      </c>
      <c r="C284" t="s">
        <v>8</v>
      </c>
      <c r="D284" t="s">
        <v>578</v>
      </c>
      <c r="E284">
        <v>100</v>
      </c>
      <c r="F284">
        <v>446</v>
      </c>
      <c r="G284">
        <v>79.599999999999994</v>
      </c>
      <c r="H284">
        <v>7.8</v>
      </c>
      <c r="I284">
        <v>10.7</v>
      </c>
      <c r="K284" s="5">
        <f t="shared" si="44"/>
        <v>445.9</v>
      </c>
      <c r="L284" s="5">
        <f t="shared" si="45"/>
        <v>1</v>
      </c>
      <c r="M284" s="5">
        <f t="shared" si="46"/>
        <v>89.3</v>
      </c>
      <c r="N284">
        <f t="shared" si="47"/>
        <v>349.7</v>
      </c>
      <c r="O284" s="5">
        <f t="shared" si="48"/>
        <v>87.399999999999991</v>
      </c>
      <c r="P284" s="5">
        <f t="shared" si="49"/>
        <v>349.59999999999997</v>
      </c>
      <c r="Q284" s="5">
        <f t="shared" si="50"/>
        <v>3.5</v>
      </c>
      <c r="S284" s="7">
        <f t="shared" si="51"/>
        <v>25.51</v>
      </c>
      <c r="T284" s="7">
        <v>30</v>
      </c>
      <c r="U284" s="7">
        <f t="shared" si="52"/>
        <v>26</v>
      </c>
      <c r="V284" s="15">
        <f t="shared" si="53"/>
        <v>30</v>
      </c>
      <c r="W284" s="7"/>
      <c r="X284" s="7"/>
      <c r="Y284" s="7">
        <f t="shared" si="54"/>
        <v>24.971428571428568</v>
      </c>
    </row>
    <row r="285" spans="1:25" x14ac:dyDescent="0.3">
      <c r="A285" s="1">
        <v>283</v>
      </c>
      <c r="B285" t="s">
        <v>579</v>
      </c>
      <c r="C285" t="s">
        <v>8</v>
      </c>
      <c r="D285" t="s">
        <v>580</v>
      </c>
      <c r="E285">
        <v>100</v>
      </c>
      <c r="F285">
        <v>334</v>
      </c>
      <c r="G285">
        <v>74.599999999999994</v>
      </c>
      <c r="H285">
        <v>8.1</v>
      </c>
      <c r="I285">
        <v>0.3</v>
      </c>
      <c r="K285" s="5">
        <f t="shared" si="44"/>
        <v>333.49999999999994</v>
      </c>
      <c r="L285" s="5">
        <f t="shared" si="45"/>
        <v>1</v>
      </c>
      <c r="M285" s="5">
        <f t="shared" si="46"/>
        <v>99.7</v>
      </c>
      <c r="N285">
        <f t="shared" si="47"/>
        <v>331.3</v>
      </c>
      <c r="O285" s="5">
        <f t="shared" si="48"/>
        <v>82.699999999999989</v>
      </c>
      <c r="P285" s="5">
        <f t="shared" si="49"/>
        <v>330.79999999999995</v>
      </c>
      <c r="Q285" s="5">
        <f t="shared" si="50"/>
        <v>3.31</v>
      </c>
      <c r="S285" s="7">
        <f t="shared" si="51"/>
        <v>30.12</v>
      </c>
      <c r="T285" s="7">
        <v>30</v>
      </c>
      <c r="U285" s="7">
        <f t="shared" si="52"/>
        <v>30</v>
      </c>
      <c r="V285" s="15">
        <f t="shared" si="53"/>
        <v>30</v>
      </c>
      <c r="W285" s="7"/>
      <c r="X285" s="7"/>
      <c r="Y285" s="7">
        <f t="shared" si="54"/>
        <v>24.984894259818727</v>
      </c>
    </row>
    <row r="286" spans="1:25" x14ac:dyDescent="0.3">
      <c r="A286" s="1">
        <v>284</v>
      </c>
      <c r="B286" t="s">
        <v>581</v>
      </c>
      <c r="C286" t="s">
        <v>8</v>
      </c>
      <c r="D286" t="s">
        <v>582</v>
      </c>
      <c r="E286">
        <v>100</v>
      </c>
      <c r="F286">
        <v>246</v>
      </c>
      <c r="G286">
        <v>52.65</v>
      </c>
      <c r="H286">
        <v>4.8099999999999996</v>
      </c>
      <c r="I286">
        <v>1.75</v>
      </c>
      <c r="K286" s="5">
        <f t="shared" si="44"/>
        <v>245.59</v>
      </c>
      <c r="L286" s="5">
        <f t="shared" si="45"/>
        <v>1</v>
      </c>
      <c r="M286" s="5">
        <f t="shared" si="46"/>
        <v>98.25</v>
      </c>
      <c r="N286">
        <f t="shared" si="47"/>
        <v>230.25</v>
      </c>
      <c r="O286" s="5">
        <f t="shared" si="48"/>
        <v>57.46</v>
      </c>
      <c r="P286" s="5">
        <f t="shared" si="49"/>
        <v>229.84</v>
      </c>
      <c r="Q286" s="5">
        <f t="shared" si="50"/>
        <v>2.2999999999999998</v>
      </c>
      <c r="S286" s="7">
        <f t="shared" si="51"/>
        <v>42.72</v>
      </c>
      <c r="T286" s="7"/>
      <c r="U286" s="7">
        <f t="shared" si="52"/>
        <v>43</v>
      </c>
      <c r="V286" s="15">
        <f t="shared" si="53"/>
        <v>40</v>
      </c>
      <c r="W286" s="7"/>
      <c r="X286" s="7"/>
      <c r="Y286" s="7">
        <f t="shared" si="54"/>
        <v>24.982608695652175</v>
      </c>
    </row>
    <row r="287" spans="1:25" x14ac:dyDescent="0.3">
      <c r="A287" s="1">
        <v>285</v>
      </c>
      <c r="B287" t="s">
        <v>583</v>
      </c>
      <c r="C287" t="s">
        <v>8</v>
      </c>
      <c r="D287" t="s">
        <v>584</v>
      </c>
      <c r="E287">
        <v>100</v>
      </c>
      <c r="F287">
        <v>237</v>
      </c>
      <c r="G287">
        <v>51.1</v>
      </c>
      <c r="H287">
        <v>4.0999999999999996</v>
      </c>
      <c r="I287">
        <v>1.8</v>
      </c>
      <c r="K287" s="5">
        <f t="shared" si="44"/>
        <v>237</v>
      </c>
      <c r="L287" s="5">
        <f t="shared" si="45"/>
        <v>1</v>
      </c>
      <c r="M287" s="5">
        <f t="shared" si="46"/>
        <v>98.2</v>
      </c>
      <c r="N287">
        <f t="shared" si="47"/>
        <v>220.8</v>
      </c>
      <c r="O287" s="5">
        <f t="shared" si="48"/>
        <v>55.2</v>
      </c>
      <c r="P287" s="5">
        <f t="shared" si="49"/>
        <v>220.8</v>
      </c>
      <c r="Q287" s="5">
        <f t="shared" si="50"/>
        <v>2.21</v>
      </c>
      <c r="S287" s="7">
        <f t="shared" si="51"/>
        <v>44.43</v>
      </c>
      <c r="T287" s="7"/>
      <c r="U287" s="7">
        <f t="shared" si="52"/>
        <v>44</v>
      </c>
      <c r="V287" s="15">
        <f t="shared" si="53"/>
        <v>40</v>
      </c>
      <c r="W287" s="7"/>
      <c r="X287" s="7"/>
      <c r="Y287" s="7">
        <f t="shared" si="54"/>
        <v>24.97737556561086</v>
      </c>
    </row>
    <row r="288" spans="1:25" x14ac:dyDescent="0.3">
      <c r="A288" s="1">
        <v>286</v>
      </c>
      <c r="B288" t="s">
        <v>585</v>
      </c>
      <c r="C288" t="s">
        <v>8</v>
      </c>
      <c r="D288" t="s">
        <v>586</v>
      </c>
      <c r="E288">
        <v>100</v>
      </c>
      <c r="F288">
        <v>223</v>
      </c>
      <c r="G288">
        <v>47.4</v>
      </c>
      <c r="H288">
        <v>5.7</v>
      </c>
      <c r="I288">
        <v>1.2</v>
      </c>
      <c r="K288" s="5">
        <f t="shared" si="44"/>
        <v>223.20000000000002</v>
      </c>
      <c r="L288" s="5">
        <f t="shared" si="45"/>
        <v>1</v>
      </c>
      <c r="M288" s="5">
        <f t="shared" si="46"/>
        <v>98.8</v>
      </c>
      <c r="N288">
        <f t="shared" si="47"/>
        <v>212.2</v>
      </c>
      <c r="O288" s="5">
        <f t="shared" si="48"/>
        <v>53.1</v>
      </c>
      <c r="P288" s="5">
        <f t="shared" si="49"/>
        <v>212.4</v>
      </c>
      <c r="Q288" s="5">
        <f t="shared" si="50"/>
        <v>2.12</v>
      </c>
      <c r="S288" s="7">
        <f t="shared" si="51"/>
        <v>46.6</v>
      </c>
      <c r="T288" s="7"/>
      <c r="U288" s="7">
        <f t="shared" si="52"/>
        <v>47</v>
      </c>
      <c r="V288" s="15">
        <f t="shared" si="53"/>
        <v>50</v>
      </c>
      <c r="W288" s="7"/>
      <c r="X288" s="7"/>
      <c r="Y288" s="7">
        <f t="shared" si="54"/>
        <v>25.047169811320753</v>
      </c>
    </row>
    <row r="289" spans="1:25" x14ac:dyDescent="0.3">
      <c r="A289" s="1">
        <v>287</v>
      </c>
      <c r="B289" t="s">
        <v>587</v>
      </c>
      <c r="C289" t="s">
        <v>8</v>
      </c>
      <c r="D289" t="s">
        <v>588</v>
      </c>
      <c r="E289">
        <v>100</v>
      </c>
      <c r="F289">
        <v>244</v>
      </c>
      <c r="G289">
        <v>52.3</v>
      </c>
      <c r="H289">
        <v>3.7</v>
      </c>
      <c r="I289">
        <v>2.2000000000000002</v>
      </c>
      <c r="K289" s="5">
        <f t="shared" si="44"/>
        <v>243.8</v>
      </c>
      <c r="L289" s="5">
        <f t="shared" si="45"/>
        <v>1</v>
      </c>
      <c r="M289" s="5">
        <f t="shared" si="46"/>
        <v>97.8</v>
      </c>
      <c r="N289">
        <f t="shared" si="47"/>
        <v>224.2</v>
      </c>
      <c r="O289" s="5">
        <f t="shared" si="48"/>
        <v>56</v>
      </c>
      <c r="P289" s="5">
        <f t="shared" si="49"/>
        <v>224</v>
      </c>
      <c r="Q289" s="5">
        <f t="shared" si="50"/>
        <v>2.2400000000000002</v>
      </c>
      <c r="S289" s="7">
        <f t="shared" si="51"/>
        <v>43.66</v>
      </c>
      <c r="T289" s="7"/>
      <c r="U289" s="7">
        <f t="shared" si="52"/>
        <v>44</v>
      </c>
      <c r="V289" s="15">
        <f t="shared" si="53"/>
        <v>40</v>
      </c>
      <c r="W289" s="7"/>
      <c r="X289" s="7"/>
      <c r="Y289" s="7">
        <f t="shared" si="54"/>
        <v>24.999999999999996</v>
      </c>
    </row>
    <row r="290" spans="1:25" x14ac:dyDescent="0.3">
      <c r="A290" s="1">
        <v>288</v>
      </c>
      <c r="B290" t="s">
        <v>589</v>
      </c>
      <c r="C290" t="s">
        <v>8</v>
      </c>
      <c r="D290" t="s">
        <v>590</v>
      </c>
      <c r="E290">
        <v>100</v>
      </c>
      <c r="F290">
        <v>202</v>
      </c>
      <c r="G290">
        <v>44.8</v>
      </c>
      <c r="H290">
        <v>4.2</v>
      </c>
      <c r="I290">
        <v>0.9</v>
      </c>
      <c r="K290" s="5">
        <f t="shared" ref="K290:K298" si="55">(G290 * 4 ) + (H290 * 4 ) +( I290 * 9)</f>
        <v>204.1</v>
      </c>
      <c r="L290" s="5">
        <f t="shared" ref="L290:L298" si="56">ROUND(K290/F290,2)</f>
        <v>1.01</v>
      </c>
      <c r="M290" s="5">
        <f t="shared" si="46"/>
        <v>99.1</v>
      </c>
      <c r="N290">
        <f t="shared" si="47"/>
        <v>193.9</v>
      </c>
      <c r="O290" s="5">
        <f t="shared" si="48"/>
        <v>49</v>
      </c>
      <c r="P290" s="5">
        <f t="shared" si="49"/>
        <v>196</v>
      </c>
      <c r="Q290" s="5">
        <f t="shared" si="50"/>
        <v>1.96</v>
      </c>
      <c r="S290" s="7">
        <f t="shared" si="51"/>
        <v>50.56</v>
      </c>
      <c r="T290" s="7">
        <v>50</v>
      </c>
      <c r="U290" s="7">
        <f t="shared" si="52"/>
        <v>51</v>
      </c>
      <c r="V290" s="15">
        <f t="shared" si="53"/>
        <v>50</v>
      </c>
      <c r="W290" s="7"/>
      <c r="X290" s="7">
        <v>50</v>
      </c>
      <c r="Y290" s="7">
        <f t="shared" si="54"/>
        <v>25</v>
      </c>
    </row>
    <row r="291" spans="1:25" x14ac:dyDescent="0.3">
      <c r="A291" s="1">
        <v>289</v>
      </c>
      <c r="B291" t="s">
        <v>591</v>
      </c>
      <c r="C291" t="s">
        <v>8</v>
      </c>
      <c r="D291" t="s">
        <v>592</v>
      </c>
      <c r="E291">
        <v>100</v>
      </c>
      <c r="F291">
        <v>231</v>
      </c>
      <c r="G291">
        <v>49.69</v>
      </c>
      <c r="H291">
        <v>5.52</v>
      </c>
      <c r="I291">
        <v>1.1499999999999999</v>
      </c>
      <c r="K291" s="5">
        <f t="shared" si="55"/>
        <v>231.18999999999997</v>
      </c>
      <c r="L291" s="5">
        <f t="shared" si="56"/>
        <v>1</v>
      </c>
      <c r="M291" s="5">
        <f t="shared" si="46"/>
        <v>98.85</v>
      </c>
      <c r="N291">
        <f t="shared" si="47"/>
        <v>220.65</v>
      </c>
      <c r="O291" s="5">
        <f t="shared" si="48"/>
        <v>55.209999999999994</v>
      </c>
      <c r="P291" s="5">
        <f t="shared" si="49"/>
        <v>220.83999999999997</v>
      </c>
      <c r="Q291" s="5">
        <f t="shared" si="50"/>
        <v>2.21</v>
      </c>
      <c r="S291" s="7">
        <f t="shared" si="51"/>
        <v>44.73</v>
      </c>
      <c r="T291" s="7">
        <v>40</v>
      </c>
      <c r="U291" s="7">
        <f t="shared" si="52"/>
        <v>45</v>
      </c>
      <c r="V291" s="15">
        <f t="shared" si="53"/>
        <v>40</v>
      </c>
      <c r="W291" s="7"/>
      <c r="X291" s="7">
        <v>50</v>
      </c>
      <c r="Y291" s="7">
        <f t="shared" si="54"/>
        <v>24.981900452488684</v>
      </c>
    </row>
    <row r="292" spans="1:25" x14ac:dyDescent="0.3">
      <c r="A292" s="1">
        <v>290</v>
      </c>
      <c r="B292" t="s">
        <v>593</v>
      </c>
      <c r="C292" t="s">
        <v>8</v>
      </c>
      <c r="D292" t="s">
        <v>594</v>
      </c>
      <c r="E292">
        <v>100</v>
      </c>
      <c r="F292">
        <v>181</v>
      </c>
      <c r="G292">
        <v>37.630000000000003</v>
      </c>
      <c r="H292">
        <v>6.63</v>
      </c>
      <c r="I292">
        <v>0.41</v>
      </c>
      <c r="K292" s="5">
        <f t="shared" si="55"/>
        <v>180.73000000000002</v>
      </c>
      <c r="L292" s="5">
        <f t="shared" si="56"/>
        <v>1</v>
      </c>
      <c r="M292" s="5">
        <f t="shared" si="46"/>
        <v>99.59</v>
      </c>
      <c r="N292">
        <f t="shared" si="47"/>
        <v>177.31</v>
      </c>
      <c r="O292" s="5">
        <f t="shared" si="48"/>
        <v>44.260000000000005</v>
      </c>
      <c r="P292" s="5">
        <f t="shared" si="49"/>
        <v>177.04000000000002</v>
      </c>
      <c r="Q292" s="5">
        <f t="shared" si="50"/>
        <v>1.77</v>
      </c>
      <c r="S292" s="7">
        <f t="shared" si="51"/>
        <v>56.27</v>
      </c>
      <c r="T292" s="7"/>
      <c r="U292" s="7">
        <f t="shared" si="52"/>
        <v>56</v>
      </c>
      <c r="V292" s="15">
        <f t="shared" si="53"/>
        <v>60</v>
      </c>
      <c r="W292" s="7"/>
      <c r="X292" s="7"/>
      <c r="Y292" s="7">
        <f t="shared" si="54"/>
        <v>25.005649717514128</v>
      </c>
    </row>
    <row r="293" spans="1:25" x14ac:dyDescent="0.3">
      <c r="A293" s="1">
        <v>291</v>
      </c>
      <c r="B293" t="s">
        <v>595</v>
      </c>
      <c r="C293" t="s">
        <v>8</v>
      </c>
      <c r="D293" t="s">
        <v>596</v>
      </c>
      <c r="E293">
        <v>100</v>
      </c>
      <c r="F293">
        <v>296</v>
      </c>
      <c r="G293">
        <v>57.1</v>
      </c>
      <c r="H293">
        <v>5</v>
      </c>
      <c r="I293">
        <v>5.3</v>
      </c>
      <c r="K293" s="5">
        <f t="shared" si="55"/>
        <v>296.10000000000002</v>
      </c>
      <c r="L293" s="5">
        <f t="shared" si="56"/>
        <v>1</v>
      </c>
      <c r="M293" s="5">
        <f t="shared" si="46"/>
        <v>94.7</v>
      </c>
      <c r="N293">
        <f t="shared" si="47"/>
        <v>248.3</v>
      </c>
      <c r="O293" s="5">
        <f t="shared" si="48"/>
        <v>62.1</v>
      </c>
      <c r="P293" s="5">
        <f t="shared" si="49"/>
        <v>248.4</v>
      </c>
      <c r="Q293" s="5">
        <f t="shared" si="50"/>
        <v>2.48</v>
      </c>
      <c r="S293" s="7">
        <f t="shared" si="51"/>
        <v>38.19</v>
      </c>
      <c r="T293" s="7"/>
      <c r="U293" s="7">
        <f t="shared" si="52"/>
        <v>38</v>
      </c>
      <c r="V293" s="15">
        <f t="shared" si="53"/>
        <v>40</v>
      </c>
      <c r="W293" s="7"/>
      <c r="X293" s="7"/>
      <c r="Y293" s="7">
        <f t="shared" si="54"/>
        <v>25.040322580645164</v>
      </c>
    </row>
    <row r="294" spans="1:25" x14ac:dyDescent="0.3">
      <c r="A294" s="1">
        <v>292</v>
      </c>
      <c r="B294" t="s">
        <v>597</v>
      </c>
      <c r="C294" t="s">
        <v>8</v>
      </c>
      <c r="D294" t="s">
        <v>598</v>
      </c>
      <c r="E294">
        <v>100</v>
      </c>
      <c r="F294">
        <v>348</v>
      </c>
      <c r="G294">
        <v>72.66</v>
      </c>
      <c r="H294">
        <v>9.56</v>
      </c>
      <c r="I294">
        <v>3.26</v>
      </c>
      <c r="K294" s="5">
        <f t="shared" si="55"/>
        <v>358.21999999999997</v>
      </c>
      <c r="L294" s="5">
        <f t="shared" si="56"/>
        <v>1.03</v>
      </c>
      <c r="M294" s="5">
        <f t="shared" si="46"/>
        <v>96.74</v>
      </c>
      <c r="N294">
        <f t="shared" si="47"/>
        <v>318.66000000000003</v>
      </c>
      <c r="O294" s="5">
        <f t="shared" si="48"/>
        <v>82.22</v>
      </c>
      <c r="P294" s="5">
        <f t="shared" si="49"/>
        <v>328.88</v>
      </c>
      <c r="Q294" s="5">
        <f t="shared" si="50"/>
        <v>3.29</v>
      </c>
      <c r="S294" s="7">
        <f t="shared" si="51"/>
        <v>29.4</v>
      </c>
      <c r="T294" s="7"/>
      <c r="U294" s="7">
        <f t="shared" si="52"/>
        <v>29</v>
      </c>
      <c r="V294" s="15">
        <f t="shared" si="53"/>
        <v>30</v>
      </c>
      <c r="W294" s="7"/>
      <c r="X294" s="7"/>
      <c r="Y294" s="7">
        <f t="shared" si="54"/>
        <v>24.990881458966566</v>
      </c>
    </row>
    <row r="295" spans="1:25" x14ac:dyDescent="0.3">
      <c r="A295" s="1">
        <v>293</v>
      </c>
      <c r="B295" t="s">
        <v>599</v>
      </c>
      <c r="C295" t="s">
        <v>8</v>
      </c>
      <c r="D295" t="s">
        <v>600</v>
      </c>
      <c r="E295">
        <v>100</v>
      </c>
      <c r="F295">
        <v>360</v>
      </c>
      <c r="G295">
        <v>73.900000000000006</v>
      </c>
      <c r="H295">
        <v>8.5</v>
      </c>
      <c r="I295">
        <v>4.5999999999999996</v>
      </c>
      <c r="K295" s="5">
        <f t="shared" si="55"/>
        <v>371</v>
      </c>
      <c r="L295" s="5">
        <f t="shared" si="56"/>
        <v>1.03</v>
      </c>
      <c r="M295" s="5">
        <f t="shared" si="46"/>
        <v>95.4</v>
      </c>
      <c r="N295">
        <f t="shared" si="47"/>
        <v>318.60000000000002</v>
      </c>
      <c r="O295" s="5">
        <f t="shared" si="48"/>
        <v>82.4</v>
      </c>
      <c r="P295" s="5">
        <f t="shared" si="49"/>
        <v>329.6</v>
      </c>
      <c r="Q295" s="5">
        <f t="shared" si="50"/>
        <v>3.3</v>
      </c>
      <c r="S295" s="7">
        <f t="shared" si="51"/>
        <v>28.91</v>
      </c>
      <c r="T295" s="7"/>
      <c r="U295" s="7">
        <f t="shared" si="52"/>
        <v>29</v>
      </c>
      <c r="V295" s="15">
        <f t="shared" si="53"/>
        <v>30</v>
      </c>
      <c r="W295" s="7"/>
      <c r="X295" s="7"/>
      <c r="Y295" s="7">
        <f t="shared" si="54"/>
        <v>24.969696969696972</v>
      </c>
    </row>
    <row r="296" spans="1:25" x14ac:dyDescent="0.3">
      <c r="A296" s="1">
        <v>294</v>
      </c>
      <c r="B296" t="s">
        <v>601</v>
      </c>
      <c r="C296" t="s">
        <v>8</v>
      </c>
      <c r="D296" t="s">
        <v>602</v>
      </c>
      <c r="E296">
        <v>100</v>
      </c>
      <c r="F296">
        <v>351</v>
      </c>
      <c r="G296">
        <v>75.8</v>
      </c>
      <c r="H296">
        <v>8.5</v>
      </c>
      <c r="I296">
        <v>1.6</v>
      </c>
      <c r="K296" s="5">
        <f t="shared" si="55"/>
        <v>351.59999999999997</v>
      </c>
      <c r="L296" s="5">
        <f t="shared" si="56"/>
        <v>1</v>
      </c>
      <c r="M296" s="5">
        <f t="shared" si="46"/>
        <v>98.4</v>
      </c>
      <c r="N296">
        <f t="shared" si="47"/>
        <v>336.6</v>
      </c>
      <c r="O296" s="5">
        <f t="shared" si="48"/>
        <v>84.3</v>
      </c>
      <c r="P296" s="5">
        <f t="shared" si="49"/>
        <v>337.2</v>
      </c>
      <c r="Q296" s="5">
        <f t="shared" si="50"/>
        <v>3.37</v>
      </c>
      <c r="S296" s="7">
        <f t="shared" si="51"/>
        <v>29.2</v>
      </c>
      <c r="T296" s="7"/>
      <c r="U296" s="7">
        <f t="shared" si="52"/>
        <v>29</v>
      </c>
      <c r="V296" s="15">
        <f t="shared" si="53"/>
        <v>30</v>
      </c>
      <c r="W296" s="7"/>
      <c r="X296" s="7"/>
      <c r="Y296" s="7">
        <f t="shared" si="54"/>
        <v>25.014836795252222</v>
      </c>
    </row>
    <row r="297" spans="1:25" x14ac:dyDescent="0.3">
      <c r="A297" s="1">
        <v>295</v>
      </c>
      <c r="B297" t="s">
        <v>603</v>
      </c>
      <c r="C297" t="s">
        <v>8</v>
      </c>
      <c r="D297" t="s">
        <v>604</v>
      </c>
      <c r="E297">
        <v>100</v>
      </c>
      <c r="F297">
        <v>290</v>
      </c>
      <c r="G297">
        <v>70.7</v>
      </c>
      <c r="H297">
        <v>15.9</v>
      </c>
      <c r="I297">
        <v>1.5</v>
      </c>
      <c r="K297" s="5">
        <f t="shared" si="55"/>
        <v>359.90000000000003</v>
      </c>
      <c r="L297" s="5">
        <f t="shared" si="56"/>
        <v>1.24</v>
      </c>
      <c r="M297" s="5">
        <f t="shared" si="46"/>
        <v>98.5</v>
      </c>
      <c r="N297">
        <f t="shared" si="47"/>
        <v>276.5</v>
      </c>
      <c r="O297" s="5">
        <f t="shared" si="48"/>
        <v>86.600000000000009</v>
      </c>
      <c r="P297" s="5">
        <f t="shared" si="49"/>
        <v>346.40000000000003</v>
      </c>
      <c r="Q297" s="5">
        <f t="shared" si="50"/>
        <v>3.46</v>
      </c>
      <c r="S297" s="7">
        <f t="shared" si="51"/>
        <v>28.47</v>
      </c>
      <c r="T297" s="7"/>
      <c r="U297" s="7">
        <f t="shared" si="52"/>
        <v>28</v>
      </c>
      <c r="V297" s="15">
        <f t="shared" si="53"/>
        <v>30</v>
      </c>
      <c r="W297" s="7"/>
      <c r="X297" s="7"/>
      <c r="Y297" s="7">
        <f t="shared" si="54"/>
        <v>25.02890173410405</v>
      </c>
    </row>
    <row r="298" spans="1:25" x14ac:dyDescent="0.3">
      <c r="A298" s="1">
        <v>296</v>
      </c>
      <c r="B298" t="s">
        <v>605</v>
      </c>
      <c r="C298" t="s">
        <v>8</v>
      </c>
      <c r="D298" t="s">
        <v>606</v>
      </c>
      <c r="E298">
        <v>100</v>
      </c>
      <c r="F298">
        <v>264</v>
      </c>
      <c r="G298">
        <v>52.7</v>
      </c>
      <c r="H298">
        <v>8.4</v>
      </c>
      <c r="I298">
        <v>2.2000000000000002</v>
      </c>
      <c r="K298" s="5">
        <f t="shared" si="55"/>
        <v>264.2</v>
      </c>
      <c r="L298" s="5">
        <f t="shared" si="56"/>
        <v>1</v>
      </c>
      <c r="M298" s="5">
        <f t="shared" si="46"/>
        <v>97.8</v>
      </c>
      <c r="N298">
        <f t="shared" si="47"/>
        <v>244.2</v>
      </c>
      <c r="O298" s="5">
        <f t="shared" si="48"/>
        <v>61.1</v>
      </c>
      <c r="P298" s="5">
        <f t="shared" si="49"/>
        <v>244.4</v>
      </c>
      <c r="Q298" s="5">
        <f t="shared" si="50"/>
        <v>2.44</v>
      </c>
      <c r="S298" s="7">
        <f t="shared" si="51"/>
        <v>40.08</v>
      </c>
      <c r="T298" s="7"/>
      <c r="U298" s="7">
        <f t="shared" si="52"/>
        <v>40</v>
      </c>
      <c r="V298" s="15">
        <f t="shared" si="53"/>
        <v>40</v>
      </c>
      <c r="W298" s="7"/>
      <c r="X298" s="7"/>
      <c r="Y298" s="7">
        <f t="shared" si="54"/>
        <v>25.040983606557379</v>
      </c>
    </row>
  </sheetData>
  <mergeCells count="4">
    <mergeCell ref="M1:N1"/>
    <mergeCell ref="K1:L1"/>
    <mergeCell ref="O1:P1"/>
    <mergeCell ref="S1:T1"/>
  </mergeCells>
  <phoneticPr fontId="2" type="noConversion"/>
  <pageMargins left="0.75" right="0.75" top="1" bottom="1" header="0.5" footer="0.5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8"/>
  <sheetViews>
    <sheetView tabSelected="1" topLeftCell="A277" workbookViewId="0">
      <selection activeCell="M298" sqref="M298"/>
    </sheetView>
  </sheetViews>
  <sheetFormatPr defaultRowHeight="16.5" x14ac:dyDescent="0.3"/>
  <cols>
    <col min="4" max="4" width="22.375" customWidth="1"/>
    <col min="5" max="5" width="10.125" customWidth="1"/>
    <col min="6" max="6" width="11.625" customWidth="1"/>
    <col min="7" max="7" width="13.5" customWidth="1"/>
    <col min="11" max="11" width="10.375" customWidth="1"/>
    <col min="14" max="14" width="13" customWidth="1"/>
  </cols>
  <sheetData>
    <row r="1" spans="1:16" x14ac:dyDescent="0.3">
      <c r="A1" s="18"/>
      <c r="B1" s="17" t="s">
        <v>0</v>
      </c>
      <c r="C1" s="17" t="s">
        <v>1</v>
      </c>
      <c r="D1" s="17" t="s">
        <v>2</v>
      </c>
      <c r="E1" s="17" t="s">
        <v>607</v>
      </c>
      <c r="F1" s="17" t="s">
        <v>3</v>
      </c>
      <c r="G1" s="17" t="s">
        <v>4</v>
      </c>
      <c r="H1" s="17" t="s">
        <v>5</v>
      </c>
      <c r="I1" s="17" t="s">
        <v>6</v>
      </c>
      <c r="K1" s="17" t="s">
        <v>3</v>
      </c>
      <c r="L1" s="17" t="s">
        <v>607</v>
      </c>
      <c r="M1" s="17" t="s">
        <v>607</v>
      </c>
      <c r="N1" s="17" t="s">
        <v>4</v>
      </c>
      <c r="O1" s="17" t="s">
        <v>5</v>
      </c>
      <c r="P1" s="17" t="s">
        <v>6</v>
      </c>
    </row>
    <row r="2" spans="1:16" x14ac:dyDescent="0.3">
      <c r="A2" s="17">
        <v>1</v>
      </c>
      <c r="B2" s="18" t="s">
        <v>7</v>
      </c>
      <c r="C2" s="18" t="s">
        <v>8</v>
      </c>
      <c r="D2" s="18" t="s">
        <v>9</v>
      </c>
      <c r="E2" s="18">
        <v>100</v>
      </c>
      <c r="F2" s="18">
        <v>332</v>
      </c>
      <c r="G2" s="18">
        <v>73.5</v>
      </c>
      <c r="H2" s="18">
        <v>11.4</v>
      </c>
      <c r="I2" s="18">
        <v>3.7</v>
      </c>
      <c r="K2" s="18">
        <v>100</v>
      </c>
      <c r="L2">
        <f>(E2 * K2) / F2</f>
        <v>30.120481927710845</v>
      </c>
      <c r="M2">
        <f>ROUND(L2,-1)</f>
        <v>30</v>
      </c>
      <c r="N2">
        <f>(G2 * K2) / F2</f>
        <v>22.138554216867469</v>
      </c>
      <c r="O2">
        <f>(H2 * K2) / F2</f>
        <v>3.4337349397590362</v>
      </c>
      <c r="P2">
        <f>(I2 * K2) / F2</f>
        <v>1.1144578313253013</v>
      </c>
    </row>
    <row r="3" spans="1:16" x14ac:dyDescent="0.3">
      <c r="A3" s="17">
        <v>2</v>
      </c>
      <c r="B3" s="18" t="s">
        <v>10</v>
      </c>
      <c r="C3" s="18" t="s">
        <v>8</v>
      </c>
      <c r="D3" s="18" t="s">
        <v>11</v>
      </c>
      <c r="E3" s="18">
        <v>100</v>
      </c>
      <c r="F3" s="18">
        <v>334</v>
      </c>
      <c r="G3" s="18">
        <v>70.400000000000006</v>
      </c>
      <c r="H3" s="18">
        <v>14.3</v>
      </c>
      <c r="I3" s="18">
        <v>3.8</v>
      </c>
      <c r="K3" s="18">
        <v>100</v>
      </c>
      <c r="L3">
        <f t="shared" ref="L3:M66" si="0">(E3 * K3) / F3</f>
        <v>29.940119760479043</v>
      </c>
      <c r="M3">
        <f t="shared" ref="M3:M66" si="1">ROUND(L3,-1)</f>
        <v>30</v>
      </c>
      <c r="N3">
        <f t="shared" ref="N3:N66" si="2">(G3 * K3) / F3</f>
        <v>21.077844311377248</v>
      </c>
      <c r="O3">
        <f t="shared" ref="O3:O66" si="3">(H3 * K3) / F3</f>
        <v>4.2814371257485027</v>
      </c>
      <c r="P3">
        <f t="shared" ref="P3:P66" si="4">(I3 * K3) / F3</f>
        <v>1.1377245508982037</v>
      </c>
    </row>
    <row r="4" spans="1:16" x14ac:dyDescent="0.3">
      <c r="A4" s="17">
        <v>3</v>
      </c>
      <c r="B4" s="18" t="s">
        <v>12</v>
      </c>
      <c r="C4" s="18" t="s">
        <v>8</v>
      </c>
      <c r="D4" s="18" t="s">
        <v>13</v>
      </c>
      <c r="E4" s="18">
        <v>100</v>
      </c>
      <c r="F4" s="18">
        <v>348</v>
      </c>
      <c r="G4" s="18">
        <v>64.900000000000006</v>
      </c>
      <c r="H4" s="18">
        <v>13.2</v>
      </c>
      <c r="I4" s="18">
        <v>8.1999999999999993</v>
      </c>
      <c r="K4" s="18">
        <v>100</v>
      </c>
      <c r="L4">
        <f t="shared" si="0"/>
        <v>28.735632183908045</v>
      </c>
      <c r="M4">
        <f t="shared" si="1"/>
        <v>30</v>
      </c>
      <c r="N4">
        <f t="shared" si="2"/>
        <v>18.649425287356326</v>
      </c>
      <c r="O4">
        <f t="shared" si="3"/>
        <v>3.7931034482758621</v>
      </c>
      <c r="P4">
        <f t="shared" si="4"/>
        <v>2.3563218390804592</v>
      </c>
    </row>
    <row r="5" spans="1:16" x14ac:dyDescent="0.3">
      <c r="A5" s="17">
        <v>4</v>
      </c>
      <c r="B5" s="18" t="s">
        <v>14</v>
      </c>
      <c r="C5" s="18" t="s">
        <v>8</v>
      </c>
      <c r="D5" s="18" t="s">
        <v>15</v>
      </c>
      <c r="E5" s="18">
        <v>100</v>
      </c>
      <c r="F5" s="18">
        <v>360</v>
      </c>
      <c r="G5" s="18">
        <v>74.599999999999994</v>
      </c>
      <c r="H5" s="18">
        <v>11.2</v>
      </c>
      <c r="I5" s="18">
        <v>1.9</v>
      </c>
      <c r="K5" s="18">
        <v>100</v>
      </c>
      <c r="L5">
        <f t="shared" si="0"/>
        <v>27.777777777777779</v>
      </c>
      <c r="M5">
        <f t="shared" si="1"/>
        <v>30</v>
      </c>
      <c r="N5">
        <f t="shared" si="2"/>
        <v>20.722222222222221</v>
      </c>
      <c r="O5">
        <f t="shared" si="3"/>
        <v>3.1111111111111112</v>
      </c>
      <c r="P5">
        <f t="shared" si="4"/>
        <v>0.52777777777777779</v>
      </c>
    </row>
    <row r="6" spans="1:16" x14ac:dyDescent="0.3">
      <c r="A6" s="17">
        <v>5</v>
      </c>
      <c r="B6" s="18" t="s">
        <v>16</v>
      </c>
      <c r="C6" s="18" t="s">
        <v>8</v>
      </c>
      <c r="D6" s="18" t="s">
        <v>17</v>
      </c>
      <c r="E6" s="18">
        <v>100</v>
      </c>
      <c r="F6" s="18">
        <v>365</v>
      </c>
      <c r="G6" s="18">
        <v>71.91</v>
      </c>
      <c r="H6" s="18">
        <v>12.46</v>
      </c>
      <c r="I6" s="18">
        <v>3.09</v>
      </c>
      <c r="K6" s="18">
        <v>100</v>
      </c>
      <c r="L6">
        <f t="shared" si="0"/>
        <v>27.397260273972602</v>
      </c>
      <c r="M6">
        <f t="shared" si="1"/>
        <v>30</v>
      </c>
      <c r="N6">
        <f t="shared" si="2"/>
        <v>19.701369863013699</v>
      </c>
      <c r="O6">
        <f t="shared" si="3"/>
        <v>3.4136986301369863</v>
      </c>
      <c r="P6">
        <f t="shared" si="4"/>
        <v>0.84657534246575339</v>
      </c>
    </row>
    <row r="7" spans="1:16" x14ac:dyDescent="0.3">
      <c r="A7" s="17">
        <v>6</v>
      </c>
      <c r="B7" s="18" t="s">
        <v>18</v>
      </c>
      <c r="C7" s="18" t="s">
        <v>8</v>
      </c>
      <c r="D7" s="18" t="s">
        <v>19</v>
      </c>
      <c r="E7" s="18">
        <v>100</v>
      </c>
      <c r="F7" s="18">
        <v>345</v>
      </c>
      <c r="G7" s="18">
        <v>67.84</v>
      </c>
      <c r="H7" s="18">
        <v>13.64</v>
      </c>
      <c r="I7" s="18">
        <v>3.38</v>
      </c>
      <c r="K7" s="18">
        <v>100</v>
      </c>
      <c r="L7">
        <f t="shared" si="0"/>
        <v>28.985507246376812</v>
      </c>
      <c r="M7">
        <f t="shared" si="1"/>
        <v>30</v>
      </c>
      <c r="N7">
        <f t="shared" si="2"/>
        <v>19.66376811594203</v>
      </c>
      <c r="O7">
        <f t="shared" si="3"/>
        <v>3.9536231884057971</v>
      </c>
      <c r="P7">
        <f t="shared" si="4"/>
        <v>0.97971014492753628</v>
      </c>
    </row>
    <row r="8" spans="1:16" x14ac:dyDescent="0.3">
      <c r="A8" s="17">
        <v>7</v>
      </c>
      <c r="B8" s="18" t="s">
        <v>20</v>
      </c>
      <c r="C8" s="18" t="s">
        <v>8</v>
      </c>
      <c r="D8" s="18" t="s">
        <v>21</v>
      </c>
      <c r="E8" s="18">
        <v>100</v>
      </c>
      <c r="F8" s="18">
        <v>355</v>
      </c>
      <c r="G8" s="18">
        <v>71.36</v>
      </c>
      <c r="H8" s="18">
        <v>12.96</v>
      </c>
      <c r="I8" s="18">
        <v>3.29</v>
      </c>
      <c r="K8" s="18">
        <v>100</v>
      </c>
      <c r="L8">
        <f t="shared" si="0"/>
        <v>28.169014084507044</v>
      </c>
      <c r="M8">
        <f t="shared" si="1"/>
        <v>30</v>
      </c>
      <c r="N8">
        <f t="shared" si="2"/>
        <v>20.101408450704227</v>
      </c>
      <c r="O8">
        <f t="shared" si="3"/>
        <v>3.6507042253521127</v>
      </c>
      <c r="P8">
        <f t="shared" si="4"/>
        <v>0.92676056338028168</v>
      </c>
    </row>
    <row r="9" spans="1:16" x14ac:dyDescent="0.3">
      <c r="A9" s="17">
        <v>8</v>
      </c>
      <c r="B9" s="18" t="s">
        <v>22</v>
      </c>
      <c r="C9" s="18" t="s">
        <v>8</v>
      </c>
      <c r="D9" s="18" t="s">
        <v>23</v>
      </c>
      <c r="E9" s="18">
        <v>100</v>
      </c>
      <c r="F9" s="18">
        <v>274</v>
      </c>
      <c r="G9" s="18">
        <v>61.14</v>
      </c>
      <c r="H9" s="18">
        <v>7.59</v>
      </c>
      <c r="I9" s="18">
        <v>0.96</v>
      </c>
      <c r="K9" s="18">
        <v>100</v>
      </c>
      <c r="L9">
        <f t="shared" si="0"/>
        <v>36.496350364963504</v>
      </c>
      <c r="M9">
        <f t="shared" si="1"/>
        <v>40</v>
      </c>
      <c r="N9">
        <f t="shared" si="2"/>
        <v>22.313868613138688</v>
      </c>
      <c r="O9">
        <f t="shared" si="3"/>
        <v>2.7700729927007299</v>
      </c>
      <c r="P9">
        <f t="shared" si="4"/>
        <v>0.35036496350364965</v>
      </c>
    </row>
    <row r="10" spans="1:16" x14ac:dyDescent="0.3">
      <c r="A10" s="17">
        <v>9</v>
      </c>
      <c r="B10" s="18" t="s">
        <v>24</v>
      </c>
      <c r="C10" s="18" t="s">
        <v>8</v>
      </c>
      <c r="D10" s="18" t="s">
        <v>25</v>
      </c>
      <c r="E10" s="18">
        <v>100</v>
      </c>
      <c r="F10" s="18">
        <v>117</v>
      </c>
      <c r="G10" s="18">
        <v>25.73</v>
      </c>
      <c r="H10" s="18">
        <v>3.54</v>
      </c>
      <c r="I10" s="18">
        <v>0.44</v>
      </c>
      <c r="K10" s="18">
        <v>100</v>
      </c>
      <c r="L10">
        <f t="shared" si="0"/>
        <v>85.470085470085465</v>
      </c>
      <c r="M10">
        <f t="shared" si="1"/>
        <v>90</v>
      </c>
      <c r="N10">
        <f t="shared" si="2"/>
        <v>21.991452991452991</v>
      </c>
      <c r="O10">
        <f t="shared" si="3"/>
        <v>3.0256410256410255</v>
      </c>
      <c r="P10">
        <f t="shared" si="4"/>
        <v>0.37606837606837606</v>
      </c>
    </row>
    <row r="11" spans="1:16" x14ac:dyDescent="0.3">
      <c r="A11" s="17">
        <v>10</v>
      </c>
      <c r="B11" s="18" t="s">
        <v>26</v>
      </c>
      <c r="C11" s="18" t="s">
        <v>8</v>
      </c>
      <c r="D11" s="18" t="s">
        <v>27</v>
      </c>
      <c r="E11" s="18">
        <v>100</v>
      </c>
      <c r="F11" s="18">
        <v>352</v>
      </c>
      <c r="G11" s="18">
        <v>74.41</v>
      </c>
      <c r="H11" s="18">
        <v>13.58</v>
      </c>
      <c r="I11" s="18">
        <v>1.27</v>
      </c>
      <c r="K11" s="18">
        <v>100</v>
      </c>
      <c r="L11">
        <f t="shared" si="0"/>
        <v>28.40909090909091</v>
      </c>
      <c r="M11">
        <f t="shared" si="1"/>
        <v>30</v>
      </c>
      <c r="N11">
        <f t="shared" si="2"/>
        <v>21.139204545454547</v>
      </c>
      <c r="O11">
        <f t="shared" si="3"/>
        <v>3.8579545454545454</v>
      </c>
      <c r="P11">
        <f t="shared" si="4"/>
        <v>0.36079545454545453</v>
      </c>
    </row>
    <row r="12" spans="1:16" x14ac:dyDescent="0.3">
      <c r="A12" s="17">
        <v>11</v>
      </c>
      <c r="B12" s="18" t="s">
        <v>28</v>
      </c>
      <c r="C12" s="18" t="s">
        <v>8</v>
      </c>
      <c r="D12" s="18" t="s">
        <v>29</v>
      </c>
      <c r="E12" s="18">
        <v>100</v>
      </c>
      <c r="F12" s="18">
        <v>108</v>
      </c>
      <c r="G12" s="18">
        <v>22.65</v>
      </c>
      <c r="H12" s="18">
        <v>4.28</v>
      </c>
      <c r="I12" s="18">
        <v>0.4</v>
      </c>
      <c r="K12" s="18">
        <v>100</v>
      </c>
      <c r="L12">
        <f t="shared" si="0"/>
        <v>92.592592592592595</v>
      </c>
      <c r="M12">
        <f t="shared" si="1"/>
        <v>90</v>
      </c>
      <c r="N12">
        <f t="shared" si="2"/>
        <v>20.972222222222221</v>
      </c>
      <c r="O12">
        <f t="shared" si="3"/>
        <v>3.9629629629629628</v>
      </c>
      <c r="P12">
        <f t="shared" si="4"/>
        <v>0.37037037037037035</v>
      </c>
    </row>
    <row r="13" spans="1:16" x14ac:dyDescent="0.3">
      <c r="A13" s="17">
        <v>12</v>
      </c>
      <c r="B13" s="18" t="s">
        <v>30</v>
      </c>
      <c r="C13" s="18" t="s">
        <v>8</v>
      </c>
      <c r="D13" s="18" t="s">
        <v>31</v>
      </c>
      <c r="E13" s="18">
        <v>100</v>
      </c>
      <c r="F13" s="18">
        <v>339</v>
      </c>
      <c r="G13" s="18">
        <v>73.66</v>
      </c>
      <c r="H13" s="18">
        <v>10.74</v>
      </c>
      <c r="I13" s="18">
        <v>1.44</v>
      </c>
      <c r="K13" s="18">
        <v>100</v>
      </c>
      <c r="L13">
        <f t="shared" si="0"/>
        <v>29.498525073746311</v>
      </c>
      <c r="M13">
        <f t="shared" si="1"/>
        <v>30</v>
      </c>
      <c r="N13">
        <f t="shared" si="2"/>
        <v>21.728613569321535</v>
      </c>
      <c r="O13">
        <f t="shared" si="3"/>
        <v>3.168141592920354</v>
      </c>
      <c r="P13">
        <f t="shared" si="4"/>
        <v>0.4247787610619469</v>
      </c>
    </row>
    <row r="14" spans="1:16" x14ac:dyDescent="0.3">
      <c r="A14" s="17">
        <v>13</v>
      </c>
      <c r="B14" s="18" t="s">
        <v>32</v>
      </c>
      <c r="C14" s="18" t="s">
        <v>8</v>
      </c>
      <c r="D14" s="18" t="s">
        <v>33</v>
      </c>
      <c r="E14" s="18">
        <v>100</v>
      </c>
      <c r="F14" s="18">
        <v>132</v>
      </c>
      <c r="G14" s="18">
        <v>28.71</v>
      </c>
      <c r="H14" s="18">
        <v>4.22</v>
      </c>
      <c r="I14" s="18">
        <v>0.59</v>
      </c>
      <c r="K14" s="18">
        <v>100</v>
      </c>
      <c r="L14">
        <f t="shared" si="0"/>
        <v>75.757575757575751</v>
      </c>
      <c r="M14">
        <f t="shared" si="1"/>
        <v>80</v>
      </c>
      <c r="N14">
        <f t="shared" si="2"/>
        <v>21.75</v>
      </c>
      <c r="O14">
        <f t="shared" si="3"/>
        <v>3.1969696969696968</v>
      </c>
      <c r="P14">
        <f t="shared" si="4"/>
        <v>0.44696969696969696</v>
      </c>
    </row>
    <row r="15" spans="1:16" x14ac:dyDescent="0.3">
      <c r="A15" s="17">
        <v>14</v>
      </c>
      <c r="B15" s="18" t="s">
        <v>34</v>
      </c>
      <c r="C15" s="18" t="s">
        <v>8</v>
      </c>
      <c r="D15" s="18" t="s">
        <v>35</v>
      </c>
      <c r="E15" s="18">
        <v>100</v>
      </c>
      <c r="F15" s="18">
        <v>55</v>
      </c>
      <c r="G15" s="18">
        <v>12.8</v>
      </c>
      <c r="H15" s="18">
        <v>0.86</v>
      </c>
      <c r="I15" s="18">
        <v>0.23</v>
      </c>
      <c r="K15" s="18">
        <v>100</v>
      </c>
      <c r="L15">
        <f t="shared" si="0"/>
        <v>181.81818181818181</v>
      </c>
      <c r="M15">
        <f t="shared" si="1"/>
        <v>180</v>
      </c>
      <c r="N15">
        <f t="shared" si="2"/>
        <v>23.272727272727273</v>
      </c>
      <c r="O15">
        <f t="shared" si="3"/>
        <v>1.5636363636363637</v>
      </c>
      <c r="P15">
        <f t="shared" si="4"/>
        <v>0.41818181818181815</v>
      </c>
    </row>
    <row r="16" spans="1:16" x14ac:dyDescent="0.3">
      <c r="A16" s="17">
        <v>15</v>
      </c>
      <c r="B16" s="18" t="s">
        <v>36</v>
      </c>
      <c r="C16" s="18" t="s">
        <v>8</v>
      </c>
      <c r="D16" s="18" t="s">
        <v>37</v>
      </c>
      <c r="E16" s="18">
        <v>100</v>
      </c>
      <c r="F16" s="18">
        <v>348</v>
      </c>
      <c r="G16" s="18">
        <v>77.39</v>
      </c>
      <c r="H16" s="18">
        <v>8.33</v>
      </c>
      <c r="I16" s="18">
        <v>2.04</v>
      </c>
      <c r="K16" s="18">
        <v>100</v>
      </c>
      <c r="L16">
        <f t="shared" si="0"/>
        <v>28.735632183908045</v>
      </c>
      <c r="M16">
        <f t="shared" si="1"/>
        <v>30</v>
      </c>
      <c r="N16">
        <f t="shared" si="2"/>
        <v>22.238505747126435</v>
      </c>
      <c r="O16">
        <f t="shared" si="3"/>
        <v>2.3936781609195403</v>
      </c>
      <c r="P16">
        <f t="shared" si="4"/>
        <v>0.58620689655172409</v>
      </c>
    </row>
    <row r="17" spans="1:16" x14ac:dyDescent="0.3">
      <c r="A17" s="17">
        <v>16</v>
      </c>
      <c r="B17" s="18" t="s">
        <v>38</v>
      </c>
      <c r="C17" s="18" t="s">
        <v>8</v>
      </c>
      <c r="D17" s="18" t="s">
        <v>39</v>
      </c>
      <c r="E17" s="18">
        <v>100</v>
      </c>
      <c r="F17" s="18">
        <v>357</v>
      </c>
      <c r="G17" s="18">
        <v>75.8</v>
      </c>
      <c r="H17" s="18">
        <v>6.5</v>
      </c>
      <c r="I17" s="18" t="s">
        <v>40</v>
      </c>
      <c r="K17" s="18">
        <v>100</v>
      </c>
      <c r="L17">
        <f t="shared" si="0"/>
        <v>28.011204481792717</v>
      </c>
      <c r="M17">
        <f t="shared" si="1"/>
        <v>30</v>
      </c>
      <c r="N17">
        <f t="shared" si="2"/>
        <v>21.232492997198879</v>
      </c>
      <c r="O17">
        <f t="shared" si="3"/>
        <v>1.8207282913165266</v>
      </c>
      <c r="P17">
        <f t="shared" si="4"/>
        <v>0.56022408963585435</v>
      </c>
    </row>
    <row r="18" spans="1:16" x14ac:dyDescent="0.3">
      <c r="A18" s="17">
        <v>17</v>
      </c>
      <c r="B18" s="18" t="s">
        <v>41</v>
      </c>
      <c r="C18" s="18" t="s">
        <v>8</v>
      </c>
      <c r="D18" s="18" t="s">
        <v>42</v>
      </c>
      <c r="E18" s="18">
        <v>100</v>
      </c>
      <c r="F18" s="18">
        <v>345</v>
      </c>
      <c r="G18" s="18">
        <v>79.5</v>
      </c>
      <c r="H18" s="18">
        <v>6.4</v>
      </c>
      <c r="I18" s="18">
        <v>0.4</v>
      </c>
      <c r="K18" s="18">
        <v>100</v>
      </c>
      <c r="L18">
        <f t="shared" si="0"/>
        <v>28.985507246376812</v>
      </c>
      <c r="M18">
        <f t="shared" si="1"/>
        <v>30</v>
      </c>
      <c r="N18">
        <f t="shared" si="2"/>
        <v>23.043478260869566</v>
      </c>
      <c r="O18">
        <f t="shared" si="3"/>
        <v>1.855072463768116</v>
      </c>
      <c r="P18">
        <f t="shared" si="4"/>
        <v>0.11594202898550725</v>
      </c>
    </row>
    <row r="19" spans="1:16" x14ac:dyDescent="0.3">
      <c r="A19" s="17">
        <v>18</v>
      </c>
      <c r="B19" s="18" t="s">
        <v>43</v>
      </c>
      <c r="C19" s="18" t="s">
        <v>8</v>
      </c>
      <c r="D19" s="18" t="s">
        <v>44</v>
      </c>
      <c r="E19" s="18">
        <v>100</v>
      </c>
      <c r="F19" s="18">
        <v>362</v>
      </c>
      <c r="G19" s="18">
        <v>78.5</v>
      </c>
      <c r="H19" s="18">
        <v>6.2</v>
      </c>
      <c r="I19" s="18">
        <v>0.9</v>
      </c>
      <c r="K19" s="18">
        <v>100</v>
      </c>
      <c r="L19">
        <f t="shared" si="0"/>
        <v>27.624309392265193</v>
      </c>
      <c r="M19">
        <f t="shared" si="1"/>
        <v>30</v>
      </c>
      <c r="N19">
        <f t="shared" si="2"/>
        <v>21.685082872928177</v>
      </c>
      <c r="O19">
        <f t="shared" si="3"/>
        <v>1.7127071823204421</v>
      </c>
      <c r="P19">
        <f t="shared" si="4"/>
        <v>0.24861878453038674</v>
      </c>
    </row>
    <row r="20" spans="1:16" x14ac:dyDescent="0.3">
      <c r="A20" s="17">
        <v>19</v>
      </c>
      <c r="B20" s="18" t="s">
        <v>45</v>
      </c>
      <c r="C20" s="18" t="s">
        <v>8</v>
      </c>
      <c r="D20" s="18" t="s">
        <v>46</v>
      </c>
      <c r="E20" s="18">
        <v>100</v>
      </c>
      <c r="F20" s="18">
        <v>344</v>
      </c>
      <c r="G20" s="18">
        <v>79.099999999999994</v>
      </c>
      <c r="H20" s="18">
        <v>6.9</v>
      </c>
      <c r="I20" s="18">
        <v>1.1000000000000001</v>
      </c>
      <c r="K20" s="18">
        <v>100</v>
      </c>
      <c r="L20">
        <f t="shared" si="0"/>
        <v>29.069767441860463</v>
      </c>
      <c r="M20">
        <f t="shared" si="1"/>
        <v>30</v>
      </c>
      <c r="N20">
        <f t="shared" si="2"/>
        <v>22.994186046511626</v>
      </c>
      <c r="O20">
        <f t="shared" si="3"/>
        <v>2.0058139534883721</v>
      </c>
      <c r="P20">
        <f t="shared" si="4"/>
        <v>0.31976744186046518</v>
      </c>
    </row>
    <row r="21" spans="1:16" x14ac:dyDescent="0.3">
      <c r="A21" s="17">
        <v>20</v>
      </c>
      <c r="B21" s="18" t="s">
        <v>47</v>
      </c>
      <c r="C21" s="18" t="s">
        <v>8</v>
      </c>
      <c r="D21" s="18" t="s">
        <v>48</v>
      </c>
      <c r="E21" s="18">
        <v>100</v>
      </c>
      <c r="F21" s="18">
        <v>363</v>
      </c>
      <c r="G21" s="18">
        <v>76.400000000000006</v>
      </c>
      <c r="H21" s="18">
        <v>8.9</v>
      </c>
      <c r="I21" s="18">
        <v>2.7</v>
      </c>
      <c r="K21" s="18">
        <v>100</v>
      </c>
      <c r="L21">
        <f t="shared" si="0"/>
        <v>27.548209366391184</v>
      </c>
      <c r="M21">
        <f t="shared" si="1"/>
        <v>30</v>
      </c>
      <c r="N21">
        <f t="shared" si="2"/>
        <v>21.046831955922869</v>
      </c>
      <c r="O21">
        <f t="shared" si="3"/>
        <v>2.4517906336088156</v>
      </c>
      <c r="P21">
        <f t="shared" si="4"/>
        <v>0.74380165289256195</v>
      </c>
    </row>
    <row r="22" spans="1:16" x14ac:dyDescent="0.3">
      <c r="A22" s="17">
        <v>21</v>
      </c>
      <c r="B22" s="18" t="s">
        <v>49</v>
      </c>
      <c r="C22" s="18" t="s">
        <v>8</v>
      </c>
      <c r="D22" s="18" t="s">
        <v>50</v>
      </c>
      <c r="E22" s="18">
        <v>100</v>
      </c>
      <c r="F22" s="18">
        <v>332</v>
      </c>
      <c r="G22" s="18">
        <v>73.3</v>
      </c>
      <c r="H22" s="18">
        <v>9.6</v>
      </c>
      <c r="I22" s="18">
        <v>4.5999999999999996</v>
      </c>
      <c r="K22" s="18">
        <v>100</v>
      </c>
      <c r="L22">
        <f t="shared" si="0"/>
        <v>30.120481927710845</v>
      </c>
      <c r="M22">
        <f t="shared" si="1"/>
        <v>30</v>
      </c>
      <c r="N22">
        <f t="shared" si="2"/>
        <v>22.078313253012048</v>
      </c>
      <c r="O22">
        <f t="shared" si="3"/>
        <v>2.8915662650602409</v>
      </c>
      <c r="P22">
        <f t="shared" si="4"/>
        <v>1.3855421686746987</v>
      </c>
    </row>
    <row r="23" spans="1:16" x14ac:dyDescent="0.3">
      <c r="A23" s="17">
        <v>22</v>
      </c>
      <c r="B23" s="18" t="s">
        <v>51</v>
      </c>
      <c r="C23" s="18" t="s">
        <v>8</v>
      </c>
      <c r="D23" s="18" t="s">
        <v>52</v>
      </c>
      <c r="E23" s="18">
        <v>100</v>
      </c>
      <c r="F23" s="18">
        <v>346</v>
      </c>
      <c r="G23" s="18">
        <v>79.2</v>
      </c>
      <c r="H23" s="18">
        <v>5.6</v>
      </c>
      <c r="I23" s="18">
        <v>1.9</v>
      </c>
      <c r="K23" s="18">
        <v>100</v>
      </c>
      <c r="L23">
        <f t="shared" si="0"/>
        <v>28.901734104046241</v>
      </c>
      <c r="M23">
        <f t="shared" si="1"/>
        <v>30</v>
      </c>
      <c r="N23">
        <f t="shared" si="2"/>
        <v>22.890173410404625</v>
      </c>
      <c r="O23">
        <f t="shared" si="3"/>
        <v>1.6184971098265897</v>
      </c>
      <c r="P23">
        <f t="shared" si="4"/>
        <v>0.54913294797687862</v>
      </c>
    </row>
    <row r="24" spans="1:16" x14ac:dyDescent="0.3">
      <c r="A24" s="17">
        <v>23</v>
      </c>
      <c r="B24" s="18" t="s">
        <v>53</v>
      </c>
      <c r="C24" s="18" t="s">
        <v>8</v>
      </c>
      <c r="D24" s="18" t="s">
        <v>54</v>
      </c>
      <c r="E24" s="18">
        <v>100</v>
      </c>
      <c r="F24" s="18">
        <v>325</v>
      </c>
      <c r="G24" s="18">
        <v>75.3</v>
      </c>
      <c r="H24" s="18">
        <v>5.8</v>
      </c>
      <c r="I24" s="18">
        <v>4.8</v>
      </c>
      <c r="K24" s="18">
        <v>100</v>
      </c>
      <c r="L24">
        <f t="shared" si="0"/>
        <v>30.76923076923077</v>
      </c>
      <c r="M24">
        <f t="shared" si="1"/>
        <v>30</v>
      </c>
      <c r="N24">
        <f t="shared" si="2"/>
        <v>23.169230769230769</v>
      </c>
      <c r="O24">
        <f t="shared" si="3"/>
        <v>1.7846153846153847</v>
      </c>
      <c r="P24">
        <f t="shared" si="4"/>
        <v>1.476923076923077</v>
      </c>
    </row>
    <row r="25" spans="1:16" x14ac:dyDescent="0.3">
      <c r="A25" s="17">
        <v>24</v>
      </c>
      <c r="B25" s="18" t="s">
        <v>55</v>
      </c>
      <c r="C25" s="18" t="s">
        <v>8</v>
      </c>
      <c r="D25" s="18" t="s">
        <v>56</v>
      </c>
      <c r="E25" s="18">
        <v>100</v>
      </c>
      <c r="F25" s="18">
        <v>347</v>
      </c>
      <c r="G25" s="18">
        <v>81.2</v>
      </c>
      <c r="H25" s="18">
        <v>5.7</v>
      </c>
      <c r="I25" s="18">
        <v>0.2</v>
      </c>
      <c r="K25" s="18">
        <v>100</v>
      </c>
      <c r="L25">
        <f t="shared" si="0"/>
        <v>28.818443804034583</v>
      </c>
      <c r="M25">
        <f t="shared" si="1"/>
        <v>30</v>
      </c>
      <c r="N25">
        <f t="shared" si="2"/>
        <v>23.400576368876081</v>
      </c>
      <c r="O25">
        <f t="shared" si="3"/>
        <v>1.6426512968299711</v>
      </c>
      <c r="P25">
        <f t="shared" si="4"/>
        <v>5.7636887608069162E-2</v>
      </c>
    </row>
    <row r="26" spans="1:16" x14ac:dyDescent="0.3">
      <c r="A26" s="17">
        <v>25</v>
      </c>
      <c r="B26" s="18" t="s">
        <v>57</v>
      </c>
      <c r="C26" s="18" t="s">
        <v>8</v>
      </c>
      <c r="D26" s="18" t="s">
        <v>58</v>
      </c>
      <c r="E26" s="18">
        <v>100</v>
      </c>
      <c r="F26" s="18">
        <v>324</v>
      </c>
      <c r="G26" s="18">
        <v>79.400000000000006</v>
      </c>
      <c r="H26" s="18">
        <v>7</v>
      </c>
      <c r="I26" s="18">
        <v>2.2999999999999998</v>
      </c>
      <c r="K26" s="18">
        <v>100</v>
      </c>
      <c r="L26">
        <f t="shared" si="0"/>
        <v>30.864197530864196</v>
      </c>
      <c r="M26">
        <f t="shared" si="1"/>
        <v>30</v>
      </c>
      <c r="N26">
        <f t="shared" si="2"/>
        <v>24.506172839506174</v>
      </c>
      <c r="O26">
        <f t="shared" si="3"/>
        <v>2.1604938271604937</v>
      </c>
      <c r="P26">
        <f t="shared" si="4"/>
        <v>0.70987654320987648</v>
      </c>
    </row>
    <row r="27" spans="1:16" x14ac:dyDescent="0.3">
      <c r="A27" s="17">
        <v>26</v>
      </c>
      <c r="B27" s="18" t="s">
        <v>59</v>
      </c>
      <c r="C27" s="18" t="s">
        <v>8</v>
      </c>
      <c r="D27" s="18" t="s">
        <v>60</v>
      </c>
      <c r="E27" s="18">
        <v>100</v>
      </c>
      <c r="F27" s="18">
        <v>357</v>
      </c>
      <c r="G27" s="18">
        <v>74.5</v>
      </c>
      <c r="H27" s="18">
        <v>9.3000000000000007</v>
      </c>
      <c r="I27" s="18">
        <v>0.9</v>
      </c>
      <c r="K27" s="18">
        <v>100</v>
      </c>
      <c r="L27">
        <f t="shared" si="0"/>
        <v>28.011204481792717</v>
      </c>
      <c r="M27">
        <f t="shared" si="1"/>
        <v>30</v>
      </c>
      <c r="N27">
        <f t="shared" si="2"/>
        <v>20.868347338935575</v>
      </c>
      <c r="O27">
        <f t="shared" si="3"/>
        <v>2.6050420168067232</v>
      </c>
      <c r="P27">
        <f t="shared" si="4"/>
        <v>0.25210084033613445</v>
      </c>
    </row>
    <row r="28" spans="1:16" x14ac:dyDescent="0.3">
      <c r="A28" s="17">
        <v>27</v>
      </c>
      <c r="B28" s="18" t="s">
        <v>61</v>
      </c>
      <c r="C28" s="18" t="s">
        <v>8</v>
      </c>
      <c r="D28" s="18" t="s">
        <v>62</v>
      </c>
      <c r="E28" s="18">
        <v>100</v>
      </c>
      <c r="F28" s="18">
        <v>358</v>
      </c>
      <c r="G28" s="18">
        <v>73.400000000000006</v>
      </c>
      <c r="H28" s="18">
        <v>9.5</v>
      </c>
      <c r="I28" s="18">
        <v>1.5</v>
      </c>
      <c r="K28" s="18">
        <v>100</v>
      </c>
      <c r="L28">
        <f t="shared" si="0"/>
        <v>27.932960893854748</v>
      </c>
      <c r="M28">
        <f t="shared" si="1"/>
        <v>30</v>
      </c>
      <c r="N28">
        <f t="shared" si="2"/>
        <v>20.502793296089386</v>
      </c>
      <c r="O28">
        <f t="shared" si="3"/>
        <v>2.6536312849162011</v>
      </c>
      <c r="P28">
        <f t="shared" si="4"/>
        <v>0.41899441340782123</v>
      </c>
    </row>
    <row r="29" spans="1:16" x14ac:dyDescent="0.3">
      <c r="A29" s="17">
        <v>28</v>
      </c>
      <c r="B29" s="18" t="s">
        <v>63</v>
      </c>
      <c r="C29" s="18" t="s">
        <v>8</v>
      </c>
      <c r="D29" s="18" t="s">
        <v>64</v>
      </c>
      <c r="E29" s="18">
        <v>100</v>
      </c>
      <c r="F29" s="18">
        <v>348</v>
      </c>
      <c r="G29" s="18">
        <v>80.900000000000006</v>
      </c>
      <c r="H29" s="18">
        <v>6.1</v>
      </c>
      <c r="I29" s="18">
        <v>0.2</v>
      </c>
      <c r="K29" s="18">
        <v>100</v>
      </c>
      <c r="L29">
        <f t="shared" si="0"/>
        <v>28.735632183908045</v>
      </c>
      <c r="M29">
        <f t="shared" si="1"/>
        <v>30</v>
      </c>
      <c r="N29">
        <f t="shared" si="2"/>
        <v>23.247126436781613</v>
      </c>
      <c r="O29">
        <f t="shared" si="3"/>
        <v>1.7528735632183907</v>
      </c>
      <c r="P29">
        <f t="shared" si="4"/>
        <v>5.7471264367816091E-2</v>
      </c>
    </row>
    <row r="30" spans="1:16" x14ac:dyDescent="0.3">
      <c r="A30" s="17">
        <v>29</v>
      </c>
      <c r="B30" s="18" t="s">
        <v>65</v>
      </c>
      <c r="C30" s="18" t="s">
        <v>8</v>
      </c>
      <c r="D30" s="18" t="s">
        <v>66</v>
      </c>
      <c r="E30" s="18">
        <v>100</v>
      </c>
      <c r="F30" s="18">
        <v>329</v>
      </c>
      <c r="G30" s="18">
        <v>76.7</v>
      </c>
      <c r="H30" s="18">
        <v>5.7</v>
      </c>
      <c r="I30" s="18">
        <v>0.1</v>
      </c>
      <c r="K30" s="18">
        <v>100</v>
      </c>
      <c r="L30">
        <f t="shared" si="0"/>
        <v>30.3951367781155</v>
      </c>
      <c r="M30">
        <f t="shared" si="1"/>
        <v>30</v>
      </c>
      <c r="N30">
        <f t="shared" si="2"/>
        <v>23.31306990881459</v>
      </c>
      <c r="O30">
        <f t="shared" si="3"/>
        <v>1.7325227963525835</v>
      </c>
      <c r="P30">
        <f t="shared" si="4"/>
        <v>3.0395136778115502E-2</v>
      </c>
    </row>
    <row r="31" spans="1:16" x14ac:dyDescent="0.3">
      <c r="A31" s="17">
        <v>30</v>
      </c>
      <c r="B31" s="18" t="s">
        <v>67</v>
      </c>
      <c r="C31" s="18" t="s">
        <v>8</v>
      </c>
      <c r="D31" s="18" t="s">
        <v>68</v>
      </c>
      <c r="E31" s="18">
        <v>100</v>
      </c>
      <c r="F31" s="18">
        <v>355</v>
      </c>
      <c r="G31" s="18">
        <v>79.3</v>
      </c>
      <c r="H31" s="18">
        <v>7.7</v>
      </c>
      <c r="I31" s="18">
        <v>1</v>
      </c>
      <c r="K31" s="18">
        <v>100</v>
      </c>
      <c r="L31">
        <f t="shared" si="0"/>
        <v>28.169014084507044</v>
      </c>
      <c r="M31">
        <f t="shared" si="1"/>
        <v>30</v>
      </c>
      <c r="N31">
        <f t="shared" si="2"/>
        <v>22.338028169014084</v>
      </c>
      <c r="O31">
        <f t="shared" si="3"/>
        <v>2.1690140845070425</v>
      </c>
      <c r="P31">
        <f t="shared" si="4"/>
        <v>0.28169014084507044</v>
      </c>
    </row>
    <row r="32" spans="1:16" x14ac:dyDescent="0.3">
      <c r="A32" s="17">
        <v>31</v>
      </c>
      <c r="B32" s="18" t="s">
        <v>69</v>
      </c>
      <c r="C32" s="18" t="s">
        <v>8</v>
      </c>
      <c r="D32" s="18" t="s">
        <v>70</v>
      </c>
      <c r="E32" s="18">
        <v>100</v>
      </c>
      <c r="F32" s="18">
        <v>310</v>
      </c>
      <c r="G32" s="18">
        <v>76.2</v>
      </c>
      <c r="H32" s="18">
        <v>9</v>
      </c>
      <c r="I32" s="18">
        <v>1</v>
      </c>
      <c r="K32" s="18">
        <v>100</v>
      </c>
      <c r="L32">
        <f t="shared" si="0"/>
        <v>32.258064516129032</v>
      </c>
      <c r="M32">
        <f t="shared" si="1"/>
        <v>30</v>
      </c>
      <c r="N32">
        <f t="shared" si="2"/>
        <v>24.580645161290324</v>
      </c>
      <c r="O32">
        <f t="shared" si="3"/>
        <v>2.903225806451613</v>
      </c>
      <c r="P32">
        <f t="shared" si="4"/>
        <v>0.32258064516129031</v>
      </c>
    </row>
    <row r="33" spans="1:16" x14ac:dyDescent="0.3">
      <c r="A33" s="17">
        <v>32</v>
      </c>
      <c r="B33" s="18" t="s">
        <v>71</v>
      </c>
      <c r="C33" s="18" t="s">
        <v>8</v>
      </c>
      <c r="D33" s="18" t="s">
        <v>72</v>
      </c>
      <c r="E33" s="18">
        <v>100</v>
      </c>
      <c r="F33" s="18">
        <v>348</v>
      </c>
      <c r="G33" s="18">
        <v>81.8</v>
      </c>
      <c r="H33" s="18">
        <v>5</v>
      </c>
      <c r="I33" s="18">
        <v>0.4</v>
      </c>
      <c r="K33" s="18">
        <v>100</v>
      </c>
      <c r="L33">
        <f t="shared" si="0"/>
        <v>28.735632183908045</v>
      </c>
      <c r="M33">
        <f t="shared" si="1"/>
        <v>30</v>
      </c>
      <c r="N33">
        <f t="shared" si="2"/>
        <v>23.505747126436781</v>
      </c>
      <c r="O33">
        <f t="shared" si="3"/>
        <v>1.4367816091954022</v>
      </c>
      <c r="P33">
        <f t="shared" si="4"/>
        <v>0.11494252873563218</v>
      </c>
    </row>
    <row r="34" spans="1:16" x14ac:dyDescent="0.3">
      <c r="A34" s="17">
        <v>33</v>
      </c>
      <c r="B34" s="18" t="s">
        <v>73</v>
      </c>
      <c r="C34" s="18" t="s">
        <v>8</v>
      </c>
      <c r="D34" s="18" t="s">
        <v>74</v>
      </c>
      <c r="E34" s="18">
        <v>100</v>
      </c>
      <c r="F34" s="18">
        <v>336</v>
      </c>
      <c r="G34" s="18">
        <v>78.5</v>
      </c>
      <c r="H34" s="18">
        <v>5.7</v>
      </c>
      <c r="I34" s="18">
        <v>0.1</v>
      </c>
      <c r="K34" s="18">
        <v>100</v>
      </c>
      <c r="L34">
        <f t="shared" si="0"/>
        <v>29.761904761904763</v>
      </c>
      <c r="M34">
        <f t="shared" si="1"/>
        <v>30</v>
      </c>
      <c r="N34">
        <f t="shared" si="2"/>
        <v>23.363095238095237</v>
      </c>
      <c r="O34">
        <f t="shared" si="3"/>
        <v>1.6964285714285714</v>
      </c>
      <c r="P34">
        <f t="shared" si="4"/>
        <v>2.976190476190476E-2</v>
      </c>
    </row>
    <row r="35" spans="1:16" x14ac:dyDescent="0.3">
      <c r="A35" s="17">
        <v>34</v>
      </c>
      <c r="B35" s="18" t="s">
        <v>75</v>
      </c>
      <c r="C35" s="18" t="s">
        <v>8</v>
      </c>
      <c r="D35" s="18" t="s">
        <v>76</v>
      </c>
      <c r="E35" s="18">
        <v>100</v>
      </c>
      <c r="F35" s="18">
        <v>317</v>
      </c>
      <c r="G35" s="18">
        <v>77.8</v>
      </c>
      <c r="H35" s="18">
        <v>7.4</v>
      </c>
      <c r="I35" s="18">
        <v>2</v>
      </c>
      <c r="K35" s="18">
        <v>100</v>
      </c>
      <c r="L35">
        <f t="shared" si="0"/>
        <v>31.545741324921135</v>
      </c>
      <c r="M35">
        <f t="shared" si="1"/>
        <v>30</v>
      </c>
      <c r="N35">
        <f t="shared" si="2"/>
        <v>24.542586750788644</v>
      </c>
      <c r="O35">
        <f t="shared" si="3"/>
        <v>2.3343848580441642</v>
      </c>
      <c r="P35">
        <f t="shared" si="4"/>
        <v>0.63091482649842268</v>
      </c>
    </row>
    <row r="36" spans="1:16" x14ac:dyDescent="0.3">
      <c r="A36" s="17">
        <v>35</v>
      </c>
      <c r="B36" s="18" t="s">
        <v>77</v>
      </c>
      <c r="C36" s="18" t="s">
        <v>8</v>
      </c>
      <c r="D36" s="18" t="s">
        <v>78</v>
      </c>
      <c r="E36" s="18">
        <v>100</v>
      </c>
      <c r="F36" s="18">
        <v>344</v>
      </c>
      <c r="G36" s="18">
        <v>78.900000000000006</v>
      </c>
      <c r="H36" s="18">
        <v>6.7</v>
      </c>
      <c r="I36" s="18">
        <v>0.4</v>
      </c>
      <c r="K36" s="18">
        <v>100</v>
      </c>
      <c r="L36">
        <f t="shared" si="0"/>
        <v>29.069767441860463</v>
      </c>
      <c r="M36">
        <f t="shared" si="1"/>
        <v>30</v>
      </c>
      <c r="N36">
        <f t="shared" si="2"/>
        <v>22.936046511627911</v>
      </c>
      <c r="O36">
        <f t="shared" si="3"/>
        <v>1.9476744186046511</v>
      </c>
      <c r="P36">
        <f t="shared" si="4"/>
        <v>0.11627906976744186</v>
      </c>
    </row>
    <row r="37" spans="1:16" x14ac:dyDescent="0.3">
      <c r="A37" s="17">
        <v>36</v>
      </c>
      <c r="B37" s="18" t="s">
        <v>79</v>
      </c>
      <c r="C37" s="18" t="s">
        <v>8</v>
      </c>
      <c r="D37" s="18" t="s">
        <v>80</v>
      </c>
      <c r="E37" s="18">
        <v>100</v>
      </c>
      <c r="F37" s="18">
        <v>356</v>
      </c>
      <c r="G37" s="18">
        <v>81.400000000000006</v>
      </c>
      <c r="H37" s="18">
        <v>6.7</v>
      </c>
      <c r="I37" s="18">
        <v>0.6</v>
      </c>
      <c r="K37" s="18">
        <v>100</v>
      </c>
      <c r="L37">
        <f t="shared" si="0"/>
        <v>28.089887640449437</v>
      </c>
      <c r="M37">
        <f t="shared" si="1"/>
        <v>30</v>
      </c>
      <c r="N37">
        <f t="shared" si="2"/>
        <v>22.865168539325847</v>
      </c>
      <c r="O37">
        <f t="shared" si="3"/>
        <v>1.8820224719101124</v>
      </c>
      <c r="P37">
        <f t="shared" si="4"/>
        <v>0.16853932584269662</v>
      </c>
    </row>
    <row r="38" spans="1:16" x14ac:dyDescent="0.3">
      <c r="A38" s="17">
        <v>37</v>
      </c>
      <c r="B38" s="18" t="s">
        <v>81</v>
      </c>
      <c r="C38" s="18" t="s">
        <v>8</v>
      </c>
      <c r="D38" s="18" t="s">
        <v>82</v>
      </c>
      <c r="E38" s="18">
        <v>100</v>
      </c>
      <c r="F38" s="18">
        <v>316</v>
      </c>
      <c r="G38" s="18">
        <v>76.900000000000006</v>
      </c>
      <c r="H38" s="18">
        <v>6.4</v>
      </c>
      <c r="I38" s="18">
        <v>2.7</v>
      </c>
      <c r="K38" s="18">
        <v>100</v>
      </c>
      <c r="L38">
        <f t="shared" si="0"/>
        <v>31.645569620253166</v>
      </c>
      <c r="M38">
        <f t="shared" si="1"/>
        <v>30</v>
      </c>
      <c r="N38">
        <f t="shared" si="2"/>
        <v>24.335443037974688</v>
      </c>
      <c r="O38">
        <f t="shared" si="3"/>
        <v>2.0253164556962027</v>
      </c>
      <c r="P38">
        <f t="shared" si="4"/>
        <v>0.85443037974683544</v>
      </c>
    </row>
    <row r="39" spans="1:16" x14ac:dyDescent="0.3">
      <c r="A39" s="17">
        <v>38</v>
      </c>
      <c r="B39" s="18" t="s">
        <v>83</v>
      </c>
      <c r="C39" s="18" t="s">
        <v>8</v>
      </c>
      <c r="D39" s="18" t="s">
        <v>84</v>
      </c>
      <c r="E39" s="18">
        <v>100</v>
      </c>
      <c r="F39" s="18">
        <v>357</v>
      </c>
      <c r="G39" s="18">
        <v>81.400000000000006</v>
      </c>
      <c r="H39" s="18">
        <v>6.3</v>
      </c>
      <c r="I39" s="18">
        <v>1</v>
      </c>
      <c r="K39" s="18">
        <v>100</v>
      </c>
      <c r="L39">
        <f t="shared" si="0"/>
        <v>28.011204481792717</v>
      </c>
      <c r="M39">
        <f t="shared" si="1"/>
        <v>30</v>
      </c>
      <c r="N39">
        <f t="shared" si="2"/>
        <v>22.801120448179276</v>
      </c>
      <c r="O39">
        <f t="shared" si="3"/>
        <v>1.7647058823529411</v>
      </c>
      <c r="P39">
        <f t="shared" si="4"/>
        <v>0.28011204481792717</v>
      </c>
    </row>
    <row r="40" spans="1:16" x14ac:dyDescent="0.3">
      <c r="A40" s="17">
        <v>39</v>
      </c>
      <c r="B40" s="18" t="s">
        <v>85</v>
      </c>
      <c r="C40" s="18" t="s">
        <v>8</v>
      </c>
      <c r="D40" s="18" t="s">
        <v>86</v>
      </c>
      <c r="E40" s="18">
        <v>100</v>
      </c>
      <c r="F40" s="18">
        <v>325</v>
      </c>
      <c r="G40" s="18">
        <v>77.900000000000006</v>
      </c>
      <c r="H40" s="18">
        <v>7.3</v>
      </c>
      <c r="I40" s="18">
        <v>3</v>
      </c>
      <c r="K40" s="18">
        <v>100</v>
      </c>
      <c r="L40">
        <f t="shared" si="0"/>
        <v>30.76923076923077</v>
      </c>
      <c r="M40">
        <f t="shared" si="1"/>
        <v>30</v>
      </c>
      <c r="N40">
        <f t="shared" si="2"/>
        <v>23.969230769230773</v>
      </c>
      <c r="O40">
        <f t="shared" si="3"/>
        <v>2.2461538461538462</v>
      </c>
      <c r="P40">
        <f t="shared" si="4"/>
        <v>0.92307692307692313</v>
      </c>
    </row>
    <row r="41" spans="1:16" x14ac:dyDescent="0.3">
      <c r="A41" s="17">
        <v>40</v>
      </c>
      <c r="B41" s="18" t="s">
        <v>87</v>
      </c>
      <c r="C41" s="18" t="s">
        <v>8</v>
      </c>
      <c r="D41" s="18" t="s">
        <v>88</v>
      </c>
      <c r="E41" s="18">
        <v>100</v>
      </c>
      <c r="F41" s="18">
        <v>348</v>
      </c>
      <c r="G41" s="18">
        <v>80.099999999999994</v>
      </c>
      <c r="H41" s="18">
        <v>7</v>
      </c>
      <c r="I41" s="18">
        <v>0.2</v>
      </c>
      <c r="K41" s="18">
        <v>100</v>
      </c>
      <c r="L41">
        <f t="shared" si="0"/>
        <v>28.735632183908045</v>
      </c>
      <c r="M41">
        <f t="shared" si="1"/>
        <v>30</v>
      </c>
      <c r="N41">
        <f t="shared" si="2"/>
        <v>23.017241379310342</v>
      </c>
      <c r="O41">
        <f t="shared" si="3"/>
        <v>2.0114942528735633</v>
      </c>
      <c r="P41">
        <f t="shared" si="4"/>
        <v>5.7471264367816091E-2</v>
      </c>
    </row>
    <row r="42" spans="1:16" x14ac:dyDescent="0.3">
      <c r="A42" s="17">
        <v>41</v>
      </c>
      <c r="B42" s="18" t="s">
        <v>89</v>
      </c>
      <c r="C42" s="18" t="s">
        <v>8</v>
      </c>
      <c r="D42" s="18" t="s">
        <v>90</v>
      </c>
      <c r="E42" s="18">
        <v>100</v>
      </c>
      <c r="F42" s="18">
        <v>358</v>
      </c>
      <c r="G42" s="18">
        <v>80.3</v>
      </c>
      <c r="H42" s="18">
        <v>8.3000000000000007</v>
      </c>
      <c r="I42" s="18">
        <v>0.6</v>
      </c>
      <c r="K42" s="18">
        <v>100</v>
      </c>
      <c r="L42">
        <f t="shared" si="0"/>
        <v>27.932960893854748</v>
      </c>
      <c r="M42">
        <f t="shared" si="1"/>
        <v>30</v>
      </c>
      <c r="N42">
        <f t="shared" si="2"/>
        <v>22.430167597765362</v>
      </c>
      <c r="O42">
        <f t="shared" si="3"/>
        <v>2.3184357541899443</v>
      </c>
      <c r="P42">
        <f t="shared" si="4"/>
        <v>0.16759776536312848</v>
      </c>
    </row>
    <row r="43" spans="1:16" x14ac:dyDescent="0.3">
      <c r="A43" s="17">
        <v>42</v>
      </c>
      <c r="B43" s="18" t="s">
        <v>91</v>
      </c>
      <c r="C43" s="18" t="s">
        <v>8</v>
      </c>
      <c r="D43" s="18" t="s">
        <v>92</v>
      </c>
      <c r="E43" s="18">
        <v>100</v>
      </c>
      <c r="F43" s="18">
        <v>318</v>
      </c>
      <c r="G43" s="18">
        <v>77.2</v>
      </c>
      <c r="H43" s="18">
        <v>8.9</v>
      </c>
      <c r="I43" s="18">
        <v>1.6</v>
      </c>
      <c r="K43" s="18">
        <v>100</v>
      </c>
      <c r="L43">
        <f t="shared" si="0"/>
        <v>31.446540880503143</v>
      </c>
      <c r="M43">
        <f t="shared" si="1"/>
        <v>30</v>
      </c>
      <c r="N43">
        <f t="shared" si="2"/>
        <v>24.276729559748428</v>
      </c>
      <c r="O43">
        <f t="shared" si="3"/>
        <v>2.7987421383647799</v>
      </c>
      <c r="P43">
        <f t="shared" si="4"/>
        <v>0.50314465408805031</v>
      </c>
    </row>
    <row r="44" spans="1:16" x14ac:dyDescent="0.3">
      <c r="A44" s="17">
        <v>43</v>
      </c>
      <c r="B44" s="18" t="s">
        <v>93</v>
      </c>
      <c r="C44" s="18" t="s">
        <v>8</v>
      </c>
      <c r="D44" s="18" t="s">
        <v>94</v>
      </c>
      <c r="E44" s="18">
        <v>100</v>
      </c>
      <c r="F44" s="18">
        <v>349</v>
      </c>
      <c r="G44" s="18">
        <v>80.3</v>
      </c>
      <c r="H44" s="18">
        <v>5.5</v>
      </c>
      <c r="I44" s="18">
        <v>0.9</v>
      </c>
      <c r="K44" s="18">
        <v>100</v>
      </c>
      <c r="L44">
        <f t="shared" si="0"/>
        <v>28.653295128939828</v>
      </c>
      <c r="M44">
        <f t="shared" si="1"/>
        <v>30</v>
      </c>
      <c r="N44">
        <f t="shared" si="2"/>
        <v>23.008595988538683</v>
      </c>
      <c r="O44">
        <f t="shared" si="3"/>
        <v>1.5759312320916905</v>
      </c>
      <c r="P44">
        <f t="shared" si="4"/>
        <v>0.25787965616045844</v>
      </c>
    </row>
    <row r="45" spans="1:16" x14ac:dyDescent="0.3">
      <c r="A45" s="17">
        <v>44</v>
      </c>
      <c r="B45" s="18" t="s">
        <v>95</v>
      </c>
      <c r="C45" s="18" t="s">
        <v>8</v>
      </c>
      <c r="D45" s="18" t="s">
        <v>96</v>
      </c>
      <c r="E45" s="18">
        <v>100</v>
      </c>
      <c r="F45" s="18">
        <v>351</v>
      </c>
      <c r="G45" s="18">
        <v>79.900000000000006</v>
      </c>
      <c r="H45" s="18">
        <v>7</v>
      </c>
      <c r="I45" s="18">
        <v>0.6</v>
      </c>
      <c r="K45" s="18">
        <v>100</v>
      </c>
      <c r="L45">
        <f t="shared" si="0"/>
        <v>28.490028490028489</v>
      </c>
      <c r="M45">
        <f t="shared" si="1"/>
        <v>30</v>
      </c>
      <c r="N45">
        <f t="shared" si="2"/>
        <v>22.763532763532766</v>
      </c>
      <c r="O45">
        <f t="shared" si="3"/>
        <v>1.9943019943019944</v>
      </c>
      <c r="P45">
        <f t="shared" si="4"/>
        <v>0.17094017094017094</v>
      </c>
    </row>
    <row r="46" spans="1:16" x14ac:dyDescent="0.3">
      <c r="A46" s="17">
        <v>45</v>
      </c>
      <c r="B46" s="18" t="s">
        <v>97</v>
      </c>
      <c r="C46" s="18" t="s">
        <v>8</v>
      </c>
      <c r="D46" s="18" t="s">
        <v>98</v>
      </c>
      <c r="E46" s="18">
        <v>100</v>
      </c>
      <c r="F46" s="18">
        <v>353</v>
      </c>
      <c r="G46" s="18">
        <v>81.7</v>
      </c>
      <c r="H46" s="18">
        <v>6.4</v>
      </c>
      <c r="I46" s="18">
        <v>0.3</v>
      </c>
      <c r="K46" s="18">
        <v>100</v>
      </c>
      <c r="L46">
        <f t="shared" si="0"/>
        <v>28.328611898016998</v>
      </c>
      <c r="M46">
        <f t="shared" si="1"/>
        <v>30</v>
      </c>
      <c r="N46">
        <f t="shared" si="2"/>
        <v>23.144475920679888</v>
      </c>
      <c r="O46">
        <f t="shared" si="3"/>
        <v>1.8130311614730878</v>
      </c>
      <c r="P46">
        <f t="shared" si="4"/>
        <v>8.4985835694050993E-2</v>
      </c>
    </row>
    <row r="47" spans="1:16" x14ac:dyDescent="0.3">
      <c r="A47" s="17">
        <v>46</v>
      </c>
      <c r="B47" s="18" t="s">
        <v>99</v>
      </c>
      <c r="C47" s="18" t="s">
        <v>8</v>
      </c>
      <c r="D47" s="18" t="s">
        <v>100</v>
      </c>
      <c r="E47" s="18">
        <v>100</v>
      </c>
      <c r="F47" s="18">
        <v>312</v>
      </c>
      <c r="G47" s="18">
        <v>75.31</v>
      </c>
      <c r="H47" s="18">
        <v>7.59</v>
      </c>
      <c r="I47" s="18">
        <v>2.31</v>
      </c>
      <c r="K47" s="18">
        <v>100</v>
      </c>
      <c r="L47">
        <f t="shared" si="0"/>
        <v>32.051282051282051</v>
      </c>
      <c r="M47">
        <f t="shared" si="1"/>
        <v>30</v>
      </c>
      <c r="N47">
        <f t="shared" si="2"/>
        <v>24.137820512820515</v>
      </c>
      <c r="O47">
        <f t="shared" si="3"/>
        <v>2.4326923076923075</v>
      </c>
      <c r="P47">
        <f t="shared" si="4"/>
        <v>0.74038461538461542</v>
      </c>
    </row>
    <row r="48" spans="1:16" x14ac:dyDescent="0.3">
      <c r="A48" s="17">
        <v>47</v>
      </c>
      <c r="B48" s="18" t="s">
        <v>101</v>
      </c>
      <c r="C48" s="18" t="s">
        <v>8</v>
      </c>
      <c r="D48" s="18" t="s">
        <v>102</v>
      </c>
      <c r="E48" s="18">
        <v>100</v>
      </c>
      <c r="F48" s="18">
        <v>324</v>
      </c>
      <c r="G48" s="18">
        <v>77.7</v>
      </c>
      <c r="H48" s="18">
        <v>7.9</v>
      </c>
      <c r="I48" s="18">
        <v>2.6</v>
      </c>
      <c r="K48" s="18">
        <v>100</v>
      </c>
      <c r="L48">
        <f t="shared" si="0"/>
        <v>30.864197530864196</v>
      </c>
      <c r="M48">
        <f t="shared" si="1"/>
        <v>30</v>
      </c>
      <c r="N48">
        <f t="shared" si="2"/>
        <v>23.981481481481481</v>
      </c>
      <c r="O48">
        <f t="shared" si="3"/>
        <v>2.4382716049382718</v>
      </c>
      <c r="P48">
        <f t="shared" si="4"/>
        <v>0.80246913580246915</v>
      </c>
    </row>
    <row r="49" spans="1:16" x14ac:dyDescent="0.3">
      <c r="A49" s="17">
        <v>48</v>
      </c>
      <c r="B49" s="18" t="s">
        <v>103</v>
      </c>
      <c r="C49" s="18" t="s">
        <v>8</v>
      </c>
      <c r="D49" s="18" t="s">
        <v>104</v>
      </c>
      <c r="E49" s="18">
        <v>100</v>
      </c>
      <c r="F49" s="18">
        <v>347</v>
      </c>
      <c r="G49" s="18">
        <v>80</v>
      </c>
      <c r="H49" s="18">
        <v>6.5</v>
      </c>
      <c r="I49" s="18">
        <v>0.3</v>
      </c>
      <c r="K49" s="18">
        <v>100</v>
      </c>
      <c r="L49">
        <f t="shared" si="0"/>
        <v>28.818443804034583</v>
      </c>
      <c r="M49">
        <f t="shared" si="1"/>
        <v>30</v>
      </c>
      <c r="N49">
        <f t="shared" si="2"/>
        <v>23.054755043227665</v>
      </c>
      <c r="O49">
        <f t="shared" si="3"/>
        <v>1.8731988472622478</v>
      </c>
      <c r="P49">
        <f t="shared" si="4"/>
        <v>8.645533141210375E-2</v>
      </c>
    </row>
    <row r="50" spans="1:16" x14ac:dyDescent="0.3">
      <c r="A50" s="17">
        <v>49</v>
      </c>
      <c r="B50" s="18" t="s">
        <v>105</v>
      </c>
      <c r="C50" s="18" t="s">
        <v>8</v>
      </c>
      <c r="D50" s="18" t="s">
        <v>106</v>
      </c>
      <c r="E50" s="18">
        <v>100</v>
      </c>
      <c r="F50" s="18">
        <v>337</v>
      </c>
      <c r="G50" s="18">
        <v>77.27</v>
      </c>
      <c r="H50" s="18">
        <v>6.07</v>
      </c>
      <c r="I50" s="18">
        <v>0.67</v>
      </c>
      <c r="K50" s="18">
        <v>100</v>
      </c>
      <c r="L50">
        <f t="shared" si="0"/>
        <v>29.673590504451038</v>
      </c>
      <c r="M50">
        <f t="shared" si="1"/>
        <v>30</v>
      </c>
      <c r="N50">
        <f t="shared" si="2"/>
        <v>22.928783382789316</v>
      </c>
      <c r="O50">
        <f t="shared" si="3"/>
        <v>1.8011869436201779</v>
      </c>
      <c r="P50">
        <f t="shared" si="4"/>
        <v>0.19881305637982197</v>
      </c>
    </row>
    <row r="51" spans="1:16" x14ac:dyDescent="0.3">
      <c r="A51" s="17">
        <v>50</v>
      </c>
      <c r="B51" s="18" t="s">
        <v>107</v>
      </c>
      <c r="C51" s="18" t="s">
        <v>8</v>
      </c>
      <c r="D51" s="18" t="s">
        <v>108</v>
      </c>
      <c r="E51" s="18">
        <v>100</v>
      </c>
      <c r="F51" s="18">
        <v>310</v>
      </c>
      <c r="G51" s="18">
        <v>77.239999999999995</v>
      </c>
      <c r="H51" s="18">
        <v>6.16</v>
      </c>
      <c r="I51" s="18">
        <v>2.0099999999999998</v>
      </c>
      <c r="K51" s="18">
        <v>100</v>
      </c>
      <c r="L51">
        <f t="shared" si="0"/>
        <v>32.258064516129032</v>
      </c>
      <c r="M51">
        <f t="shared" si="1"/>
        <v>30</v>
      </c>
      <c r="N51">
        <f t="shared" si="2"/>
        <v>24.916129032258063</v>
      </c>
      <c r="O51">
        <f t="shared" si="3"/>
        <v>1.9870967741935484</v>
      </c>
      <c r="P51">
        <f t="shared" si="4"/>
        <v>0.64838709677419348</v>
      </c>
    </row>
    <row r="52" spans="1:16" x14ac:dyDescent="0.3">
      <c r="A52" s="17">
        <v>51</v>
      </c>
      <c r="B52" s="18" t="s">
        <v>109</v>
      </c>
      <c r="C52" s="18" t="s">
        <v>8</v>
      </c>
      <c r="D52" s="18" t="s">
        <v>110</v>
      </c>
      <c r="E52" s="18">
        <v>100</v>
      </c>
      <c r="F52" s="18">
        <v>337</v>
      </c>
      <c r="G52" s="18">
        <v>77.2</v>
      </c>
      <c r="H52" s="18">
        <v>5.91</v>
      </c>
      <c r="I52" s="18">
        <v>0.73</v>
      </c>
      <c r="K52" s="18">
        <v>100</v>
      </c>
      <c r="L52">
        <f t="shared" si="0"/>
        <v>29.673590504451038</v>
      </c>
      <c r="M52">
        <f t="shared" si="1"/>
        <v>30</v>
      </c>
      <c r="N52">
        <f t="shared" si="2"/>
        <v>22.908011869436201</v>
      </c>
      <c r="O52">
        <f t="shared" si="3"/>
        <v>1.7537091988130564</v>
      </c>
      <c r="P52">
        <f t="shared" si="4"/>
        <v>0.21661721068249259</v>
      </c>
    </row>
    <row r="53" spans="1:16" x14ac:dyDescent="0.3">
      <c r="A53" s="17">
        <v>52</v>
      </c>
      <c r="B53" s="18" t="s">
        <v>111</v>
      </c>
      <c r="C53" s="18" t="s">
        <v>8</v>
      </c>
      <c r="D53" s="18" t="s">
        <v>112</v>
      </c>
      <c r="E53" s="18">
        <v>100</v>
      </c>
      <c r="F53" s="18">
        <v>299</v>
      </c>
      <c r="G53" s="18">
        <v>73.89</v>
      </c>
      <c r="H53" s="18">
        <v>6.3</v>
      </c>
      <c r="I53" s="18">
        <v>1.94</v>
      </c>
      <c r="K53" s="18">
        <v>100</v>
      </c>
      <c r="L53">
        <f t="shared" si="0"/>
        <v>33.444816053511708</v>
      </c>
      <c r="M53">
        <f t="shared" si="1"/>
        <v>30</v>
      </c>
      <c r="N53">
        <f t="shared" si="2"/>
        <v>24.712374581939798</v>
      </c>
      <c r="O53">
        <f t="shared" si="3"/>
        <v>2.1070234113712374</v>
      </c>
      <c r="P53">
        <f t="shared" si="4"/>
        <v>0.6488294314381271</v>
      </c>
    </row>
    <row r="54" spans="1:16" x14ac:dyDescent="0.3">
      <c r="A54" s="17">
        <v>53</v>
      </c>
      <c r="B54" s="18" t="s">
        <v>113</v>
      </c>
      <c r="C54" s="18" t="s">
        <v>8</v>
      </c>
      <c r="D54" s="18" t="s">
        <v>114</v>
      </c>
      <c r="E54" s="18">
        <v>100</v>
      </c>
      <c r="F54" s="18">
        <v>469</v>
      </c>
      <c r="G54" s="18">
        <v>78.2</v>
      </c>
      <c r="H54" s="18">
        <v>3.2</v>
      </c>
      <c r="I54" s="18">
        <v>15.9</v>
      </c>
      <c r="K54" s="18">
        <v>100</v>
      </c>
      <c r="L54">
        <f t="shared" si="0"/>
        <v>21.321961620469082</v>
      </c>
      <c r="M54">
        <f t="shared" si="1"/>
        <v>20</v>
      </c>
      <c r="N54">
        <f t="shared" si="2"/>
        <v>16.673773987206822</v>
      </c>
      <c r="O54">
        <f t="shared" si="3"/>
        <v>0.68230277185501065</v>
      </c>
      <c r="P54">
        <f t="shared" si="4"/>
        <v>3.3901918976545842</v>
      </c>
    </row>
    <row r="55" spans="1:16" x14ac:dyDescent="0.3">
      <c r="A55" s="17">
        <v>54</v>
      </c>
      <c r="B55" s="18" t="s">
        <v>115</v>
      </c>
      <c r="C55" s="18" t="s">
        <v>8</v>
      </c>
      <c r="D55" s="18" t="s">
        <v>116</v>
      </c>
      <c r="E55" s="18">
        <v>100</v>
      </c>
      <c r="F55" s="18">
        <v>393</v>
      </c>
      <c r="G55" s="18">
        <v>80.7</v>
      </c>
      <c r="H55" s="18">
        <v>8.6999999999999993</v>
      </c>
      <c r="I55" s="18">
        <v>3.9</v>
      </c>
      <c r="K55" s="18">
        <v>100</v>
      </c>
      <c r="L55">
        <f t="shared" si="0"/>
        <v>25.445292620865139</v>
      </c>
      <c r="M55">
        <f t="shared" si="1"/>
        <v>30</v>
      </c>
      <c r="N55">
        <f t="shared" si="2"/>
        <v>20.534351145038169</v>
      </c>
      <c r="O55">
        <f t="shared" si="3"/>
        <v>2.2137404580152671</v>
      </c>
      <c r="P55">
        <f t="shared" si="4"/>
        <v>0.99236641221374045</v>
      </c>
    </row>
    <row r="56" spans="1:16" x14ac:dyDescent="0.3">
      <c r="A56" s="17">
        <v>55</v>
      </c>
      <c r="B56" s="18" t="s">
        <v>117</v>
      </c>
      <c r="C56" s="18" t="s">
        <v>8</v>
      </c>
      <c r="D56" s="18" t="s">
        <v>118</v>
      </c>
      <c r="E56" s="18">
        <v>100</v>
      </c>
      <c r="F56" s="18">
        <v>395</v>
      </c>
      <c r="G56" s="18">
        <v>89.96</v>
      </c>
      <c r="H56" s="18">
        <v>4.1100000000000003</v>
      </c>
      <c r="I56" s="18">
        <v>2.13</v>
      </c>
      <c r="K56" s="18">
        <v>100</v>
      </c>
      <c r="L56">
        <f t="shared" si="0"/>
        <v>25.316455696202532</v>
      </c>
      <c r="M56">
        <f t="shared" si="1"/>
        <v>30</v>
      </c>
      <c r="N56">
        <f t="shared" si="2"/>
        <v>22.774683544303798</v>
      </c>
      <c r="O56">
        <f t="shared" si="3"/>
        <v>1.0405063291139243</v>
      </c>
      <c r="P56">
        <f t="shared" si="4"/>
        <v>0.53924050632911391</v>
      </c>
    </row>
    <row r="57" spans="1:16" x14ac:dyDescent="0.3">
      <c r="A57" s="17">
        <v>56</v>
      </c>
      <c r="B57" s="18" t="s">
        <v>119</v>
      </c>
      <c r="C57" s="18" t="s">
        <v>8</v>
      </c>
      <c r="D57" s="18" t="s">
        <v>120</v>
      </c>
      <c r="E57" s="18">
        <v>100</v>
      </c>
      <c r="F57" s="18">
        <v>340</v>
      </c>
      <c r="G57" s="18">
        <v>72.599999999999994</v>
      </c>
      <c r="H57" s="18">
        <v>9.1</v>
      </c>
      <c r="I57" s="18">
        <v>1.5</v>
      </c>
      <c r="K57" s="18">
        <v>100</v>
      </c>
      <c r="L57">
        <f t="shared" si="0"/>
        <v>29.411764705882351</v>
      </c>
      <c r="M57">
        <f t="shared" si="1"/>
        <v>30</v>
      </c>
      <c r="N57">
        <f t="shared" si="2"/>
        <v>21.352941176470587</v>
      </c>
      <c r="O57">
        <f t="shared" si="3"/>
        <v>2.6764705882352939</v>
      </c>
      <c r="P57">
        <f t="shared" si="4"/>
        <v>0.44117647058823528</v>
      </c>
    </row>
    <row r="58" spans="1:16" x14ac:dyDescent="0.3">
      <c r="A58" s="17">
        <v>57</v>
      </c>
      <c r="B58" s="18" t="s">
        <v>121</v>
      </c>
      <c r="C58" s="18" t="s">
        <v>8</v>
      </c>
      <c r="D58" s="18" t="s">
        <v>122</v>
      </c>
      <c r="E58" s="18">
        <v>100</v>
      </c>
      <c r="F58" s="18">
        <v>213</v>
      </c>
      <c r="G58" s="18">
        <v>48.8</v>
      </c>
      <c r="H58" s="18">
        <v>3.71</v>
      </c>
      <c r="I58" s="18">
        <v>0.37</v>
      </c>
      <c r="K58" s="18">
        <v>100</v>
      </c>
      <c r="L58">
        <f t="shared" si="0"/>
        <v>46.948356807511736</v>
      </c>
      <c r="M58">
        <f t="shared" si="1"/>
        <v>50</v>
      </c>
      <c r="N58">
        <f t="shared" si="2"/>
        <v>22.910798122065728</v>
      </c>
      <c r="O58">
        <f t="shared" si="3"/>
        <v>1.7417840375586855</v>
      </c>
      <c r="P58">
        <f t="shared" si="4"/>
        <v>0.17370892018779344</v>
      </c>
    </row>
    <row r="59" spans="1:16" x14ac:dyDescent="0.3">
      <c r="A59" s="17">
        <v>58</v>
      </c>
      <c r="B59" s="18" t="s">
        <v>123</v>
      </c>
      <c r="C59" s="18" t="s">
        <v>8</v>
      </c>
      <c r="D59" s="18" t="s">
        <v>124</v>
      </c>
      <c r="E59" s="18">
        <v>100</v>
      </c>
      <c r="F59" s="18">
        <v>205</v>
      </c>
      <c r="G59" s="18">
        <v>47.8</v>
      </c>
      <c r="H59" s="18">
        <v>3.5</v>
      </c>
      <c r="I59" s="18">
        <v>0</v>
      </c>
      <c r="K59" s="18">
        <v>100</v>
      </c>
      <c r="L59">
        <f t="shared" si="0"/>
        <v>48.780487804878049</v>
      </c>
      <c r="M59">
        <f t="shared" si="1"/>
        <v>50</v>
      </c>
      <c r="N59">
        <f t="shared" si="2"/>
        <v>23.317073170731707</v>
      </c>
      <c r="O59">
        <f t="shared" si="3"/>
        <v>1.7073170731707317</v>
      </c>
      <c r="P59">
        <f t="shared" si="4"/>
        <v>0</v>
      </c>
    </row>
    <row r="60" spans="1:16" x14ac:dyDescent="0.3">
      <c r="A60" s="17">
        <v>59</v>
      </c>
      <c r="B60" s="18" t="s">
        <v>125</v>
      </c>
      <c r="C60" s="18" t="s">
        <v>8</v>
      </c>
      <c r="D60" s="18" t="s">
        <v>126</v>
      </c>
      <c r="E60" s="18">
        <v>100</v>
      </c>
      <c r="F60" s="18">
        <v>207</v>
      </c>
      <c r="G60" s="18">
        <v>45.6</v>
      </c>
      <c r="H60" s="18">
        <v>4.3</v>
      </c>
      <c r="I60" s="18">
        <v>0.8</v>
      </c>
      <c r="K60" s="18">
        <v>100</v>
      </c>
      <c r="L60">
        <f t="shared" si="0"/>
        <v>48.309178743961354</v>
      </c>
      <c r="M60">
        <f t="shared" si="1"/>
        <v>50</v>
      </c>
      <c r="N60">
        <f t="shared" si="2"/>
        <v>22.028985507246375</v>
      </c>
      <c r="O60">
        <f t="shared" si="3"/>
        <v>2.0772946859903381</v>
      </c>
      <c r="P60">
        <f t="shared" si="4"/>
        <v>0.38647342995169082</v>
      </c>
    </row>
    <row r="61" spans="1:16" x14ac:dyDescent="0.3">
      <c r="A61" s="17">
        <v>60</v>
      </c>
      <c r="B61" s="18" t="s">
        <v>127</v>
      </c>
      <c r="C61" s="18" t="s">
        <v>8</v>
      </c>
      <c r="D61" s="18" t="s">
        <v>128</v>
      </c>
      <c r="E61" s="18">
        <v>100</v>
      </c>
      <c r="F61" s="18">
        <v>206</v>
      </c>
      <c r="G61" s="18">
        <v>45.2</v>
      </c>
      <c r="H61" s="18">
        <v>4.5</v>
      </c>
      <c r="I61" s="18">
        <v>0.8</v>
      </c>
      <c r="K61" s="18">
        <v>100</v>
      </c>
      <c r="L61">
        <f t="shared" si="0"/>
        <v>48.543689320388353</v>
      </c>
      <c r="M61">
        <f t="shared" si="1"/>
        <v>50</v>
      </c>
      <c r="N61">
        <f t="shared" si="2"/>
        <v>21.941747572815533</v>
      </c>
      <c r="O61">
        <f t="shared" si="3"/>
        <v>2.1844660194174756</v>
      </c>
      <c r="P61">
        <f t="shared" si="4"/>
        <v>0.38834951456310679</v>
      </c>
    </row>
    <row r="62" spans="1:16" x14ac:dyDescent="0.3">
      <c r="A62" s="17">
        <v>61</v>
      </c>
      <c r="B62" s="18" t="s">
        <v>129</v>
      </c>
      <c r="C62" s="18" t="s">
        <v>8</v>
      </c>
      <c r="D62" s="18" t="s">
        <v>130</v>
      </c>
      <c r="E62" s="18">
        <v>100</v>
      </c>
      <c r="F62" s="18">
        <v>210</v>
      </c>
      <c r="G62" s="18">
        <v>46.14</v>
      </c>
      <c r="H62" s="18">
        <v>3.09</v>
      </c>
      <c r="I62" s="18">
        <v>1.46</v>
      </c>
      <c r="K62" s="18">
        <v>100</v>
      </c>
      <c r="L62">
        <f t="shared" si="0"/>
        <v>47.61904761904762</v>
      </c>
      <c r="M62">
        <f t="shared" si="1"/>
        <v>50</v>
      </c>
      <c r="N62">
        <f t="shared" si="2"/>
        <v>21.971428571428572</v>
      </c>
      <c r="O62">
        <f t="shared" si="3"/>
        <v>1.4714285714285715</v>
      </c>
      <c r="P62">
        <f t="shared" si="4"/>
        <v>0.69523809523809521</v>
      </c>
    </row>
    <row r="63" spans="1:16" x14ac:dyDescent="0.3">
      <c r="A63" s="17">
        <v>62</v>
      </c>
      <c r="B63" s="18" t="s">
        <v>131</v>
      </c>
      <c r="C63" s="18" t="s">
        <v>8</v>
      </c>
      <c r="D63" s="18" t="s">
        <v>132</v>
      </c>
      <c r="E63" s="18">
        <v>100</v>
      </c>
      <c r="F63" s="18">
        <v>229</v>
      </c>
      <c r="G63" s="18">
        <v>53</v>
      </c>
      <c r="H63" s="18">
        <v>3.5</v>
      </c>
      <c r="I63" s="18">
        <v>0.3</v>
      </c>
      <c r="K63" s="18">
        <v>100</v>
      </c>
      <c r="L63">
        <f t="shared" si="0"/>
        <v>43.668122270742359</v>
      </c>
      <c r="M63">
        <f t="shared" si="1"/>
        <v>40</v>
      </c>
      <c r="N63">
        <f t="shared" si="2"/>
        <v>23.144104803493448</v>
      </c>
      <c r="O63">
        <f t="shared" si="3"/>
        <v>1.5283842794759825</v>
      </c>
      <c r="P63">
        <f t="shared" si="4"/>
        <v>0.13100436681222707</v>
      </c>
    </row>
    <row r="64" spans="1:16" x14ac:dyDescent="0.3">
      <c r="A64" s="17">
        <v>63</v>
      </c>
      <c r="B64" s="18" t="s">
        <v>133</v>
      </c>
      <c r="C64" s="18" t="s">
        <v>8</v>
      </c>
      <c r="D64" s="18" t="s">
        <v>134</v>
      </c>
      <c r="E64" s="18">
        <v>100</v>
      </c>
      <c r="F64" s="18">
        <v>228</v>
      </c>
      <c r="G64" s="18">
        <v>52.5</v>
      </c>
      <c r="H64" s="18">
        <v>3.6</v>
      </c>
      <c r="I64" s="18">
        <v>0.4</v>
      </c>
      <c r="K64" s="18">
        <v>100</v>
      </c>
      <c r="L64">
        <f t="shared" si="0"/>
        <v>43.859649122807021</v>
      </c>
      <c r="M64">
        <f t="shared" si="1"/>
        <v>40</v>
      </c>
      <c r="N64">
        <f t="shared" si="2"/>
        <v>23.026315789473685</v>
      </c>
      <c r="O64">
        <f t="shared" si="3"/>
        <v>1.5789473684210527</v>
      </c>
      <c r="P64">
        <f t="shared" si="4"/>
        <v>0.17543859649122806</v>
      </c>
    </row>
    <row r="65" spans="1:16" x14ac:dyDescent="0.3">
      <c r="A65" s="17">
        <v>64</v>
      </c>
      <c r="B65" s="18" t="s">
        <v>135</v>
      </c>
      <c r="C65" s="18" t="s">
        <v>8</v>
      </c>
      <c r="D65" s="18" t="s">
        <v>136</v>
      </c>
      <c r="E65" s="18">
        <v>100</v>
      </c>
      <c r="F65" s="18">
        <v>229</v>
      </c>
      <c r="G65" s="18">
        <v>48.31</v>
      </c>
      <c r="H65" s="18">
        <v>5.75</v>
      </c>
      <c r="I65" s="18">
        <v>1.46</v>
      </c>
      <c r="K65" s="18">
        <v>100</v>
      </c>
      <c r="L65">
        <f t="shared" si="0"/>
        <v>43.668122270742359</v>
      </c>
      <c r="M65">
        <f t="shared" si="1"/>
        <v>40</v>
      </c>
      <c r="N65">
        <f t="shared" si="2"/>
        <v>21.096069868995635</v>
      </c>
      <c r="O65">
        <f t="shared" si="3"/>
        <v>2.5109170305676858</v>
      </c>
      <c r="P65">
        <f t="shared" si="4"/>
        <v>0.63755458515283847</v>
      </c>
    </row>
    <row r="66" spans="1:16" x14ac:dyDescent="0.3">
      <c r="A66" s="17">
        <v>65</v>
      </c>
      <c r="B66" s="18" t="s">
        <v>137</v>
      </c>
      <c r="C66" s="18" t="s">
        <v>8</v>
      </c>
      <c r="D66" s="18" t="s">
        <v>138</v>
      </c>
      <c r="E66" s="18">
        <v>100</v>
      </c>
      <c r="F66" s="18">
        <v>200</v>
      </c>
      <c r="G66" s="18">
        <v>41.2</v>
      </c>
      <c r="H66" s="18">
        <v>6.9</v>
      </c>
      <c r="I66" s="18">
        <v>0.8</v>
      </c>
      <c r="K66" s="18">
        <v>100</v>
      </c>
      <c r="L66">
        <f t="shared" si="0"/>
        <v>50</v>
      </c>
      <c r="M66">
        <f t="shared" si="1"/>
        <v>50</v>
      </c>
      <c r="N66">
        <f t="shared" si="2"/>
        <v>20.6</v>
      </c>
      <c r="O66">
        <f t="shared" si="3"/>
        <v>3.45</v>
      </c>
      <c r="P66">
        <f t="shared" si="4"/>
        <v>0.4</v>
      </c>
    </row>
    <row r="67" spans="1:16" x14ac:dyDescent="0.3">
      <c r="A67" s="17">
        <v>66</v>
      </c>
      <c r="B67" s="18" t="s">
        <v>139</v>
      </c>
      <c r="C67" s="18" t="s">
        <v>8</v>
      </c>
      <c r="D67" s="18" t="s">
        <v>140</v>
      </c>
      <c r="E67" s="18">
        <v>100</v>
      </c>
      <c r="F67" s="18">
        <v>200</v>
      </c>
      <c r="G67" s="18">
        <v>43.6</v>
      </c>
      <c r="H67" s="18">
        <v>5.4</v>
      </c>
      <c r="I67" s="18">
        <v>0.4</v>
      </c>
      <c r="K67" s="18">
        <v>100</v>
      </c>
      <c r="L67">
        <f t="shared" ref="L67:M130" si="5">(E67 * K67) / F67</f>
        <v>50</v>
      </c>
      <c r="M67">
        <f t="shared" ref="M67:M130" si="6">ROUND(L67,-1)</f>
        <v>50</v>
      </c>
      <c r="N67">
        <f t="shared" ref="N67:N130" si="7">(G67 * K67) / F67</f>
        <v>21.8</v>
      </c>
      <c r="O67">
        <f t="shared" ref="O67:O130" si="8">(H67 * K67) / F67</f>
        <v>2.7</v>
      </c>
      <c r="P67">
        <f t="shared" ref="P67:P130" si="9">(I67 * K67) / F67</f>
        <v>0.2</v>
      </c>
    </row>
    <row r="68" spans="1:16" x14ac:dyDescent="0.3">
      <c r="A68" s="17">
        <v>67</v>
      </c>
      <c r="B68" s="18" t="s">
        <v>141</v>
      </c>
      <c r="C68" s="18" t="s">
        <v>8</v>
      </c>
      <c r="D68" s="18" t="s">
        <v>142</v>
      </c>
      <c r="E68" s="18">
        <v>100</v>
      </c>
      <c r="F68" s="18">
        <v>224</v>
      </c>
      <c r="G68" s="18">
        <v>44.01</v>
      </c>
      <c r="H68" s="18">
        <v>5.9</v>
      </c>
      <c r="I68" s="18">
        <v>2.74</v>
      </c>
      <c r="K68" s="18">
        <v>100</v>
      </c>
      <c r="L68">
        <f t="shared" si="5"/>
        <v>44.642857142857146</v>
      </c>
      <c r="M68">
        <f t="shared" si="6"/>
        <v>40</v>
      </c>
      <c r="N68">
        <f t="shared" si="7"/>
        <v>19.647321428571427</v>
      </c>
      <c r="O68">
        <f t="shared" si="8"/>
        <v>2.6339285714285716</v>
      </c>
      <c r="P68">
        <f t="shared" si="9"/>
        <v>1.2232142857142858</v>
      </c>
    </row>
    <row r="69" spans="1:16" x14ac:dyDescent="0.3">
      <c r="A69" s="17">
        <v>68</v>
      </c>
      <c r="B69" s="18" t="s">
        <v>143</v>
      </c>
      <c r="C69" s="18" t="s">
        <v>8</v>
      </c>
      <c r="D69" s="18" t="s">
        <v>144</v>
      </c>
      <c r="E69" s="18">
        <v>100</v>
      </c>
      <c r="F69" s="18">
        <v>190</v>
      </c>
      <c r="G69" s="18">
        <v>40.64</v>
      </c>
      <c r="H69" s="18">
        <v>5.28</v>
      </c>
      <c r="I69" s="18">
        <v>0.65</v>
      </c>
      <c r="K69" s="18">
        <v>100</v>
      </c>
      <c r="L69">
        <f t="shared" si="5"/>
        <v>52.631578947368418</v>
      </c>
      <c r="M69">
        <f t="shared" si="6"/>
        <v>50</v>
      </c>
      <c r="N69">
        <f t="shared" si="7"/>
        <v>21.389473684210525</v>
      </c>
      <c r="O69">
        <f t="shared" si="8"/>
        <v>2.7789473684210528</v>
      </c>
      <c r="P69">
        <f t="shared" si="9"/>
        <v>0.34210526315789475</v>
      </c>
    </row>
    <row r="70" spans="1:16" x14ac:dyDescent="0.3">
      <c r="A70" s="17">
        <v>69</v>
      </c>
      <c r="B70" s="18" t="s">
        <v>145</v>
      </c>
      <c r="C70" s="18" t="s">
        <v>8</v>
      </c>
      <c r="D70" s="18" t="s">
        <v>146</v>
      </c>
      <c r="E70" s="18">
        <v>100</v>
      </c>
      <c r="F70" s="18">
        <v>190</v>
      </c>
      <c r="G70" s="18">
        <v>39.89</v>
      </c>
      <c r="H70" s="18">
        <v>6.03</v>
      </c>
      <c r="I70" s="18">
        <v>0.67</v>
      </c>
      <c r="K70" s="18">
        <v>100</v>
      </c>
      <c r="L70">
        <f t="shared" si="5"/>
        <v>52.631578947368418</v>
      </c>
      <c r="M70">
        <f t="shared" si="6"/>
        <v>50</v>
      </c>
      <c r="N70">
        <f t="shared" si="7"/>
        <v>20.994736842105262</v>
      </c>
      <c r="O70">
        <f t="shared" si="8"/>
        <v>3.1736842105263157</v>
      </c>
      <c r="P70">
        <f t="shared" si="9"/>
        <v>0.35263157894736841</v>
      </c>
    </row>
    <row r="71" spans="1:16" x14ac:dyDescent="0.3">
      <c r="A71" s="17">
        <v>70</v>
      </c>
      <c r="B71" s="18" t="s">
        <v>147</v>
      </c>
      <c r="C71" s="18" t="s">
        <v>8</v>
      </c>
      <c r="D71" s="18" t="s">
        <v>148</v>
      </c>
      <c r="E71" s="18">
        <v>100</v>
      </c>
      <c r="F71" s="18">
        <v>183</v>
      </c>
      <c r="G71" s="18">
        <v>38.94</v>
      </c>
      <c r="H71" s="18">
        <v>5.83</v>
      </c>
      <c r="I71" s="18">
        <v>0.41</v>
      </c>
      <c r="K71" s="18">
        <v>100</v>
      </c>
      <c r="L71">
        <f t="shared" si="5"/>
        <v>54.644808743169399</v>
      </c>
      <c r="M71">
        <f t="shared" si="6"/>
        <v>50</v>
      </c>
      <c r="N71">
        <f t="shared" si="7"/>
        <v>21.278688524590162</v>
      </c>
      <c r="O71">
        <f t="shared" si="8"/>
        <v>3.1857923497267762</v>
      </c>
      <c r="P71">
        <f t="shared" si="9"/>
        <v>0.22404371584699453</v>
      </c>
    </row>
    <row r="72" spans="1:16" x14ac:dyDescent="0.3">
      <c r="A72" s="17">
        <v>71</v>
      </c>
      <c r="B72" s="18" t="s">
        <v>149</v>
      </c>
      <c r="C72" s="18" t="s">
        <v>8</v>
      </c>
      <c r="D72" s="18" t="s">
        <v>150</v>
      </c>
      <c r="E72" s="18">
        <v>100</v>
      </c>
      <c r="F72" s="18">
        <v>215</v>
      </c>
      <c r="G72" s="18">
        <v>49.04</v>
      </c>
      <c r="H72" s="18">
        <v>3.69</v>
      </c>
      <c r="I72" s="18">
        <v>0.49</v>
      </c>
      <c r="K72" s="18">
        <v>100</v>
      </c>
      <c r="L72">
        <f t="shared" si="5"/>
        <v>46.511627906976742</v>
      </c>
      <c r="M72">
        <f t="shared" si="6"/>
        <v>50</v>
      </c>
      <c r="N72">
        <f t="shared" si="7"/>
        <v>22.809302325581395</v>
      </c>
      <c r="O72">
        <f t="shared" si="8"/>
        <v>1.7162790697674419</v>
      </c>
      <c r="P72">
        <f t="shared" si="9"/>
        <v>0.22790697674418606</v>
      </c>
    </row>
    <row r="73" spans="1:16" x14ac:dyDescent="0.3">
      <c r="A73" s="17">
        <v>72</v>
      </c>
      <c r="B73" s="18" t="s">
        <v>151</v>
      </c>
      <c r="C73" s="18" t="s">
        <v>8</v>
      </c>
      <c r="D73" s="18" t="s">
        <v>152</v>
      </c>
      <c r="E73" s="18">
        <v>100</v>
      </c>
      <c r="F73" s="18">
        <v>198</v>
      </c>
      <c r="G73" s="18">
        <v>45.23</v>
      </c>
      <c r="H73" s="18">
        <v>2.99</v>
      </c>
      <c r="I73" s="18">
        <v>0.56999999999999995</v>
      </c>
      <c r="K73" s="18">
        <v>100</v>
      </c>
      <c r="L73">
        <f t="shared" si="5"/>
        <v>50.505050505050505</v>
      </c>
      <c r="M73">
        <f t="shared" si="6"/>
        <v>50</v>
      </c>
      <c r="N73">
        <f t="shared" si="7"/>
        <v>22.843434343434343</v>
      </c>
      <c r="O73">
        <f t="shared" si="8"/>
        <v>1.5101010101010102</v>
      </c>
      <c r="P73">
        <f t="shared" si="9"/>
        <v>0.28787878787878785</v>
      </c>
    </row>
    <row r="74" spans="1:16" x14ac:dyDescent="0.3">
      <c r="A74" s="17">
        <v>73</v>
      </c>
      <c r="B74" s="18" t="s">
        <v>153</v>
      </c>
      <c r="C74" s="18" t="s">
        <v>8</v>
      </c>
      <c r="D74" s="18" t="s">
        <v>154</v>
      </c>
      <c r="E74" s="18">
        <v>100</v>
      </c>
      <c r="F74" s="18">
        <v>191</v>
      </c>
      <c r="G74" s="18">
        <v>44.07</v>
      </c>
      <c r="H74" s="18">
        <v>3.04</v>
      </c>
      <c r="I74" s="18">
        <v>0.28999999999999998</v>
      </c>
      <c r="K74" s="18">
        <v>100</v>
      </c>
      <c r="L74">
        <f t="shared" si="5"/>
        <v>52.356020942408378</v>
      </c>
      <c r="M74">
        <f t="shared" si="6"/>
        <v>50</v>
      </c>
      <c r="N74">
        <f t="shared" si="7"/>
        <v>23.073298429319372</v>
      </c>
      <c r="O74">
        <f t="shared" si="8"/>
        <v>1.5916230366492146</v>
      </c>
      <c r="P74">
        <f t="shared" si="9"/>
        <v>0.15183246073298429</v>
      </c>
    </row>
    <row r="75" spans="1:16" x14ac:dyDescent="0.3">
      <c r="A75" s="17">
        <v>74</v>
      </c>
      <c r="B75" s="18" t="s">
        <v>155</v>
      </c>
      <c r="C75" s="18" t="s">
        <v>8</v>
      </c>
      <c r="D75" s="18" t="s">
        <v>156</v>
      </c>
      <c r="E75" s="18">
        <v>100</v>
      </c>
      <c r="F75" s="18">
        <v>21</v>
      </c>
      <c r="G75" s="18">
        <v>4.7</v>
      </c>
      <c r="H75" s="18">
        <v>0.3</v>
      </c>
      <c r="I75" s="18" t="s">
        <v>157</v>
      </c>
      <c r="K75" s="18">
        <v>100</v>
      </c>
      <c r="L75">
        <f t="shared" si="5"/>
        <v>476.1904761904762</v>
      </c>
      <c r="M75">
        <f t="shared" si="6"/>
        <v>480</v>
      </c>
      <c r="N75">
        <f t="shared" si="7"/>
        <v>22.38095238095238</v>
      </c>
      <c r="O75">
        <f t="shared" si="8"/>
        <v>1.4285714285714286</v>
      </c>
      <c r="P75">
        <f t="shared" si="9"/>
        <v>0</v>
      </c>
    </row>
    <row r="76" spans="1:16" x14ac:dyDescent="0.3">
      <c r="A76" s="17">
        <v>75</v>
      </c>
      <c r="B76" s="18" t="s">
        <v>158</v>
      </c>
      <c r="C76" s="18" t="s">
        <v>8</v>
      </c>
      <c r="D76" s="18" t="s">
        <v>159</v>
      </c>
      <c r="E76" s="18">
        <v>100</v>
      </c>
      <c r="F76" s="18">
        <v>21</v>
      </c>
      <c r="G76" s="18">
        <v>4.5999999999999996</v>
      </c>
      <c r="H76" s="18">
        <v>0.3</v>
      </c>
      <c r="I76" s="18">
        <v>0.1</v>
      </c>
      <c r="K76" s="18">
        <v>100</v>
      </c>
      <c r="L76">
        <f t="shared" si="5"/>
        <v>476.1904761904762</v>
      </c>
      <c r="M76">
        <f t="shared" si="6"/>
        <v>480</v>
      </c>
      <c r="N76">
        <f t="shared" si="7"/>
        <v>21.904761904761902</v>
      </c>
      <c r="O76">
        <f t="shared" si="8"/>
        <v>1.4285714285714286</v>
      </c>
      <c r="P76">
        <f t="shared" si="9"/>
        <v>0.47619047619047616</v>
      </c>
    </row>
    <row r="77" spans="1:16" x14ac:dyDescent="0.3">
      <c r="A77" s="17">
        <v>76</v>
      </c>
      <c r="B77" s="18" t="s">
        <v>160</v>
      </c>
      <c r="C77" s="18" t="s">
        <v>8</v>
      </c>
      <c r="D77" s="18" t="s">
        <v>161</v>
      </c>
      <c r="E77" s="18">
        <v>100</v>
      </c>
      <c r="F77" s="18">
        <v>20</v>
      </c>
      <c r="G77" s="18">
        <v>4.4000000000000004</v>
      </c>
      <c r="H77" s="18">
        <v>0.4</v>
      </c>
      <c r="I77" s="18">
        <v>0.1</v>
      </c>
      <c r="K77" s="18">
        <v>100</v>
      </c>
      <c r="L77">
        <f t="shared" si="5"/>
        <v>500</v>
      </c>
      <c r="M77">
        <f t="shared" si="6"/>
        <v>500</v>
      </c>
      <c r="N77">
        <f t="shared" si="7"/>
        <v>22.000000000000004</v>
      </c>
      <c r="O77">
        <f t="shared" si="8"/>
        <v>2</v>
      </c>
      <c r="P77">
        <f t="shared" si="9"/>
        <v>0.5</v>
      </c>
    </row>
    <row r="78" spans="1:16" x14ac:dyDescent="0.3">
      <c r="A78" s="17">
        <v>77</v>
      </c>
      <c r="B78" s="18" t="s">
        <v>162</v>
      </c>
      <c r="C78" s="18" t="s">
        <v>8</v>
      </c>
      <c r="D78" s="18" t="s">
        <v>163</v>
      </c>
      <c r="E78" s="18">
        <v>100</v>
      </c>
      <c r="F78" s="18">
        <v>354</v>
      </c>
      <c r="G78" s="18">
        <v>83.7</v>
      </c>
      <c r="H78" s="18">
        <v>5.2</v>
      </c>
      <c r="I78" s="18">
        <v>0.1</v>
      </c>
      <c r="K78" s="18">
        <v>100</v>
      </c>
      <c r="L78">
        <f t="shared" si="5"/>
        <v>28.248587570621471</v>
      </c>
      <c r="M78">
        <f t="shared" si="6"/>
        <v>30</v>
      </c>
      <c r="N78">
        <f t="shared" si="7"/>
        <v>23.64406779661017</v>
      </c>
      <c r="O78">
        <f t="shared" si="8"/>
        <v>1.4689265536723164</v>
      </c>
      <c r="P78">
        <f t="shared" si="9"/>
        <v>2.8248587570621469E-2</v>
      </c>
    </row>
    <row r="79" spans="1:16" x14ac:dyDescent="0.3">
      <c r="A79" s="17">
        <v>78</v>
      </c>
      <c r="B79" s="18" t="s">
        <v>164</v>
      </c>
      <c r="C79" s="18" t="s">
        <v>8</v>
      </c>
      <c r="D79" s="18" t="s">
        <v>165</v>
      </c>
      <c r="E79" s="18">
        <v>100</v>
      </c>
      <c r="F79" s="18">
        <v>374</v>
      </c>
      <c r="G79" s="18">
        <v>86.8</v>
      </c>
      <c r="H79" s="18">
        <v>6.8</v>
      </c>
      <c r="I79" s="18">
        <v>0.2</v>
      </c>
      <c r="K79" s="18">
        <v>100</v>
      </c>
      <c r="L79">
        <f t="shared" si="5"/>
        <v>26.737967914438503</v>
      </c>
      <c r="M79">
        <f t="shared" si="6"/>
        <v>30</v>
      </c>
      <c r="N79">
        <f t="shared" si="7"/>
        <v>23.208556149732619</v>
      </c>
      <c r="O79">
        <f t="shared" si="8"/>
        <v>1.8181818181818181</v>
      </c>
      <c r="P79">
        <f t="shared" si="9"/>
        <v>5.3475935828877004E-2</v>
      </c>
    </row>
    <row r="80" spans="1:16" x14ac:dyDescent="0.3">
      <c r="A80" s="17">
        <v>79</v>
      </c>
      <c r="B80" s="18" t="s">
        <v>166</v>
      </c>
      <c r="C80" s="18" t="s">
        <v>8</v>
      </c>
      <c r="D80" s="18" t="s">
        <v>167</v>
      </c>
      <c r="E80" s="18">
        <v>100</v>
      </c>
      <c r="F80" s="18">
        <v>145</v>
      </c>
      <c r="G80" s="18">
        <v>33.200000000000003</v>
      </c>
      <c r="H80" s="18">
        <v>3</v>
      </c>
      <c r="I80" s="18">
        <v>0.1</v>
      </c>
      <c r="K80" s="18">
        <v>100</v>
      </c>
      <c r="L80">
        <f t="shared" si="5"/>
        <v>68.965517241379317</v>
      </c>
      <c r="M80">
        <f t="shared" si="6"/>
        <v>70</v>
      </c>
      <c r="N80">
        <f t="shared" si="7"/>
        <v>22.896551724137936</v>
      </c>
      <c r="O80">
        <f t="shared" si="8"/>
        <v>2.0689655172413794</v>
      </c>
      <c r="P80">
        <f t="shared" si="9"/>
        <v>6.8965517241379309E-2</v>
      </c>
    </row>
    <row r="81" spans="1:16" x14ac:dyDescent="0.3">
      <c r="A81" s="17">
        <v>80</v>
      </c>
      <c r="B81" s="18" t="s">
        <v>168</v>
      </c>
      <c r="C81" s="18" t="s">
        <v>8</v>
      </c>
      <c r="D81" s="18" t="s">
        <v>169</v>
      </c>
      <c r="E81" s="18">
        <v>100</v>
      </c>
      <c r="F81" s="18">
        <v>168</v>
      </c>
      <c r="G81" s="18">
        <v>36.700000000000003</v>
      </c>
      <c r="H81" s="18">
        <v>2.6</v>
      </c>
      <c r="I81" s="18">
        <v>0.5</v>
      </c>
      <c r="K81" s="18">
        <v>100</v>
      </c>
      <c r="L81">
        <f t="shared" si="5"/>
        <v>59.523809523809526</v>
      </c>
      <c r="M81">
        <f t="shared" si="6"/>
        <v>60</v>
      </c>
      <c r="N81">
        <f t="shared" si="7"/>
        <v>21.845238095238098</v>
      </c>
      <c r="O81">
        <f t="shared" si="8"/>
        <v>1.5476190476190477</v>
      </c>
      <c r="P81">
        <f t="shared" si="9"/>
        <v>0.29761904761904762</v>
      </c>
    </row>
    <row r="82" spans="1:16" x14ac:dyDescent="0.3">
      <c r="A82" s="17">
        <v>81</v>
      </c>
      <c r="B82" s="18" t="s">
        <v>170</v>
      </c>
      <c r="C82" s="18" t="s">
        <v>8</v>
      </c>
      <c r="D82" s="18" t="s">
        <v>171</v>
      </c>
      <c r="E82" s="18">
        <v>100</v>
      </c>
      <c r="F82" s="18">
        <v>145</v>
      </c>
      <c r="G82" s="18">
        <v>37.299999999999997</v>
      </c>
      <c r="H82" s="18">
        <v>3.3</v>
      </c>
      <c r="I82" s="18">
        <v>0.2</v>
      </c>
      <c r="K82" s="18">
        <v>100</v>
      </c>
      <c r="L82">
        <f t="shared" si="5"/>
        <v>68.965517241379317</v>
      </c>
      <c r="M82">
        <f t="shared" si="6"/>
        <v>70</v>
      </c>
      <c r="N82">
        <f t="shared" si="7"/>
        <v>25.72413793103448</v>
      </c>
      <c r="O82">
        <f t="shared" si="8"/>
        <v>2.2758620689655173</v>
      </c>
      <c r="P82">
        <f t="shared" si="9"/>
        <v>0.13793103448275862</v>
      </c>
    </row>
    <row r="83" spans="1:16" x14ac:dyDescent="0.3">
      <c r="A83" s="17">
        <v>82</v>
      </c>
      <c r="B83" s="18" t="s">
        <v>172</v>
      </c>
      <c r="C83" s="18" t="s">
        <v>8</v>
      </c>
      <c r="D83" s="18" t="s">
        <v>173</v>
      </c>
      <c r="E83" s="18">
        <v>100</v>
      </c>
      <c r="F83" s="18">
        <v>202</v>
      </c>
      <c r="G83" s="18">
        <v>48.5</v>
      </c>
      <c r="H83" s="18">
        <v>2.2000000000000002</v>
      </c>
      <c r="I83" s="18">
        <v>0.1</v>
      </c>
      <c r="K83" s="18">
        <v>100</v>
      </c>
      <c r="L83">
        <f t="shared" si="5"/>
        <v>49.504950495049506</v>
      </c>
      <c r="M83">
        <f t="shared" si="6"/>
        <v>50</v>
      </c>
      <c r="N83">
        <f t="shared" si="7"/>
        <v>24.009900990099009</v>
      </c>
      <c r="O83">
        <f t="shared" si="8"/>
        <v>1.0891089108910892</v>
      </c>
      <c r="P83">
        <f t="shared" si="9"/>
        <v>4.9504950495049507E-2</v>
      </c>
    </row>
    <row r="84" spans="1:16" x14ac:dyDescent="0.3">
      <c r="A84" s="17">
        <v>83</v>
      </c>
      <c r="B84" s="18" t="s">
        <v>174</v>
      </c>
      <c r="C84" s="18" t="s">
        <v>8</v>
      </c>
      <c r="D84" s="18" t="s">
        <v>175</v>
      </c>
      <c r="E84" s="18">
        <v>100</v>
      </c>
      <c r="F84" s="18">
        <v>191</v>
      </c>
      <c r="G84" s="18">
        <v>46.2</v>
      </c>
      <c r="H84" s="18">
        <v>2.5</v>
      </c>
      <c r="I84" s="18">
        <v>0.2</v>
      </c>
      <c r="K84" s="18">
        <v>100</v>
      </c>
      <c r="L84">
        <f t="shared" si="5"/>
        <v>52.356020942408378</v>
      </c>
      <c r="M84">
        <f t="shared" si="6"/>
        <v>50</v>
      </c>
      <c r="N84">
        <f t="shared" si="7"/>
        <v>24.188481675392669</v>
      </c>
      <c r="O84">
        <f t="shared" si="8"/>
        <v>1.3089005235602094</v>
      </c>
      <c r="P84">
        <f t="shared" si="9"/>
        <v>0.10471204188481675</v>
      </c>
    </row>
    <row r="85" spans="1:16" x14ac:dyDescent="0.3">
      <c r="A85" s="17">
        <v>84</v>
      </c>
      <c r="B85" s="18" t="s">
        <v>176</v>
      </c>
      <c r="C85" s="18" t="s">
        <v>8</v>
      </c>
      <c r="D85" s="18" t="s">
        <v>177</v>
      </c>
      <c r="E85" s="18">
        <v>100</v>
      </c>
      <c r="F85" s="18">
        <v>173</v>
      </c>
      <c r="G85" s="18">
        <v>46.1</v>
      </c>
      <c r="H85" s="18">
        <v>2.8</v>
      </c>
      <c r="I85" s="18">
        <v>0.2</v>
      </c>
      <c r="K85" s="18">
        <v>100</v>
      </c>
      <c r="L85">
        <f t="shared" si="5"/>
        <v>57.803468208092482</v>
      </c>
      <c r="M85">
        <f t="shared" si="6"/>
        <v>60</v>
      </c>
      <c r="N85">
        <f t="shared" si="7"/>
        <v>26.647398843930635</v>
      </c>
      <c r="O85">
        <f t="shared" si="8"/>
        <v>1.6184971098265897</v>
      </c>
      <c r="P85">
        <f t="shared" si="9"/>
        <v>0.11560693641618497</v>
      </c>
    </row>
    <row r="86" spans="1:16" x14ac:dyDescent="0.3">
      <c r="A86" s="17">
        <v>85</v>
      </c>
      <c r="B86" s="18" t="s">
        <v>178</v>
      </c>
      <c r="C86" s="18" t="s">
        <v>8</v>
      </c>
      <c r="D86" s="18" t="s">
        <v>179</v>
      </c>
      <c r="E86" s="18">
        <v>100</v>
      </c>
      <c r="F86" s="18">
        <v>168</v>
      </c>
      <c r="G86" s="18">
        <v>36.1</v>
      </c>
      <c r="H86" s="18">
        <v>3.5</v>
      </c>
      <c r="I86" s="18">
        <v>0.3</v>
      </c>
      <c r="K86" s="18">
        <v>100</v>
      </c>
      <c r="L86">
        <f t="shared" si="5"/>
        <v>59.523809523809526</v>
      </c>
      <c r="M86">
        <f t="shared" si="6"/>
        <v>60</v>
      </c>
      <c r="N86">
        <f t="shared" si="7"/>
        <v>21.488095238095237</v>
      </c>
      <c r="O86">
        <f t="shared" si="8"/>
        <v>2.0833333333333335</v>
      </c>
      <c r="P86">
        <f t="shared" si="9"/>
        <v>0.17857142857142858</v>
      </c>
    </row>
    <row r="87" spans="1:16" x14ac:dyDescent="0.3">
      <c r="A87" s="17">
        <v>86</v>
      </c>
      <c r="B87" s="18" t="s">
        <v>180</v>
      </c>
      <c r="C87" s="18" t="s">
        <v>8</v>
      </c>
      <c r="D87" s="18" t="s">
        <v>181</v>
      </c>
      <c r="E87" s="18">
        <v>100</v>
      </c>
      <c r="F87" s="18">
        <v>168</v>
      </c>
      <c r="G87" s="18">
        <v>35.700000000000003</v>
      </c>
      <c r="H87" s="18">
        <v>3.6</v>
      </c>
      <c r="I87" s="18">
        <v>0.5</v>
      </c>
      <c r="K87" s="18">
        <v>100</v>
      </c>
      <c r="L87">
        <f t="shared" si="5"/>
        <v>59.523809523809526</v>
      </c>
      <c r="M87">
        <f t="shared" si="6"/>
        <v>60</v>
      </c>
      <c r="N87">
        <f t="shared" si="7"/>
        <v>21.250000000000004</v>
      </c>
      <c r="O87">
        <f t="shared" si="8"/>
        <v>2.1428571428571428</v>
      </c>
      <c r="P87">
        <f t="shared" si="9"/>
        <v>0.29761904761904762</v>
      </c>
    </row>
    <row r="88" spans="1:16" x14ac:dyDescent="0.3">
      <c r="A88" s="17">
        <v>87</v>
      </c>
      <c r="B88" s="18" t="s">
        <v>182</v>
      </c>
      <c r="C88" s="18" t="s">
        <v>8</v>
      </c>
      <c r="D88" s="18" t="s">
        <v>183</v>
      </c>
      <c r="E88" s="18">
        <v>100</v>
      </c>
      <c r="F88" s="18">
        <v>164</v>
      </c>
      <c r="G88" s="18" t="s">
        <v>184</v>
      </c>
      <c r="H88" s="18" t="s">
        <v>185</v>
      </c>
      <c r="I88" s="18" t="s">
        <v>186</v>
      </c>
      <c r="K88" s="18">
        <v>100</v>
      </c>
      <c r="L88">
        <f t="shared" si="5"/>
        <v>60.975609756097562</v>
      </c>
      <c r="M88">
        <f t="shared" si="6"/>
        <v>60</v>
      </c>
      <c r="N88">
        <f t="shared" si="7"/>
        <v>20.914634146341459</v>
      </c>
      <c r="O88">
        <f t="shared" si="8"/>
        <v>2.4999999999999996</v>
      </c>
      <c r="P88">
        <f t="shared" si="9"/>
        <v>0.6097560975609756</v>
      </c>
    </row>
    <row r="89" spans="1:16" x14ac:dyDescent="0.3">
      <c r="A89" s="17">
        <v>88</v>
      </c>
      <c r="B89" s="18" t="s">
        <v>187</v>
      </c>
      <c r="C89" s="18" t="s">
        <v>8</v>
      </c>
      <c r="D89" s="18" t="s">
        <v>188</v>
      </c>
      <c r="E89" s="18">
        <v>100</v>
      </c>
      <c r="F89" s="18">
        <v>145</v>
      </c>
      <c r="G89" s="18">
        <v>33.799999999999997</v>
      </c>
      <c r="H89" s="18">
        <v>2.5</v>
      </c>
      <c r="I89" s="18">
        <v>0.1</v>
      </c>
      <c r="K89" s="18">
        <v>100</v>
      </c>
      <c r="L89">
        <f t="shared" si="5"/>
        <v>68.965517241379317</v>
      </c>
      <c r="M89">
        <f t="shared" si="6"/>
        <v>70</v>
      </c>
      <c r="N89">
        <f t="shared" si="7"/>
        <v>23.310344827586203</v>
      </c>
      <c r="O89">
        <f t="shared" si="8"/>
        <v>1.7241379310344827</v>
      </c>
      <c r="P89">
        <f t="shared" si="9"/>
        <v>6.8965517241379309E-2</v>
      </c>
    </row>
    <row r="90" spans="1:16" x14ac:dyDescent="0.3">
      <c r="A90" s="17">
        <v>89</v>
      </c>
      <c r="B90" s="18" t="s">
        <v>189</v>
      </c>
      <c r="C90" s="18" t="s">
        <v>8</v>
      </c>
      <c r="D90" s="18" t="s">
        <v>190</v>
      </c>
      <c r="E90" s="18">
        <v>100</v>
      </c>
      <c r="F90" s="18">
        <v>151</v>
      </c>
      <c r="G90" s="18">
        <v>35.700000000000003</v>
      </c>
      <c r="H90" s="18">
        <v>2.4</v>
      </c>
      <c r="I90" s="18"/>
      <c r="K90" s="18">
        <v>100</v>
      </c>
      <c r="L90">
        <f t="shared" si="5"/>
        <v>66.225165562913901</v>
      </c>
      <c r="M90">
        <f t="shared" si="6"/>
        <v>70</v>
      </c>
      <c r="N90">
        <f t="shared" si="7"/>
        <v>23.642384105960268</v>
      </c>
      <c r="O90">
        <f t="shared" si="8"/>
        <v>1.5894039735099337</v>
      </c>
      <c r="P90">
        <f t="shared" si="9"/>
        <v>0</v>
      </c>
    </row>
    <row r="91" spans="1:16" x14ac:dyDescent="0.3">
      <c r="A91" s="17">
        <v>90</v>
      </c>
      <c r="B91" s="18" t="s">
        <v>191</v>
      </c>
      <c r="C91" s="18" t="s">
        <v>8</v>
      </c>
      <c r="D91" s="18" t="s">
        <v>192</v>
      </c>
      <c r="E91" s="18">
        <v>100</v>
      </c>
      <c r="F91" s="18">
        <v>149</v>
      </c>
      <c r="G91" s="18">
        <v>34.6</v>
      </c>
      <c r="H91" s="18">
        <v>2.6</v>
      </c>
      <c r="I91" s="18">
        <v>0.1</v>
      </c>
      <c r="K91" s="18">
        <v>100</v>
      </c>
      <c r="L91">
        <f t="shared" si="5"/>
        <v>67.114093959731548</v>
      </c>
      <c r="M91">
        <f t="shared" si="6"/>
        <v>70</v>
      </c>
      <c r="N91">
        <f t="shared" si="7"/>
        <v>23.221476510067113</v>
      </c>
      <c r="O91">
        <f t="shared" si="8"/>
        <v>1.7449664429530201</v>
      </c>
      <c r="P91">
        <f t="shared" si="9"/>
        <v>6.7114093959731544E-2</v>
      </c>
    </row>
    <row r="92" spans="1:16" x14ac:dyDescent="0.3">
      <c r="A92" s="17">
        <v>91</v>
      </c>
      <c r="B92" s="18" t="s">
        <v>193</v>
      </c>
      <c r="C92" s="18" t="s">
        <v>8</v>
      </c>
      <c r="D92" s="18" t="s">
        <v>194</v>
      </c>
      <c r="E92" s="18">
        <v>100</v>
      </c>
      <c r="F92" s="18">
        <v>144</v>
      </c>
      <c r="G92" s="18">
        <v>33.700000000000003</v>
      </c>
      <c r="H92" s="18">
        <v>2.4</v>
      </c>
      <c r="I92" s="18"/>
      <c r="K92" s="18">
        <v>100</v>
      </c>
      <c r="L92">
        <f t="shared" si="5"/>
        <v>69.444444444444443</v>
      </c>
      <c r="M92">
        <f t="shared" si="6"/>
        <v>70</v>
      </c>
      <c r="N92">
        <f t="shared" si="7"/>
        <v>23.402777777777782</v>
      </c>
      <c r="O92">
        <f t="shared" si="8"/>
        <v>1.6666666666666667</v>
      </c>
      <c r="P92">
        <f t="shared" si="9"/>
        <v>0</v>
      </c>
    </row>
    <row r="93" spans="1:16" x14ac:dyDescent="0.3">
      <c r="A93" s="17">
        <v>92</v>
      </c>
      <c r="B93" s="18" t="s">
        <v>195</v>
      </c>
      <c r="C93" s="18" t="s">
        <v>8</v>
      </c>
      <c r="D93" s="18" t="s">
        <v>196</v>
      </c>
      <c r="E93" s="18">
        <v>100</v>
      </c>
      <c r="F93" s="18">
        <v>395</v>
      </c>
      <c r="G93" s="18">
        <v>90.98</v>
      </c>
      <c r="H93" s="18">
        <v>6.64</v>
      </c>
      <c r="I93" s="18">
        <v>0.84</v>
      </c>
      <c r="K93" s="18">
        <v>100</v>
      </c>
      <c r="L93">
        <f t="shared" si="5"/>
        <v>25.316455696202532</v>
      </c>
      <c r="M93">
        <f t="shared" si="6"/>
        <v>30</v>
      </c>
      <c r="N93">
        <f t="shared" si="7"/>
        <v>23.032911392405062</v>
      </c>
      <c r="O93">
        <f t="shared" si="8"/>
        <v>1.6810126582278482</v>
      </c>
      <c r="P93">
        <f t="shared" si="9"/>
        <v>0.21265822784810126</v>
      </c>
    </row>
    <row r="94" spans="1:16" x14ac:dyDescent="0.3">
      <c r="A94" s="17">
        <v>93</v>
      </c>
      <c r="B94" s="18" t="s">
        <v>197</v>
      </c>
      <c r="C94" s="18" t="s">
        <v>8</v>
      </c>
      <c r="D94" s="18" t="s">
        <v>198</v>
      </c>
      <c r="E94" s="18">
        <v>100</v>
      </c>
      <c r="F94" s="18">
        <v>66</v>
      </c>
      <c r="G94" s="18">
        <v>15.06</v>
      </c>
      <c r="H94" s="18">
        <v>1.32</v>
      </c>
      <c r="I94" s="18">
        <v>0.1</v>
      </c>
      <c r="K94" s="18">
        <v>100</v>
      </c>
      <c r="L94">
        <f t="shared" si="5"/>
        <v>151.5151515151515</v>
      </c>
      <c r="M94">
        <f t="shared" si="6"/>
        <v>150</v>
      </c>
      <c r="N94">
        <f t="shared" si="7"/>
        <v>22.818181818181817</v>
      </c>
      <c r="O94">
        <f t="shared" si="8"/>
        <v>2</v>
      </c>
      <c r="P94">
        <f t="shared" si="9"/>
        <v>0.15151515151515152</v>
      </c>
    </row>
    <row r="95" spans="1:16" x14ac:dyDescent="0.3">
      <c r="A95" s="17">
        <v>94</v>
      </c>
      <c r="B95" s="18" t="s">
        <v>199</v>
      </c>
      <c r="C95" s="18" t="s">
        <v>8</v>
      </c>
      <c r="D95" s="18" t="s">
        <v>200</v>
      </c>
      <c r="E95" s="18">
        <v>100</v>
      </c>
      <c r="F95" s="18">
        <v>150</v>
      </c>
      <c r="G95" s="18">
        <v>33.76</v>
      </c>
      <c r="H95" s="18">
        <v>2.83</v>
      </c>
      <c r="I95" s="18">
        <v>0.38</v>
      </c>
      <c r="K95" s="18">
        <v>100</v>
      </c>
      <c r="L95">
        <f t="shared" si="5"/>
        <v>66.666666666666671</v>
      </c>
      <c r="M95">
        <f t="shared" si="6"/>
        <v>70</v>
      </c>
      <c r="N95">
        <f t="shared" si="7"/>
        <v>22.506666666666668</v>
      </c>
      <c r="O95">
        <f t="shared" si="8"/>
        <v>1.8866666666666667</v>
      </c>
      <c r="P95">
        <f t="shared" si="9"/>
        <v>0.25333333333333335</v>
      </c>
    </row>
    <row r="96" spans="1:16" x14ac:dyDescent="0.3">
      <c r="A96" s="17">
        <v>95</v>
      </c>
      <c r="B96" s="18" t="s">
        <v>201</v>
      </c>
      <c r="C96" s="18" t="s">
        <v>8</v>
      </c>
      <c r="D96" s="18" t="s">
        <v>202</v>
      </c>
      <c r="E96" s="18">
        <v>100</v>
      </c>
      <c r="F96" s="18">
        <v>144</v>
      </c>
      <c r="G96" s="18">
        <v>33.590000000000003</v>
      </c>
      <c r="H96" s="18">
        <v>2.11</v>
      </c>
      <c r="I96" s="18">
        <v>0.28000000000000003</v>
      </c>
      <c r="K96" s="18">
        <v>100</v>
      </c>
      <c r="L96">
        <f t="shared" si="5"/>
        <v>69.444444444444443</v>
      </c>
      <c r="M96">
        <f t="shared" si="6"/>
        <v>70</v>
      </c>
      <c r="N96">
        <f t="shared" si="7"/>
        <v>23.326388888888893</v>
      </c>
      <c r="O96">
        <f t="shared" si="8"/>
        <v>1.4652777777777777</v>
      </c>
      <c r="P96">
        <f t="shared" si="9"/>
        <v>0.19444444444444448</v>
      </c>
    </row>
    <row r="97" spans="1:16" x14ac:dyDescent="0.3">
      <c r="A97" s="17">
        <v>96</v>
      </c>
      <c r="B97" s="18" t="s">
        <v>203</v>
      </c>
      <c r="C97" s="18" t="s">
        <v>8</v>
      </c>
      <c r="D97" s="18" t="s">
        <v>204</v>
      </c>
      <c r="E97" s="18">
        <v>100</v>
      </c>
      <c r="F97" s="18">
        <v>68</v>
      </c>
      <c r="G97" s="18">
        <v>15.6</v>
      </c>
      <c r="H97" s="18">
        <v>1.4</v>
      </c>
      <c r="I97" s="18">
        <v>0</v>
      </c>
      <c r="K97" s="18">
        <v>100</v>
      </c>
      <c r="L97">
        <f t="shared" si="5"/>
        <v>147.05882352941177</v>
      </c>
      <c r="M97">
        <f t="shared" si="6"/>
        <v>150</v>
      </c>
      <c r="N97">
        <f t="shared" si="7"/>
        <v>22.941176470588236</v>
      </c>
      <c r="O97">
        <f t="shared" si="8"/>
        <v>2.0588235294117645</v>
      </c>
      <c r="P97">
        <f t="shared" si="9"/>
        <v>0</v>
      </c>
    </row>
    <row r="98" spans="1:16" x14ac:dyDescent="0.3">
      <c r="A98" s="17">
        <v>97</v>
      </c>
      <c r="B98" s="18" t="s">
        <v>205</v>
      </c>
      <c r="C98" s="18" t="s">
        <v>8</v>
      </c>
      <c r="D98" s="18" t="s">
        <v>206</v>
      </c>
      <c r="E98" s="18">
        <v>100</v>
      </c>
      <c r="F98" s="18">
        <v>70</v>
      </c>
      <c r="G98" s="18">
        <v>15.2</v>
      </c>
      <c r="H98" s="18">
        <v>1.2</v>
      </c>
      <c r="I98" s="18">
        <v>0.4</v>
      </c>
      <c r="K98" s="18">
        <v>100</v>
      </c>
      <c r="L98">
        <f t="shared" si="5"/>
        <v>142.85714285714286</v>
      </c>
      <c r="M98">
        <f t="shared" si="6"/>
        <v>140</v>
      </c>
      <c r="N98">
        <f t="shared" si="7"/>
        <v>21.714285714285715</v>
      </c>
      <c r="O98">
        <f t="shared" si="8"/>
        <v>1.7142857142857142</v>
      </c>
      <c r="P98">
        <f t="shared" si="9"/>
        <v>0.5714285714285714</v>
      </c>
    </row>
    <row r="99" spans="1:16" x14ac:dyDescent="0.3">
      <c r="A99" s="17">
        <v>98</v>
      </c>
      <c r="B99" s="18" t="s">
        <v>207</v>
      </c>
      <c r="C99" s="18" t="s">
        <v>8</v>
      </c>
      <c r="D99" s="18" t="s">
        <v>208</v>
      </c>
      <c r="E99" s="18">
        <v>100</v>
      </c>
      <c r="F99" s="18">
        <v>71</v>
      </c>
      <c r="G99" s="18">
        <v>15.6</v>
      </c>
      <c r="H99" s="18">
        <v>1.1000000000000001</v>
      </c>
      <c r="I99" s="18">
        <v>0.2</v>
      </c>
      <c r="K99" s="18">
        <v>100</v>
      </c>
      <c r="L99">
        <f t="shared" si="5"/>
        <v>140.8450704225352</v>
      </c>
      <c r="M99">
        <f t="shared" si="6"/>
        <v>140</v>
      </c>
      <c r="N99">
        <f t="shared" si="7"/>
        <v>21.971830985915492</v>
      </c>
      <c r="O99">
        <f t="shared" si="8"/>
        <v>1.5492957746478875</v>
      </c>
      <c r="P99">
        <f t="shared" si="9"/>
        <v>0.28169014084507044</v>
      </c>
    </row>
    <row r="100" spans="1:16" x14ac:dyDescent="0.3">
      <c r="A100" s="17">
        <v>99</v>
      </c>
      <c r="B100" s="18" t="s">
        <v>209</v>
      </c>
      <c r="C100" s="18" t="s">
        <v>8</v>
      </c>
      <c r="D100" s="18" t="s">
        <v>210</v>
      </c>
      <c r="E100" s="18">
        <v>100</v>
      </c>
      <c r="F100" s="18">
        <v>330</v>
      </c>
      <c r="G100" s="18">
        <v>74.599999999999994</v>
      </c>
      <c r="H100" s="18">
        <v>13.2</v>
      </c>
      <c r="I100" s="18">
        <v>1.5</v>
      </c>
      <c r="K100" s="18">
        <v>100</v>
      </c>
      <c r="L100">
        <f t="shared" si="5"/>
        <v>30.303030303030305</v>
      </c>
      <c r="M100">
        <f t="shared" si="6"/>
        <v>30</v>
      </c>
      <c r="N100">
        <f t="shared" si="7"/>
        <v>22.606060606060602</v>
      </c>
      <c r="O100">
        <f t="shared" si="8"/>
        <v>4</v>
      </c>
      <c r="P100">
        <f t="shared" si="9"/>
        <v>0.45454545454545453</v>
      </c>
    </row>
    <row r="101" spans="1:16" x14ac:dyDescent="0.3">
      <c r="A101" s="17">
        <v>100</v>
      </c>
      <c r="B101" s="18" t="s">
        <v>211</v>
      </c>
      <c r="C101" s="18" t="s">
        <v>8</v>
      </c>
      <c r="D101" s="18" t="s">
        <v>212</v>
      </c>
      <c r="E101" s="18">
        <v>100</v>
      </c>
      <c r="F101" s="18">
        <v>321</v>
      </c>
      <c r="G101" s="18">
        <v>75.8</v>
      </c>
      <c r="H101" s="18">
        <v>10.6</v>
      </c>
      <c r="I101" s="18">
        <v>1</v>
      </c>
      <c r="K101" s="18">
        <v>100</v>
      </c>
      <c r="L101">
        <f t="shared" si="5"/>
        <v>31.152647975077883</v>
      </c>
      <c r="M101">
        <f t="shared" si="6"/>
        <v>30</v>
      </c>
      <c r="N101">
        <f t="shared" si="7"/>
        <v>23.613707165109034</v>
      </c>
      <c r="O101">
        <f t="shared" si="8"/>
        <v>3.3021806853582554</v>
      </c>
      <c r="P101">
        <f t="shared" si="9"/>
        <v>0.3115264797507788</v>
      </c>
    </row>
    <row r="102" spans="1:16" x14ac:dyDescent="0.3">
      <c r="A102" s="17">
        <v>101</v>
      </c>
      <c r="B102" s="18" t="s">
        <v>213</v>
      </c>
      <c r="C102" s="18" t="s">
        <v>8</v>
      </c>
      <c r="D102" s="18" t="s">
        <v>214</v>
      </c>
      <c r="E102" s="18">
        <v>100</v>
      </c>
      <c r="F102" s="18">
        <v>322</v>
      </c>
      <c r="G102" s="18">
        <v>72.89</v>
      </c>
      <c r="H102" s="18">
        <v>13.59</v>
      </c>
      <c r="I102" s="18">
        <v>1.1100000000000001</v>
      </c>
      <c r="K102" s="18">
        <v>100</v>
      </c>
      <c r="L102">
        <f t="shared" si="5"/>
        <v>31.055900621118013</v>
      </c>
      <c r="M102">
        <f t="shared" si="6"/>
        <v>30</v>
      </c>
      <c r="N102">
        <f t="shared" si="7"/>
        <v>22.636645962732921</v>
      </c>
      <c r="O102">
        <f t="shared" si="8"/>
        <v>4.2204968944099379</v>
      </c>
      <c r="P102">
        <f t="shared" si="9"/>
        <v>0.34472049689440998</v>
      </c>
    </row>
    <row r="103" spans="1:16" x14ac:dyDescent="0.3">
      <c r="A103" s="17">
        <v>102</v>
      </c>
      <c r="B103" s="18" t="s">
        <v>215</v>
      </c>
      <c r="C103" s="18" t="s">
        <v>8</v>
      </c>
      <c r="D103" s="18" t="s">
        <v>216</v>
      </c>
      <c r="E103" s="18">
        <v>100</v>
      </c>
      <c r="F103" s="18">
        <v>317</v>
      </c>
      <c r="G103" s="18">
        <v>71.7</v>
      </c>
      <c r="H103" s="18">
        <v>13.06</v>
      </c>
      <c r="I103" s="18">
        <v>1.28</v>
      </c>
      <c r="K103" s="18">
        <v>100</v>
      </c>
      <c r="L103">
        <f t="shared" si="5"/>
        <v>31.545741324921135</v>
      </c>
      <c r="M103">
        <f t="shared" si="6"/>
        <v>30</v>
      </c>
      <c r="N103">
        <f t="shared" si="7"/>
        <v>22.618296529968454</v>
      </c>
      <c r="O103">
        <f t="shared" si="8"/>
        <v>4.1198738170347005</v>
      </c>
      <c r="P103">
        <f t="shared" si="9"/>
        <v>0.40378548895899052</v>
      </c>
    </row>
    <row r="104" spans="1:16" x14ac:dyDescent="0.3">
      <c r="A104" s="17">
        <v>103</v>
      </c>
      <c r="B104" s="18" t="s">
        <v>217</v>
      </c>
      <c r="C104" s="18" t="s">
        <v>8</v>
      </c>
      <c r="D104" s="18" t="s">
        <v>218</v>
      </c>
      <c r="E104" s="18">
        <v>100</v>
      </c>
      <c r="F104" s="18">
        <v>412</v>
      </c>
      <c r="G104" s="18">
        <v>73.900000000000006</v>
      </c>
      <c r="H104" s="18">
        <v>8.5</v>
      </c>
      <c r="I104" s="18">
        <v>6.8</v>
      </c>
      <c r="K104" s="18">
        <v>100</v>
      </c>
      <c r="L104">
        <f t="shared" si="5"/>
        <v>24.271844660194176</v>
      </c>
      <c r="M104">
        <f t="shared" si="6"/>
        <v>20</v>
      </c>
      <c r="N104">
        <f t="shared" si="7"/>
        <v>17.936893203883496</v>
      </c>
      <c r="O104">
        <f t="shared" si="8"/>
        <v>2.063106796116505</v>
      </c>
      <c r="P104">
        <f t="shared" si="9"/>
        <v>1.6504854368932038</v>
      </c>
    </row>
    <row r="105" spans="1:16" x14ac:dyDescent="0.3">
      <c r="A105" s="17">
        <v>104</v>
      </c>
      <c r="B105" s="18" t="s">
        <v>219</v>
      </c>
      <c r="C105" s="18" t="s">
        <v>8</v>
      </c>
      <c r="D105" s="18" t="s">
        <v>220</v>
      </c>
      <c r="E105" s="18">
        <v>100</v>
      </c>
      <c r="F105" s="18">
        <v>382</v>
      </c>
      <c r="G105" s="18">
        <v>77.73</v>
      </c>
      <c r="H105" s="18">
        <v>9.15</v>
      </c>
      <c r="I105" s="18">
        <v>0.94</v>
      </c>
      <c r="K105" s="18">
        <v>100</v>
      </c>
      <c r="L105">
        <f t="shared" si="5"/>
        <v>26.178010471204189</v>
      </c>
      <c r="M105">
        <f t="shared" si="6"/>
        <v>30</v>
      </c>
      <c r="N105">
        <f t="shared" si="7"/>
        <v>20.348167539267017</v>
      </c>
      <c r="O105">
        <f t="shared" si="8"/>
        <v>2.3952879581151834</v>
      </c>
      <c r="P105">
        <f t="shared" si="9"/>
        <v>0.24607329842931938</v>
      </c>
    </row>
    <row r="106" spans="1:16" x14ac:dyDescent="0.3">
      <c r="A106" s="17">
        <v>105</v>
      </c>
      <c r="B106" s="18" t="s">
        <v>221</v>
      </c>
      <c r="C106" s="18" t="s">
        <v>8</v>
      </c>
      <c r="D106" s="18" t="s">
        <v>222</v>
      </c>
      <c r="E106" s="18">
        <v>100</v>
      </c>
      <c r="F106" s="18">
        <v>378</v>
      </c>
      <c r="G106" s="18">
        <v>77.5</v>
      </c>
      <c r="H106" s="18">
        <v>8.6999999999999993</v>
      </c>
      <c r="I106" s="18">
        <v>0.8</v>
      </c>
      <c r="K106" s="18">
        <v>100</v>
      </c>
      <c r="L106">
        <f t="shared" si="5"/>
        <v>26.455026455026456</v>
      </c>
      <c r="M106">
        <f t="shared" si="6"/>
        <v>30</v>
      </c>
      <c r="N106">
        <f t="shared" si="7"/>
        <v>20.502645502645503</v>
      </c>
      <c r="O106">
        <f t="shared" si="8"/>
        <v>2.3015873015873014</v>
      </c>
      <c r="P106">
        <f t="shared" si="9"/>
        <v>0.21164021164021163</v>
      </c>
    </row>
    <row r="107" spans="1:16" x14ac:dyDescent="0.3">
      <c r="A107" s="17">
        <v>106</v>
      </c>
      <c r="B107" s="18" t="s">
        <v>223</v>
      </c>
      <c r="C107" s="18" t="s">
        <v>8</v>
      </c>
      <c r="D107" s="18" t="s">
        <v>224</v>
      </c>
      <c r="E107" s="18">
        <v>100</v>
      </c>
      <c r="F107" s="18">
        <v>376</v>
      </c>
      <c r="G107" s="18">
        <v>75.52</v>
      </c>
      <c r="H107" s="18">
        <v>9.8000000000000007</v>
      </c>
      <c r="I107" s="18">
        <v>0.98</v>
      </c>
      <c r="K107" s="18">
        <v>100</v>
      </c>
      <c r="L107">
        <f t="shared" si="5"/>
        <v>26.595744680851062</v>
      </c>
      <c r="M107">
        <f t="shared" si="6"/>
        <v>30</v>
      </c>
      <c r="N107">
        <f t="shared" si="7"/>
        <v>20.085106382978722</v>
      </c>
      <c r="O107">
        <f t="shared" si="8"/>
        <v>2.6063829787234045</v>
      </c>
      <c r="P107">
        <f t="shared" si="9"/>
        <v>0.26063829787234044</v>
      </c>
    </row>
    <row r="108" spans="1:16" x14ac:dyDescent="0.3">
      <c r="A108" s="17">
        <v>107</v>
      </c>
      <c r="B108" s="18" t="s">
        <v>225</v>
      </c>
      <c r="C108" s="18" t="s">
        <v>8</v>
      </c>
      <c r="D108" s="18" t="s">
        <v>226</v>
      </c>
      <c r="E108" s="18">
        <v>100</v>
      </c>
      <c r="F108" s="18">
        <v>400</v>
      </c>
      <c r="G108" s="18">
        <v>77.040000000000006</v>
      </c>
      <c r="H108" s="18">
        <v>11.95</v>
      </c>
      <c r="I108" s="18">
        <v>2.0499999999999998</v>
      </c>
      <c r="K108" s="18">
        <v>100</v>
      </c>
      <c r="L108">
        <f t="shared" si="5"/>
        <v>25</v>
      </c>
      <c r="M108">
        <f t="shared" si="6"/>
        <v>30</v>
      </c>
      <c r="N108">
        <f t="shared" si="7"/>
        <v>19.260000000000002</v>
      </c>
      <c r="O108">
        <f t="shared" si="8"/>
        <v>2.9874999999999998</v>
      </c>
      <c r="P108">
        <f t="shared" si="9"/>
        <v>0.51249999999999996</v>
      </c>
    </row>
    <row r="109" spans="1:16" x14ac:dyDescent="0.3">
      <c r="A109" s="17">
        <v>108</v>
      </c>
      <c r="B109" s="18" t="s">
        <v>227</v>
      </c>
      <c r="C109" s="18" t="s">
        <v>8</v>
      </c>
      <c r="D109" s="18" t="s">
        <v>228</v>
      </c>
      <c r="E109" s="18">
        <v>100</v>
      </c>
      <c r="F109" s="18">
        <v>322</v>
      </c>
      <c r="G109" s="18">
        <v>74.2</v>
      </c>
      <c r="H109" s="18">
        <v>11.3</v>
      </c>
      <c r="I109" s="18">
        <v>1.6</v>
      </c>
      <c r="K109" s="18">
        <v>100</v>
      </c>
      <c r="L109">
        <f t="shared" si="5"/>
        <v>31.055900621118013</v>
      </c>
      <c r="M109">
        <f t="shared" si="6"/>
        <v>30</v>
      </c>
      <c r="N109">
        <f t="shared" si="7"/>
        <v>23.043478260869566</v>
      </c>
      <c r="O109">
        <f t="shared" si="8"/>
        <v>3.5093167701863353</v>
      </c>
      <c r="P109">
        <f t="shared" si="9"/>
        <v>0.49689440993788819</v>
      </c>
    </row>
    <row r="110" spans="1:16" x14ac:dyDescent="0.3">
      <c r="A110" s="17">
        <v>109</v>
      </c>
      <c r="B110" s="18" t="s">
        <v>229</v>
      </c>
      <c r="C110" s="18" t="s">
        <v>8</v>
      </c>
      <c r="D110" s="18" t="s">
        <v>230</v>
      </c>
      <c r="E110" s="18">
        <v>100</v>
      </c>
      <c r="F110" s="18">
        <v>383</v>
      </c>
      <c r="G110" s="18">
        <v>76.64</v>
      </c>
      <c r="H110" s="18">
        <v>10.34</v>
      </c>
      <c r="I110" s="18">
        <v>1.01</v>
      </c>
      <c r="K110" s="18">
        <v>100</v>
      </c>
      <c r="L110">
        <f t="shared" si="5"/>
        <v>26.109660574412533</v>
      </c>
      <c r="M110">
        <f t="shared" si="6"/>
        <v>30</v>
      </c>
      <c r="N110">
        <f t="shared" si="7"/>
        <v>20.010443864229764</v>
      </c>
      <c r="O110">
        <f t="shared" si="8"/>
        <v>2.6997389033942558</v>
      </c>
      <c r="P110">
        <f t="shared" si="9"/>
        <v>0.26370757180156656</v>
      </c>
    </row>
    <row r="111" spans="1:16" x14ac:dyDescent="0.3">
      <c r="A111" s="17">
        <v>110</v>
      </c>
      <c r="B111" s="18" t="s">
        <v>231</v>
      </c>
      <c r="C111" s="18" t="s">
        <v>8</v>
      </c>
      <c r="D111" s="18" t="s">
        <v>232</v>
      </c>
      <c r="E111" s="18">
        <v>100</v>
      </c>
      <c r="F111" s="18">
        <v>380</v>
      </c>
      <c r="G111" s="18">
        <v>77</v>
      </c>
      <c r="H111" s="18">
        <v>9.4</v>
      </c>
      <c r="I111" s="18">
        <v>1</v>
      </c>
      <c r="K111" s="18">
        <v>100</v>
      </c>
      <c r="L111">
        <f t="shared" si="5"/>
        <v>26.315789473684209</v>
      </c>
      <c r="M111">
        <f t="shared" si="6"/>
        <v>30</v>
      </c>
      <c r="N111">
        <f t="shared" si="7"/>
        <v>20.263157894736842</v>
      </c>
      <c r="O111">
        <f t="shared" si="8"/>
        <v>2.4736842105263159</v>
      </c>
      <c r="P111">
        <f t="shared" si="9"/>
        <v>0.26315789473684209</v>
      </c>
    </row>
    <row r="112" spans="1:16" x14ac:dyDescent="0.3">
      <c r="A112" s="17">
        <v>111</v>
      </c>
      <c r="B112" s="18" t="s">
        <v>233</v>
      </c>
      <c r="C112" s="18" t="s">
        <v>8</v>
      </c>
      <c r="D112" s="18" t="s">
        <v>234</v>
      </c>
      <c r="E112" s="18">
        <v>100</v>
      </c>
      <c r="F112" s="18">
        <v>372</v>
      </c>
      <c r="G112" s="18">
        <v>71.5</v>
      </c>
      <c r="H112" s="18">
        <v>11.9</v>
      </c>
      <c r="I112" s="18">
        <v>1.6</v>
      </c>
      <c r="K112" s="18">
        <v>100</v>
      </c>
      <c r="L112">
        <f t="shared" si="5"/>
        <v>26.881720430107528</v>
      </c>
      <c r="M112">
        <f t="shared" si="6"/>
        <v>30</v>
      </c>
      <c r="N112">
        <f t="shared" si="7"/>
        <v>19.22043010752688</v>
      </c>
      <c r="O112">
        <f t="shared" si="8"/>
        <v>3.1989247311827955</v>
      </c>
      <c r="P112">
        <f t="shared" si="9"/>
        <v>0.43010752688172044</v>
      </c>
    </row>
    <row r="113" spans="1:16" x14ac:dyDescent="0.3">
      <c r="A113" s="17">
        <v>112</v>
      </c>
      <c r="B113" s="18" t="s">
        <v>235</v>
      </c>
      <c r="C113" s="18" t="s">
        <v>8</v>
      </c>
      <c r="D113" s="18" t="s">
        <v>236</v>
      </c>
      <c r="E113" s="18">
        <v>100</v>
      </c>
      <c r="F113" s="18">
        <v>376</v>
      </c>
      <c r="G113" s="18">
        <v>78.41</v>
      </c>
      <c r="H113" s="18">
        <v>7.22</v>
      </c>
      <c r="I113" s="18">
        <v>0.8</v>
      </c>
      <c r="K113" s="18">
        <v>100</v>
      </c>
      <c r="L113">
        <f t="shared" si="5"/>
        <v>26.595744680851062</v>
      </c>
      <c r="M113">
        <f t="shared" si="6"/>
        <v>30</v>
      </c>
      <c r="N113">
        <f t="shared" si="7"/>
        <v>20.853723404255319</v>
      </c>
      <c r="O113">
        <f t="shared" si="8"/>
        <v>1.9202127659574468</v>
      </c>
      <c r="P113">
        <f t="shared" si="9"/>
        <v>0.21276595744680851</v>
      </c>
    </row>
    <row r="114" spans="1:16" x14ac:dyDescent="0.3">
      <c r="A114" s="17">
        <v>113</v>
      </c>
      <c r="B114" s="18" t="s">
        <v>237</v>
      </c>
      <c r="C114" s="18" t="s">
        <v>8</v>
      </c>
      <c r="D114" s="18" t="s">
        <v>238</v>
      </c>
      <c r="E114" s="18">
        <v>100</v>
      </c>
      <c r="F114" s="18">
        <v>402</v>
      </c>
      <c r="G114" s="18">
        <v>75.900000000000006</v>
      </c>
      <c r="H114" s="18">
        <v>7.9</v>
      </c>
      <c r="I114" s="18">
        <v>4.9000000000000004</v>
      </c>
      <c r="K114" s="18">
        <v>100</v>
      </c>
      <c r="L114">
        <f t="shared" si="5"/>
        <v>24.875621890547265</v>
      </c>
      <c r="M114">
        <f t="shared" si="6"/>
        <v>20</v>
      </c>
      <c r="N114">
        <f t="shared" si="7"/>
        <v>18.880597014925375</v>
      </c>
      <c r="O114">
        <f t="shared" si="8"/>
        <v>1.9651741293532339</v>
      </c>
      <c r="P114">
        <f t="shared" si="9"/>
        <v>1.218905472636816</v>
      </c>
    </row>
    <row r="115" spans="1:16" x14ac:dyDescent="0.3">
      <c r="A115" s="17">
        <v>114</v>
      </c>
      <c r="B115" s="18" t="s">
        <v>239</v>
      </c>
      <c r="C115" s="18" t="s">
        <v>8</v>
      </c>
      <c r="D115" s="18" t="s">
        <v>240</v>
      </c>
      <c r="E115" s="18">
        <v>100</v>
      </c>
      <c r="F115" s="18">
        <v>317</v>
      </c>
      <c r="G115" s="18">
        <v>72.5</v>
      </c>
      <c r="H115" s="18">
        <v>12.9</v>
      </c>
      <c r="I115" s="18">
        <v>0.9</v>
      </c>
      <c r="K115" s="18">
        <v>100</v>
      </c>
      <c r="L115">
        <f t="shared" si="5"/>
        <v>31.545741324921135</v>
      </c>
      <c r="M115">
        <f t="shared" si="6"/>
        <v>30</v>
      </c>
      <c r="N115">
        <f t="shared" si="7"/>
        <v>22.870662460567825</v>
      </c>
      <c r="O115">
        <f t="shared" si="8"/>
        <v>4.0694006309148261</v>
      </c>
      <c r="P115">
        <f t="shared" si="9"/>
        <v>0.28391167192429023</v>
      </c>
    </row>
    <row r="116" spans="1:16" x14ac:dyDescent="0.3">
      <c r="A116" s="17">
        <v>115</v>
      </c>
      <c r="B116" s="18" t="s">
        <v>241</v>
      </c>
      <c r="C116" s="18" t="s">
        <v>8</v>
      </c>
      <c r="D116" s="18" t="s">
        <v>242</v>
      </c>
      <c r="E116" s="18">
        <v>100</v>
      </c>
      <c r="F116" s="18">
        <v>323</v>
      </c>
      <c r="G116" s="18">
        <v>71.16</v>
      </c>
      <c r="H116" s="18">
        <v>13.74</v>
      </c>
      <c r="I116" s="18">
        <v>1.91</v>
      </c>
      <c r="K116" s="18">
        <v>100</v>
      </c>
      <c r="L116">
        <f t="shared" si="5"/>
        <v>30.959752321981423</v>
      </c>
      <c r="M116">
        <f t="shared" si="6"/>
        <v>30</v>
      </c>
      <c r="N116">
        <f t="shared" si="7"/>
        <v>22.03095975232198</v>
      </c>
      <c r="O116">
        <f t="shared" si="8"/>
        <v>4.2538699690402479</v>
      </c>
      <c r="P116">
        <f t="shared" si="9"/>
        <v>0.59133126934984526</v>
      </c>
    </row>
    <row r="117" spans="1:16" x14ac:dyDescent="0.3">
      <c r="A117" s="17">
        <v>116</v>
      </c>
      <c r="B117" s="18" t="s">
        <v>243</v>
      </c>
      <c r="C117" s="18" t="s">
        <v>8</v>
      </c>
      <c r="D117" s="18" t="s">
        <v>244</v>
      </c>
      <c r="E117" s="18">
        <v>100</v>
      </c>
      <c r="F117" s="18">
        <v>419</v>
      </c>
      <c r="G117" s="18">
        <v>75.37</v>
      </c>
      <c r="H117" s="18">
        <v>9.92</v>
      </c>
      <c r="I117" s="18">
        <v>8.67</v>
      </c>
      <c r="K117" s="18">
        <v>100</v>
      </c>
      <c r="L117">
        <f t="shared" si="5"/>
        <v>23.866348448687351</v>
      </c>
      <c r="M117">
        <f t="shared" si="6"/>
        <v>20</v>
      </c>
      <c r="N117">
        <f t="shared" si="7"/>
        <v>17.988066825775658</v>
      </c>
      <c r="O117">
        <f t="shared" si="8"/>
        <v>2.3675417661097851</v>
      </c>
      <c r="P117">
        <f t="shared" si="9"/>
        <v>2.0692124105011933</v>
      </c>
    </row>
    <row r="118" spans="1:16" x14ac:dyDescent="0.3">
      <c r="A118" s="17">
        <v>117</v>
      </c>
      <c r="B118" s="18" t="s">
        <v>245</v>
      </c>
      <c r="C118" s="18" t="s">
        <v>8</v>
      </c>
      <c r="D118" s="18" t="s">
        <v>246</v>
      </c>
      <c r="E118" s="18">
        <v>100</v>
      </c>
      <c r="F118" s="18">
        <v>330</v>
      </c>
      <c r="G118" s="18">
        <v>70.86</v>
      </c>
      <c r="H118" s="18">
        <v>6.35</v>
      </c>
      <c r="I118" s="18">
        <v>2.39</v>
      </c>
      <c r="K118" s="18">
        <v>100</v>
      </c>
      <c r="L118">
        <f t="shared" si="5"/>
        <v>30.303030303030305</v>
      </c>
      <c r="M118">
        <f t="shared" si="6"/>
        <v>30</v>
      </c>
      <c r="N118">
        <f t="shared" si="7"/>
        <v>21.472727272727273</v>
      </c>
      <c r="O118">
        <f t="shared" si="8"/>
        <v>1.9242424242424243</v>
      </c>
      <c r="P118">
        <f t="shared" si="9"/>
        <v>0.72424242424242424</v>
      </c>
    </row>
    <row r="119" spans="1:16" x14ac:dyDescent="0.3">
      <c r="A119" s="17">
        <v>118</v>
      </c>
      <c r="B119" s="18" t="s">
        <v>247</v>
      </c>
      <c r="C119" s="18" t="s">
        <v>8</v>
      </c>
      <c r="D119" s="18" t="s">
        <v>248</v>
      </c>
      <c r="E119" s="18">
        <v>100</v>
      </c>
      <c r="F119" s="18">
        <v>346</v>
      </c>
      <c r="G119" s="18">
        <v>82.62</v>
      </c>
      <c r="H119" s="18">
        <v>3.35</v>
      </c>
      <c r="I119" s="18">
        <v>0.28999999999999998</v>
      </c>
      <c r="K119" s="18">
        <v>100</v>
      </c>
      <c r="L119">
        <f t="shared" si="5"/>
        <v>28.901734104046241</v>
      </c>
      <c r="M119">
        <f t="shared" si="6"/>
        <v>30</v>
      </c>
      <c r="N119">
        <f t="shared" si="7"/>
        <v>23.878612716763005</v>
      </c>
      <c r="O119">
        <f t="shared" si="8"/>
        <v>0.96820809248554918</v>
      </c>
      <c r="P119">
        <f t="shared" si="9"/>
        <v>8.381502890173409E-2</v>
      </c>
    </row>
    <row r="120" spans="1:16" x14ac:dyDescent="0.3">
      <c r="A120" s="17">
        <v>119</v>
      </c>
      <c r="B120" s="18" t="s">
        <v>249</v>
      </c>
      <c r="C120" s="18" t="s">
        <v>8</v>
      </c>
      <c r="D120" s="18" t="s">
        <v>250</v>
      </c>
      <c r="E120" s="18">
        <v>100</v>
      </c>
      <c r="F120" s="18">
        <v>534</v>
      </c>
      <c r="G120" s="18">
        <v>62.63</v>
      </c>
      <c r="H120" s="18">
        <v>6.68</v>
      </c>
      <c r="I120" s="18">
        <v>28.58</v>
      </c>
      <c r="K120" s="18">
        <v>100</v>
      </c>
      <c r="L120">
        <f t="shared" si="5"/>
        <v>18.726591760299627</v>
      </c>
      <c r="M120">
        <f t="shared" si="6"/>
        <v>20</v>
      </c>
      <c r="N120">
        <f t="shared" si="7"/>
        <v>11.728464419475655</v>
      </c>
      <c r="O120">
        <f t="shared" si="8"/>
        <v>1.2509363295880149</v>
      </c>
      <c r="P120">
        <f t="shared" si="9"/>
        <v>5.3520599250936334</v>
      </c>
    </row>
    <row r="121" spans="1:16" x14ac:dyDescent="0.3">
      <c r="A121" s="17">
        <v>120</v>
      </c>
      <c r="B121" s="18" t="s">
        <v>251</v>
      </c>
      <c r="C121" s="18" t="s">
        <v>8</v>
      </c>
      <c r="D121" s="18" t="s">
        <v>252</v>
      </c>
      <c r="E121" s="18">
        <v>100</v>
      </c>
      <c r="F121" s="18">
        <v>489</v>
      </c>
      <c r="G121" s="18">
        <v>60.34</v>
      </c>
      <c r="H121" s="18">
        <v>5.7</v>
      </c>
      <c r="I121" s="18">
        <v>24.93</v>
      </c>
      <c r="K121" s="18">
        <v>100</v>
      </c>
      <c r="L121">
        <f t="shared" si="5"/>
        <v>20.449897750511248</v>
      </c>
      <c r="M121">
        <f t="shared" si="6"/>
        <v>20</v>
      </c>
      <c r="N121">
        <f t="shared" si="7"/>
        <v>12.339468302658487</v>
      </c>
      <c r="O121">
        <f t="shared" si="8"/>
        <v>1.165644171779141</v>
      </c>
      <c r="P121">
        <f t="shared" si="9"/>
        <v>5.0981595092024543</v>
      </c>
    </row>
    <row r="122" spans="1:16" x14ac:dyDescent="0.3">
      <c r="A122" s="17">
        <v>121</v>
      </c>
      <c r="B122" s="18" t="s">
        <v>253</v>
      </c>
      <c r="C122" s="18" t="s">
        <v>8</v>
      </c>
      <c r="D122" s="18" t="s">
        <v>254</v>
      </c>
      <c r="E122" s="18">
        <v>100</v>
      </c>
      <c r="F122" s="18">
        <v>471</v>
      </c>
      <c r="G122" s="18">
        <v>64.98</v>
      </c>
      <c r="H122" s="18">
        <v>5.5</v>
      </c>
      <c r="I122" s="18">
        <v>21</v>
      </c>
      <c r="K122" s="18">
        <v>100</v>
      </c>
      <c r="L122">
        <f t="shared" si="5"/>
        <v>21.231422505307854</v>
      </c>
      <c r="M122">
        <f t="shared" si="6"/>
        <v>20</v>
      </c>
      <c r="N122">
        <f t="shared" si="7"/>
        <v>13.796178343949045</v>
      </c>
      <c r="O122">
        <f t="shared" si="8"/>
        <v>1.167728237791932</v>
      </c>
      <c r="P122">
        <f t="shared" si="9"/>
        <v>4.4585987261146496</v>
      </c>
    </row>
    <row r="123" spans="1:16" x14ac:dyDescent="0.3">
      <c r="A123" s="17">
        <v>122</v>
      </c>
      <c r="B123" s="18" t="s">
        <v>255</v>
      </c>
      <c r="C123" s="18" t="s">
        <v>8</v>
      </c>
      <c r="D123" s="18" t="s">
        <v>256</v>
      </c>
      <c r="E123" s="18">
        <v>100</v>
      </c>
      <c r="F123" s="18">
        <v>398</v>
      </c>
      <c r="G123" s="18" t="s">
        <v>257</v>
      </c>
      <c r="H123" s="18">
        <v>7.5</v>
      </c>
      <c r="I123" s="18">
        <v>3.5</v>
      </c>
      <c r="K123" s="18">
        <v>100</v>
      </c>
      <c r="L123">
        <f t="shared" si="5"/>
        <v>25.125628140703519</v>
      </c>
      <c r="M123">
        <f t="shared" si="6"/>
        <v>30</v>
      </c>
      <c r="N123">
        <f t="shared" si="7"/>
        <v>21.105527638190956</v>
      </c>
      <c r="O123">
        <f t="shared" si="8"/>
        <v>1.8844221105527639</v>
      </c>
      <c r="P123">
        <f t="shared" si="9"/>
        <v>0.87939698492462315</v>
      </c>
    </row>
    <row r="124" spans="1:16" x14ac:dyDescent="0.3">
      <c r="A124" s="17">
        <v>123</v>
      </c>
      <c r="B124" s="18" t="s">
        <v>258</v>
      </c>
      <c r="C124" s="18" t="s">
        <v>8</v>
      </c>
      <c r="D124" s="18" t="s">
        <v>259</v>
      </c>
      <c r="E124" s="18">
        <v>100</v>
      </c>
      <c r="F124" s="18">
        <v>420</v>
      </c>
      <c r="G124" s="18">
        <v>82.8</v>
      </c>
      <c r="H124" s="18">
        <v>6.7</v>
      </c>
      <c r="I124" s="18">
        <v>6.9</v>
      </c>
      <c r="K124" s="18">
        <v>100</v>
      </c>
      <c r="L124">
        <f t="shared" si="5"/>
        <v>23.80952380952381</v>
      </c>
      <c r="M124">
        <f t="shared" si="6"/>
        <v>20</v>
      </c>
      <c r="N124">
        <f t="shared" si="7"/>
        <v>19.714285714285715</v>
      </c>
      <c r="O124">
        <f t="shared" si="8"/>
        <v>1.5952380952380953</v>
      </c>
      <c r="P124">
        <f t="shared" si="9"/>
        <v>1.6428571428571428</v>
      </c>
    </row>
    <row r="125" spans="1:16" x14ac:dyDescent="0.3">
      <c r="A125" s="17">
        <v>124</v>
      </c>
      <c r="B125" s="18" t="s">
        <v>260</v>
      </c>
      <c r="C125" s="18" t="s">
        <v>8</v>
      </c>
      <c r="D125" s="18" t="s">
        <v>261</v>
      </c>
      <c r="E125" s="18">
        <v>100</v>
      </c>
      <c r="F125" s="18">
        <v>494</v>
      </c>
      <c r="G125" s="18">
        <v>66.319999999999993</v>
      </c>
      <c r="H125" s="18">
        <v>6.04</v>
      </c>
      <c r="I125" s="18">
        <v>22.77</v>
      </c>
      <c r="K125" s="18">
        <v>100</v>
      </c>
      <c r="L125">
        <f t="shared" si="5"/>
        <v>20.242914979757085</v>
      </c>
      <c r="M125">
        <f t="shared" si="6"/>
        <v>20</v>
      </c>
      <c r="N125">
        <f t="shared" si="7"/>
        <v>13.425101214574896</v>
      </c>
      <c r="O125">
        <f t="shared" si="8"/>
        <v>1.2226720647773279</v>
      </c>
      <c r="P125">
        <f t="shared" si="9"/>
        <v>4.6093117408906883</v>
      </c>
    </row>
    <row r="126" spans="1:16" x14ac:dyDescent="0.3">
      <c r="A126" s="17">
        <v>125</v>
      </c>
      <c r="B126" s="18" t="s">
        <v>262</v>
      </c>
      <c r="C126" s="18" t="s">
        <v>8</v>
      </c>
      <c r="D126" s="18" t="s">
        <v>263</v>
      </c>
      <c r="E126" s="18">
        <v>100</v>
      </c>
      <c r="F126" s="18">
        <v>536</v>
      </c>
      <c r="G126" s="18">
        <v>60.92</v>
      </c>
      <c r="H126" s="18">
        <v>4.95</v>
      </c>
      <c r="I126" s="18">
        <v>30.33</v>
      </c>
      <c r="K126" s="18">
        <v>100</v>
      </c>
      <c r="L126">
        <f t="shared" si="5"/>
        <v>18.656716417910449</v>
      </c>
      <c r="M126">
        <f t="shared" si="6"/>
        <v>20</v>
      </c>
      <c r="N126">
        <f t="shared" si="7"/>
        <v>11.365671641791044</v>
      </c>
      <c r="O126">
        <f t="shared" si="8"/>
        <v>0.92350746268656714</v>
      </c>
      <c r="P126">
        <f t="shared" si="9"/>
        <v>5.6585820895522385</v>
      </c>
    </row>
    <row r="127" spans="1:16" x14ac:dyDescent="0.3">
      <c r="A127" s="17">
        <v>126</v>
      </c>
      <c r="B127" s="18" t="s">
        <v>264</v>
      </c>
      <c r="C127" s="18" t="s">
        <v>8</v>
      </c>
      <c r="D127" s="18" t="s">
        <v>265</v>
      </c>
      <c r="E127" s="18">
        <v>100</v>
      </c>
      <c r="F127" s="18">
        <v>520</v>
      </c>
      <c r="G127" s="18">
        <v>65.73</v>
      </c>
      <c r="H127" s="18">
        <v>5.25</v>
      </c>
      <c r="I127" s="18">
        <v>26.27</v>
      </c>
      <c r="K127" s="18">
        <v>100</v>
      </c>
      <c r="L127">
        <f t="shared" si="5"/>
        <v>19.23076923076923</v>
      </c>
      <c r="M127">
        <f t="shared" si="6"/>
        <v>20</v>
      </c>
      <c r="N127">
        <f t="shared" si="7"/>
        <v>12.640384615384615</v>
      </c>
      <c r="O127">
        <f t="shared" si="8"/>
        <v>1.0096153846153846</v>
      </c>
      <c r="P127">
        <f t="shared" si="9"/>
        <v>5.0519230769230772</v>
      </c>
    </row>
    <row r="128" spans="1:16" x14ac:dyDescent="0.3">
      <c r="A128" s="17">
        <v>127</v>
      </c>
      <c r="B128" s="18" t="s">
        <v>266</v>
      </c>
      <c r="C128" s="18" t="s">
        <v>8</v>
      </c>
      <c r="D128" s="18" t="s">
        <v>267</v>
      </c>
      <c r="E128" s="18">
        <v>100</v>
      </c>
      <c r="F128" s="18">
        <v>422</v>
      </c>
      <c r="G128" s="18">
        <v>71.7</v>
      </c>
      <c r="H128" s="18">
        <v>3.8</v>
      </c>
      <c r="I128" s="18">
        <v>13.3</v>
      </c>
      <c r="K128" s="18">
        <v>100</v>
      </c>
      <c r="L128">
        <f t="shared" si="5"/>
        <v>23.696682464454977</v>
      </c>
      <c r="M128">
        <f t="shared" si="6"/>
        <v>20</v>
      </c>
      <c r="N128">
        <f t="shared" si="7"/>
        <v>16.990521327014218</v>
      </c>
      <c r="O128">
        <f t="shared" si="8"/>
        <v>0.90047393364928907</v>
      </c>
      <c r="P128">
        <f t="shared" si="9"/>
        <v>3.1516587677725116</v>
      </c>
    </row>
    <row r="129" spans="1:16" x14ac:dyDescent="0.3">
      <c r="A129" s="17">
        <v>128</v>
      </c>
      <c r="B129" s="18" t="s">
        <v>268</v>
      </c>
      <c r="C129" s="18" t="s">
        <v>8</v>
      </c>
      <c r="D129" s="18" t="s">
        <v>269</v>
      </c>
      <c r="E129" s="18">
        <v>100</v>
      </c>
      <c r="F129" s="18">
        <v>428</v>
      </c>
      <c r="G129" s="18">
        <v>65.7</v>
      </c>
      <c r="H129" s="18">
        <v>4.5</v>
      </c>
      <c r="I129" s="18">
        <v>16.3</v>
      </c>
      <c r="K129" s="18">
        <v>100</v>
      </c>
      <c r="L129">
        <f t="shared" si="5"/>
        <v>23.364485981308412</v>
      </c>
      <c r="M129">
        <f t="shared" si="6"/>
        <v>20</v>
      </c>
      <c r="N129">
        <f t="shared" si="7"/>
        <v>15.350467289719626</v>
      </c>
      <c r="O129">
        <f t="shared" si="8"/>
        <v>1.0514018691588785</v>
      </c>
      <c r="P129">
        <f t="shared" si="9"/>
        <v>3.8084112149532712</v>
      </c>
    </row>
    <row r="130" spans="1:16" x14ac:dyDescent="0.3">
      <c r="A130" s="17">
        <v>129</v>
      </c>
      <c r="B130" s="18" t="s">
        <v>270</v>
      </c>
      <c r="C130" s="18" t="s">
        <v>8</v>
      </c>
      <c r="D130" s="18" t="s">
        <v>271</v>
      </c>
      <c r="E130" s="18">
        <v>100</v>
      </c>
      <c r="F130" s="18">
        <v>291</v>
      </c>
      <c r="G130" s="18">
        <v>32.9</v>
      </c>
      <c r="H130" s="18">
        <v>7.9</v>
      </c>
      <c r="I130" s="18">
        <v>14.1</v>
      </c>
      <c r="K130" s="18">
        <v>100</v>
      </c>
      <c r="L130">
        <f t="shared" si="5"/>
        <v>34.364261168384878</v>
      </c>
      <c r="M130">
        <f t="shared" si="6"/>
        <v>30</v>
      </c>
      <c r="N130">
        <f t="shared" si="7"/>
        <v>11.305841924398626</v>
      </c>
      <c r="O130">
        <f t="shared" si="8"/>
        <v>2.7147766323024056</v>
      </c>
      <c r="P130">
        <f t="shared" si="9"/>
        <v>4.8453608247422677</v>
      </c>
    </row>
    <row r="131" spans="1:16" x14ac:dyDescent="0.3">
      <c r="A131" s="17">
        <v>130</v>
      </c>
      <c r="B131" s="18" t="s">
        <v>272</v>
      </c>
      <c r="C131" s="18" t="s">
        <v>8</v>
      </c>
      <c r="D131" s="18" t="s">
        <v>273</v>
      </c>
      <c r="E131" s="18">
        <v>100</v>
      </c>
      <c r="F131" s="18">
        <v>287</v>
      </c>
      <c r="G131" s="18">
        <v>57.3</v>
      </c>
      <c r="H131" s="18">
        <v>4.8</v>
      </c>
      <c r="I131" s="18">
        <v>4.2</v>
      </c>
      <c r="K131" s="18">
        <v>100</v>
      </c>
      <c r="L131">
        <f t="shared" ref="L131:M194" si="10">(E131 * K131) / F131</f>
        <v>34.843205574912893</v>
      </c>
      <c r="M131">
        <f t="shared" ref="M131:M194" si="11">ROUND(L131,-1)</f>
        <v>30</v>
      </c>
      <c r="N131">
        <f t="shared" ref="N131:N194" si="12">(G131 * K131) / F131</f>
        <v>19.965156794425088</v>
      </c>
      <c r="O131">
        <f t="shared" ref="O131:O194" si="13">(H131 * K131) / F131</f>
        <v>1.6724738675958188</v>
      </c>
      <c r="P131">
        <f t="shared" ref="P131:P194" si="14">(I131 * K131) / F131</f>
        <v>1.4634146341463414</v>
      </c>
    </row>
    <row r="132" spans="1:16" x14ac:dyDescent="0.3">
      <c r="A132" s="17">
        <v>131</v>
      </c>
      <c r="B132" s="18" t="s">
        <v>274</v>
      </c>
      <c r="C132" s="18" t="s">
        <v>8</v>
      </c>
      <c r="D132" s="18" t="s">
        <v>275</v>
      </c>
      <c r="E132" s="18">
        <v>100</v>
      </c>
      <c r="F132" s="18">
        <v>252</v>
      </c>
      <c r="G132" s="18">
        <v>38.1</v>
      </c>
      <c r="H132" s="18">
        <v>7.3</v>
      </c>
      <c r="I132" s="18">
        <v>7.9</v>
      </c>
      <c r="K132" s="18">
        <v>100</v>
      </c>
      <c r="L132">
        <f t="shared" si="10"/>
        <v>39.682539682539684</v>
      </c>
      <c r="M132">
        <f t="shared" si="11"/>
        <v>40</v>
      </c>
      <c r="N132">
        <f t="shared" si="12"/>
        <v>15.119047619047619</v>
      </c>
      <c r="O132">
        <f t="shared" si="13"/>
        <v>2.8968253968253967</v>
      </c>
      <c r="P132">
        <f t="shared" si="14"/>
        <v>3.1349206349206349</v>
      </c>
    </row>
    <row r="133" spans="1:16" x14ac:dyDescent="0.3">
      <c r="A133" s="17">
        <v>132</v>
      </c>
      <c r="B133" s="18" t="s">
        <v>276</v>
      </c>
      <c r="C133" s="18" t="s">
        <v>8</v>
      </c>
      <c r="D133" s="18" t="s">
        <v>277</v>
      </c>
      <c r="E133" s="18">
        <v>100</v>
      </c>
      <c r="F133" s="18">
        <v>521</v>
      </c>
      <c r="G133" s="18">
        <v>65.599999999999994</v>
      </c>
      <c r="H133" s="18">
        <v>4.0999999999999996</v>
      </c>
      <c r="I133" s="18">
        <v>26.9</v>
      </c>
      <c r="K133" s="18">
        <v>100</v>
      </c>
      <c r="L133">
        <f t="shared" si="10"/>
        <v>19.193857965451055</v>
      </c>
      <c r="M133">
        <f t="shared" si="11"/>
        <v>20</v>
      </c>
      <c r="N133">
        <f t="shared" si="12"/>
        <v>12.59117082533589</v>
      </c>
      <c r="O133">
        <f t="shared" si="13"/>
        <v>0.78694817658349314</v>
      </c>
      <c r="P133">
        <f t="shared" si="14"/>
        <v>5.1631477927063338</v>
      </c>
    </row>
    <row r="134" spans="1:16" x14ac:dyDescent="0.3">
      <c r="A134" s="17">
        <v>133</v>
      </c>
      <c r="B134" s="18" t="s">
        <v>278</v>
      </c>
      <c r="C134" s="18" t="s">
        <v>8</v>
      </c>
      <c r="D134" s="18" t="s">
        <v>279</v>
      </c>
      <c r="E134" s="18">
        <v>100</v>
      </c>
      <c r="F134" s="18">
        <v>501</v>
      </c>
      <c r="G134" s="18">
        <v>70.2</v>
      </c>
      <c r="H134" s="18">
        <v>4.3</v>
      </c>
      <c r="I134" s="18">
        <v>22.5</v>
      </c>
      <c r="K134" s="18">
        <v>100</v>
      </c>
      <c r="L134">
        <f t="shared" si="10"/>
        <v>19.960079840319363</v>
      </c>
      <c r="M134">
        <f t="shared" si="11"/>
        <v>20</v>
      </c>
      <c r="N134">
        <f t="shared" si="12"/>
        <v>14.011976047904191</v>
      </c>
      <c r="O134">
        <f t="shared" si="13"/>
        <v>0.85828343313373257</v>
      </c>
      <c r="P134">
        <f t="shared" si="14"/>
        <v>4.4910179640718564</v>
      </c>
    </row>
    <row r="135" spans="1:16" x14ac:dyDescent="0.3">
      <c r="A135" s="17">
        <v>134</v>
      </c>
      <c r="B135" s="18" t="s">
        <v>280</v>
      </c>
      <c r="C135" s="18" t="s">
        <v>8</v>
      </c>
      <c r="D135" s="18" t="s">
        <v>281</v>
      </c>
      <c r="E135" s="18">
        <v>100</v>
      </c>
      <c r="F135" s="18">
        <v>428</v>
      </c>
      <c r="G135" s="18">
        <v>67.59</v>
      </c>
      <c r="H135" s="18">
        <v>4.29</v>
      </c>
      <c r="I135" s="18">
        <v>15.57</v>
      </c>
      <c r="K135" s="18">
        <v>100</v>
      </c>
      <c r="L135">
        <f t="shared" si="10"/>
        <v>23.364485981308412</v>
      </c>
      <c r="M135">
        <f t="shared" si="11"/>
        <v>20</v>
      </c>
      <c r="N135">
        <f t="shared" si="12"/>
        <v>15.792056074766355</v>
      </c>
      <c r="O135">
        <f t="shared" si="13"/>
        <v>1.0023364485981308</v>
      </c>
      <c r="P135">
        <f t="shared" si="14"/>
        <v>3.6378504672897196</v>
      </c>
    </row>
    <row r="136" spans="1:16" x14ac:dyDescent="0.3">
      <c r="A136" s="17">
        <v>135</v>
      </c>
      <c r="B136" s="18" t="s">
        <v>282</v>
      </c>
      <c r="C136" s="18" t="s">
        <v>8</v>
      </c>
      <c r="D136" s="18" t="s">
        <v>283</v>
      </c>
      <c r="E136" s="18">
        <v>100</v>
      </c>
      <c r="F136" s="18">
        <v>471</v>
      </c>
      <c r="G136" s="18">
        <v>72.73</v>
      </c>
      <c r="H136" s="18">
        <v>6.48</v>
      </c>
      <c r="I136" s="18">
        <v>17.170000000000002</v>
      </c>
      <c r="K136" s="18">
        <v>100</v>
      </c>
      <c r="L136">
        <f t="shared" si="10"/>
        <v>21.231422505307854</v>
      </c>
      <c r="M136">
        <f t="shared" si="11"/>
        <v>20</v>
      </c>
      <c r="N136">
        <f t="shared" si="12"/>
        <v>15.441613588110403</v>
      </c>
      <c r="O136">
        <f t="shared" si="13"/>
        <v>1.375796178343949</v>
      </c>
      <c r="P136">
        <f t="shared" si="14"/>
        <v>3.6454352441613591</v>
      </c>
    </row>
    <row r="137" spans="1:16" x14ac:dyDescent="0.3">
      <c r="A137" s="17">
        <v>136</v>
      </c>
      <c r="B137" s="18" t="s">
        <v>284</v>
      </c>
      <c r="C137" s="18" t="s">
        <v>8</v>
      </c>
      <c r="D137" s="18" t="s">
        <v>285</v>
      </c>
      <c r="E137" s="18">
        <v>100</v>
      </c>
      <c r="F137" s="18">
        <v>493</v>
      </c>
      <c r="G137" s="18">
        <v>67.97</v>
      </c>
      <c r="H137" s="18">
        <v>8.36</v>
      </c>
      <c r="I137" s="18">
        <v>20.87</v>
      </c>
      <c r="K137" s="18">
        <v>100</v>
      </c>
      <c r="L137">
        <f t="shared" si="10"/>
        <v>20.28397565922921</v>
      </c>
      <c r="M137">
        <f t="shared" si="11"/>
        <v>20</v>
      </c>
      <c r="N137">
        <f t="shared" si="12"/>
        <v>13.787018255578094</v>
      </c>
      <c r="O137">
        <f t="shared" si="13"/>
        <v>1.6957403651115619</v>
      </c>
      <c r="P137">
        <f t="shared" si="14"/>
        <v>4.2332657200811363</v>
      </c>
    </row>
    <row r="138" spans="1:16" x14ac:dyDescent="0.3">
      <c r="A138" s="17">
        <v>137</v>
      </c>
      <c r="B138" s="18" t="s">
        <v>286</v>
      </c>
      <c r="C138" s="18" t="s">
        <v>8</v>
      </c>
      <c r="D138" s="18" t="s">
        <v>287</v>
      </c>
      <c r="E138" s="18">
        <v>100</v>
      </c>
      <c r="F138" s="18">
        <v>494</v>
      </c>
      <c r="G138" s="18">
        <v>71.38</v>
      </c>
      <c r="H138" s="18">
        <v>5.92</v>
      </c>
      <c r="I138" s="18">
        <v>20.55</v>
      </c>
      <c r="K138" s="18">
        <v>100</v>
      </c>
      <c r="L138">
        <f t="shared" si="10"/>
        <v>20.242914979757085</v>
      </c>
      <c r="M138">
        <f t="shared" si="11"/>
        <v>20</v>
      </c>
      <c r="N138">
        <f t="shared" si="12"/>
        <v>14.449392712550607</v>
      </c>
      <c r="O138">
        <f t="shared" si="13"/>
        <v>1.1983805668016194</v>
      </c>
      <c r="P138">
        <f t="shared" si="14"/>
        <v>4.1599190283400809</v>
      </c>
    </row>
    <row r="139" spans="1:16" x14ac:dyDescent="0.3">
      <c r="A139" s="17">
        <v>138</v>
      </c>
      <c r="B139" s="18" t="s">
        <v>288</v>
      </c>
      <c r="C139" s="18" t="s">
        <v>8</v>
      </c>
      <c r="D139" s="18" t="s">
        <v>289</v>
      </c>
      <c r="E139" s="18">
        <v>100</v>
      </c>
      <c r="F139" s="18">
        <v>512</v>
      </c>
      <c r="G139" s="18">
        <v>66.47</v>
      </c>
      <c r="H139" s="18">
        <v>6.37</v>
      </c>
      <c r="I139" s="18">
        <v>24.52</v>
      </c>
      <c r="K139" s="18">
        <v>100</v>
      </c>
      <c r="L139">
        <f t="shared" si="10"/>
        <v>19.53125</v>
      </c>
      <c r="M139">
        <f t="shared" si="11"/>
        <v>20</v>
      </c>
      <c r="N139">
        <f t="shared" si="12"/>
        <v>12.982421875</v>
      </c>
      <c r="O139">
        <f t="shared" si="13"/>
        <v>1.244140625</v>
      </c>
      <c r="P139">
        <f t="shared" si="14"/>
        <v>4.7890625</v>
      </c>
    </row>
    <row r="140" spans="1:16" x14ac:dyDescent="0.3">
      <c r="A140" s="17">
        <v>139</v>
      </c>
      <c r="B140" s="18" t="s">
        <v>290</v>
      </c>
      <c r="C140" s="18" t="s">
        <v>8</v>
      </c>
      <c r="D140" s="18" t="s">
        <v>291</v>
      </c>
      <c r="E140" s="18">
        <v>100</v>
      </c>
      <c r="F140" s="18">
        <v>513</v>
      </c>
      <c r="G140" s="18">
        <v>58.8</v>
      </c>
      <c r="H140" s="18">
        <v>7</v>
      </c>
      <c r="I140" s="18">
        <v>27.8</v>
      </c>
      <c r="K140" s="18">
        <v>100</v>
      </c>
      <c r="L140">
        <f t="shared" si="10"/>
        <v>19.49317738791423</v>
      </c>
      <c r="M140">
        <f t="shared" si="11"/>
        <v>20</v>
      </c>
      <c r="N140">
        <f t="shared" si="12"/>
        <v>11.461988304093568</v>
      </c>
      <c r="O140">
        <f t="shared" si="13"/>
        <v>1.364522417153996</v>
      </c>
      <c r="P140">
        <f t="shared" si="14"/>
        <v>5.4191033138401563</v>
      </c>
    </row>
    <row r="141" spans="1:16" x14ac:dyDescent="0.3">
      <c r="A141" s="17">
        <v>140</v>
      </c>
      <c r="B141" s="18" t="s">
        <v>292</v>
      </c>
      <c r="C141" s="18" t="s">
        <v>8</v>
      </c>
      <c r="D141" s="18" t="s">
        <v>293</v>
      </c>
      <c r="E141" s="18">
        <v>100</v>
      </c>
      <c r="F141" s="18">
        <v>524</v>
      </c>
      <c r="G141" s="18">
        <v>64.23</v>
      </c>
      <c r="H141" s="18">
        <v>7.66</v>
      </c>
      <c r="I141" s="18">
        <v>26.24</v>
      </c>
      <c r="K141" s="18">
        <v>100</v>
      </c>
      <c r="L141">
        <f t="shared" si="10"/>
        <v>19.083969465648856</v>
      </c>
      <c r="M141">
        <f t="shared" si="11"/>
        <v>20</v>
      </c>
      <c r="N141">
        <f t="shared" si="12"/>
        <v>12.257633587786259</v>
      </c>
      <c r="O141">
        <f t="shared" si="13"/>
        <v>1.4618320610687023</v>
      </c>
      <c r="P141">
        <f t="shared" si="14"/>
        <v>5.0076335877862599</v>
      </c>
    </row>
    <row r="142" spans="1:16" x14ac:dyDescent="0.3">
      <c r="A142" s="17">
        <v>141</v>
      </c>
      <c r="B142" s="18" t="s">
        <v>294</v>
      </c>
      <c r="C142" s="18" t="s">
        <v>8</v>
      </c>
      <c r="D142" s="18" t="s">
        <v>295</v>
      </c>
      <c r="E142" s="18">
        <v>100</v>
      </c>
      <c r="F142" s="18">
        <v>497</v>
      </c>
      <c r="G142" s="18">
        <v>68.239999999999995</v>
      </c>
      <c r="H142" s="18">
        <v>6.08</v>
      </c>
      <c r="I142" s="18">
        <v>22.23</v>
      </c>
      <c r="K142" s="18">
        <v>100</v>
      </c>
      <c r="L142">
        <f t="shared" si="10"/>
        <v>20.120724346076457</v>
      </c>
      <c r="M142">
        <f t="shared" si="11"/>
        <v>20</v>
      </c>
      <c r="N142">
        <f t="shared" si="12"/>
        <v>13.730382293762574</v>
      </c>
      <c r="O142">
        <f t="shared" si="13"/>
        <v>1.2233400402414487</v>
      </c>
      <c r="P142">
        <f t="shared" si="14"/>
        <v>4.4728370221327971</v>
      </c>
    </row>
    <row r="143" spans="1:16" x14ac:dyDescent="0.3">
      <c r="A143" s="17">
        <v>142</v>
      </c>
      <c r="B143" s="18" t="s">
        <v>296</v>
      </c>
      <c r="C143" s="18" t="s">
        <v>8</v>
      </c>
      <c r="D143" s="18" t="s">
        <v>297</v>
      </c>
      <c r="E143" s="18">
        <v>100</v>
      </c>
      <c r="F143" s="18">
        <v>506</v>
      </c>
      <c r="G143" s="18">
        <v>68.260000000000005</v>
      </c>
      <c r="H143" s="18">
        <v>7.38</v>
      </c>
      <c r="I143" s="18">
        <v>22.62</v>
      </c>
      <c r="K143" s="18">
        <v>100</v>
      </c>
      <c r="L143">
        <f t="shared" si="10"/>
        <v>19.762845849802371</v>
      </c>
      <c r="M143">
        <f t="shared" si="11"/>
        <v>20</v>
      </c>
      <c r="N143">
        <f t="shared" si="12"/>
        <v>13.490118577075101</v>
      </c>
      <c r="O143">
        <f t="shared" si="13"/>
        <v>1.458498023715415</v>
      </c>
      <c r="P143">
        <f t="shared" si="14"/>
        <v>4.4703557312252968</v>
      </c>
    </row>
    <row r="144" spans="1:16" x14ac:dyDescent="0.3">
      <c r="A144" s="17">
        <v>143</v>
      </c>
      <c r="B144" s="18" t="s">
        <v>298</v>
      </c>
      <c r="C144" s="18" t="s">
        <v>8</v>
      </c>
      <c r="D144" s="18" t="s">
        <v>299</v>
      </c>
      <c r="E144" s="18">
        <v>100</v>
      </c>
      <c r="F144" s="18">
        <v>360</v>
      </c>
      <c r="G144" s="18">
        <v>43.2</v>
      </c>
      <c r="H144" s="18">
        <v>8</v>
      </c>
      <c r="I144" s="18">
        <v>17.2</v>
      </c>
      <c r="K144" s="18">
        <v>100</v>
      </c>
      <c r="L144">
        <f t="shared" si="10"/>
        <v>27.777777777777779</v>
      </c>
      <c r="M144">
        <f t="shared" si="11"/>
        <v>30</v>
      </c>
      <c r="N144">
        <f t="shared" si="12"/>
        <v>12</v>
      </c>
      <c r="O144">
        <f t="shared" si="13"/>
        <v>2.2222222222222223</v>
      </c>
      <c r="P144">
        <f t="shared" si="14"/>
        <v>4.7777777777777777</v>
      </c>
    </row>
    <row r="145" spans="1:16" x14ac:dyDescent="0.3">
      <c r="A145" s="17">
        <v>144</v>
      </c>
      <c r="B145" s="18" t="s">
        <v>300</v>
      </c>
      <c r="C145" s="18" t="s">
        <v>8</v>
      </c>
      <c r="D145" s="18" t="s">
        <v>301</v>
      </c>
      <c r="E145" s="18">
        <v>100</v>
      </c>
      <c r="F145" s="18">
        <v>383</v>
      </c>
      <c r="G145" s="18">
        <v>82.29</v>
      </c>
      <c r="H145" s="18">
        <v>11.06</v>
      </c>
      <c r="I145" s="18">
        <v>1.07</v>
      </c>
      <c r="K145" s="18">
        <v>100</v>
      </c>
      <c r="L145">
        <f t="shared" si="10"/>
        <v>26.109660574412533</v>
      </c>
      <c r="M145">
        <f t="shared" si="11"/>
        <v>30</v>
      </c>
      <c r="N145">
        <f t="shared" si="12"/>
        <v>21.485639686684074</v>
      </c>
      <c r="O145">
        <f t="shared" si="13"/>
        <v>2.8877284595300261</v>
      </c>
      <c r="P145">
        <f t="shared" si="14"/>
        <v>0.27937336814621411</v>
      </c>
    </row>
    <row r="146" spans="1:16" x14ac:dyDescent="0.3">
      <c r="A146" s="17">
        <v>145</v>
      </c>
      <c r="B146" s="18" t="s">
        <v>302</v>
      </c>
      <c r="C146" s="18" t="s">
        <v>8</v>
      </c>
      <c r="D146" s="18" t="s">
        <v>303</v>
      </c>
      <c r="E146" s="18">
        <v>100</v>
      </c>
      <c r="F146" s="18">
        <v>457</v>
      </c>
      <c r="G146" s="18">
        <v>71.28</v>
      </c>
      <c r="H146" s="18">
        <v>11.5</v>
      </c>
      <c r="I146" s="18">
        <v>13.96</v>
      </c>
      <c r="K146" s="18">
        <v>100</v>
      </c>
      <c r="L146">
        <f t="shared" si="10"/>
        <v>21.881838074398249</v>
      </c>
      <c r="M146">
        <f t="shared" si="11"/>
        <v>20</v>
      </c>
      <c r="N146">
        <f t="shared" si="12"/>
        <v>15.597374179431073</v>
      </c>
      <c r="O146">
        <f t="shared" si="13"/>
        <v>2.5164113785557989</v>
      </c>
      <c r="P146">
        <f t="shared" si="14"/>
        <v>3.0547045951859957</v>
      </c>
    </row>
    <row r="147" spans="1:16" x14ac:dyDescent="0.3">
      <c r="A147" s="17">
        <v>146</v>
      </c>
      <c r="B147" s="18" t="s">
        <v>304</v>
      </c>
      <c r="C147" s="18" t="s">
        <v>8</v>
      </c>
      <c r="D147" s="18" t="s">
        <v>305</v>
      </c>
      <c r="E147" s="18">
        <v>100</v>
      </c>
      <c r="F147" s="18">
        <v>297</v>
      </c>
      <c r="G147" s="18">
        <v>60.09</v>
      </c>
      <c r="H147" s="18">
        <v>7.25</v>
      </c>
      <c r="I147" s="18">
        <v>0.87</v>
      </c>
      <c r="K147" s="18">
        <v>100</v>
      </c>
      <c r="L147">
        <f t="shared" si="10"/>
        <v>33.670033670033668</v>
      </c>
      <c r="M147">
        <f t="shared" si="11"/>
        <v>30</v>
      </c>
      <c r="N147">
        <f t="shared" si="12"/>
        <v>20.232323232323232</v>
      </c>
      <c r="O147">
        <f t="shared" si="13"/>
        <v>2.4410774410774412</v>
      </c>
      <c r="P147">
        <f t="shared" si="14"/>
        <v>0.29292929292929293</v>
      </c>
    </row>
    <row r="148" spans="1:16" x14ac:dyDescent="0.3">
      <c r="A148" s="17">
        <v>147</v>
      </c>
      <c r="B148" s="18" t="s">
        <v>306</v>
      </c>
      <c r="C148" s="18" t="s">
        <v>8</v>
      </c>
      <c r="D148" s="18" t="s">
        <v>307</v>
      </c>
      <c r="E148" s="18">
        <v>100</v>
      </c>
      <c r="F148" s="18">
        <v>374</v>
      </c>
      <c r="G148" s="18">
        <v>74</v>
      </c>
      <c r="H148" s="18">
        <v>10.31</v>
      </c>
      <c r="I148" s="18">
        <v>1.3</v>
      </c>
      <c r="K148" s="18">
        <v>100</v>
      </c>
      <c r="L148">
        <f t="shared" si="10"/>
        <v>26.737967914438503</v>
      </c>
      <c r="M148">
        <f t="shared" si="11"/>
        <v>30</v>
      </c>
      <c r="N148">
        <f t="shared" si="12"/>
        <v>19.786096256684491</v>
      </c>
      <c r="O148">
        <f t="shared" si="13"/>
        <v>2.7566844919786098</v>
      </c>
      <c r="P148">
        <f t="shared" si="14"/>
        <v>0.34759358288770054</v>
      </c>
    </row>
    <row r="149" spans="1:16" x14ac:dyDescent="0.3">
      <c r="A149" s="17">
        <v>148</v>
      </c>
      <c r="B149" s="18" t="s">
        <v>308</v>
      </c>
      <c r="C149" s="18" t="s">
        <v>8</v>
      </c>
      <c r="D149" s="18" t="s">
        <v>309</v>
      </c>
      <c r="E149" s="18">
        <v>100</v>
      </c>
      <c r="F149" s="18">
        <v>126</v>
      </c>
      <c r="G149" s="18">
        <v>24.87</v>
      </c>
      <c r="H149" s="18">
        <v>3.49</v>
      </c>
      <c r="I149" s="18">
        <v>0.41</v>
      </c>
      <c r="K149" s="18">
        <v>100</v>
      </c>
      <c r="L149">
        <f t="shared" si="10"/>
        <v>79.365079365079367</v>
      </c>
      <c r="M149">
        <f t="shared" si="11"/>
        <v>80</v>
      </c>
      <c r="N149">
        <f t="shared" si="12"/>
        <v>19.738095238095237</v>
      </c>
      <c r="O149">
        <f t="shared" si="13"/>
        <v>2.7698412698412698</v>
      </c>
      <c r="P149">
        <f t="shared" si="14"/>
        <v>0.32539682539682541</v>
      </c>
    </row>
    <row r="150" spans="1:16" x14ac:dyDescent="0.3">
      <c r="A150" s="17">
        <v>149</v>
      </c>
      <c r="B150" s="18" t="s">
        <v>310</v>
      </c>
      <c r="C150" s="18" t="s">
        <v>8</v>
      </c>
      <c r="D150" s="18" t="s">
        <v>311</v>
      </c>
      <c r="E150" s="18">
        <v>100</v>
      </c>
      <c r="F150" s="18">
        <v>378</v>
      </c>
      <c r="G150" s="18">
        <v>74.86</v>
      </c>
      <c r="H150" s="18">
        <v>10.36</v>
      </c>
      <c r="I150" s="18">
        <v>1.27</v>
      </c>
      <c r="K150" s="18">
        <v>100</v>
      </c>
      <c r="L150">
        <f t="shared" si="10"/>
        <v>26.455026455026456</v>
      </c>
      <c r="M150">
        <f t="shared" si="11"/>
        <v>30</v>
      </c>
      <c r="N150">
        <f t="shared" si="12"/>
        <v>19.804232804232804</v>
      </c>
      <c r="O150">
        <f t="shared" si="13"/>
        <v>2.7407407407407409</v>
      </c>
      <c r="P150">
        <f t="shared" si="14"/>
        <v>0.33597883597883599</v>
      </c>
    </row>
    <row r="151" spans="1:16" x14ac:dyDescent="0.3">
      <c r="A151" s="17">
        <v>150</v>
      </c>
      <c r="B151" s="18" t="s">
        <v>312</v>
      </c>
      <c r="C151" s="18" t="s">
        <v>8</v>
      </c>
      <c r="D151" s="18" t="s">
        <v>313</v>
      </c>
      <c r="E151" s="18">
        <v>100</v>
      </c>
      <c r="F151" s="18">
        <v>128</v>
      </c>
      <c r="G151" s="18">
        <v>25.31</v>
      </c>
      <c r="H151" s="18">
        <v>3.55</v>
      </c>
      <c r="I151" s="18">
        <v>0.48</v>
      </c>
      <c r="K151" s="18">
        <v>100</v>
      </c>
      <c r="L151">
        <f t="shared" si="10"/>
        <v>78.125</v>
      </c>
      <c r="M151">
        <f t="shared" si="11"/>
        <v>80</v>
      </c>
      <c r="N151">
        <f t="shared" si="12"/>
        <v>19.7734375</v>
      </c>
      <c r="O151">
        <f t="shared" si="13"/>
        <v>2.7734375</v>
      </c>
      <c r="P151">
        <f t="shared" si="14"/>
        <v>0.375</v>
      </c>
    </row>
    <row r="152" spans="1:16" x14ac:dyDescent="0.3">
      <c r="A152" s="17">
        <v>151</v>
      </c>
      <c r="B152" s="18" t="s">
        <v>314</v>
      </c>
      <c r="C152" s="18" t="s">
        <v>8</v>
      </c>
      <c r="D152" s="18" t="s">
        <v>315</v>
      </c>
      <c r="E152" s="18">
        <v>100</v>
      </c>
      <c r="F152" s="18">
        <v>167</v>
      </c>
      <c r="G152" s="18">
        <v>33.090000000000003</v>
      </c>
      <c r="H152" s="18">
        <v>3.33</v>
      </c>
      <c r="I152" s="18">
        <v>1.25</v>
      </c>
      <c r="K152" s="18">
        <v>100</v>
      </c>
      <c r="L152">
        <f t="shared" si="10"/>
        <v>59.880239520958085</v>
      </c>
      <c r="M152">
        <f t="shared" si="11"/>
        <v>60</v>
      </c>
      <c r="N152">
        <f t="shared" si="12"/>
        <v>19.814371257485032</v>
      </c>
      <c r="O152">
        <f t="shared" si="13"/>
        <v>1.9940119760479043</v>
      </c>
      <c r="P152">
        <f t="shared" si="14"/>
        <v>0.74850299401197606</v>
      </c>
    </row>
    <row r="153" spans="1:16" x14ac:dyDescent="0.3">
      <c r="A153" s="17">
        <v>152</v>
      </c>
      <c r="B153" s="18" t="s">
        <v>316</v>
      </c>
      <c r="C153" s="18" t="s">
        <v>8</v>
      </c>
      <c r="D153" s="18" t="s">
        <v>317</v>
      </c>
      <c r="E153" s="18">
        <v>100</v>
      </c>
      <c r="F153" s="18">
        <v>142</v>
      </c>
      <c r="G153" s="18">
        <v>29.12</v>
      </c>
      <c r="H153" s="18">
        <v>2.95</v>
      </c>
      <c r="I153" s="18">
        <v>0.46</v>
      </c>
      <c r="K153" s="18">
        <v>100</v>
      </c>
      <c r="L153">
        <f t="shared" si="10"/>
        <v>70.422535211267601</v>
      </c>
      <c r="M153">
        <f t="shared" si="11"/>
        <v>70</v>
      </c>
      <c r="N153">
        <f t="shared" si="12"/>
        <v>20.507042253521128</v>
      </c>
      <c r="O153">
        <f t="shared" si="13"/>
        <v>2.0774647887323945</v>
      </c>
      <c r="P153">
        <f t="shared" si="14"/>
        <v>0.323943661971831</v>
      </c>
    </row>
    <row r="154" spans="1:16" x14ac:dyDescent="0.3">
      <c r="A154" s="17">
        <v>153</v>
      </c>
      <c r="B154" s="18" t="s">
        <v>318</v>
      </c>
      <c r="C154" s="18" t="s">
        <v>8</v>
      </c>
      <c r="D154" s="18" t="s">
        <v>319</v>
      </c>
      <c r="E154" s="18">
        <v>100</v>
      </c>
      <c r="F154" s="18">
        <v>281</v>
      </c>
      <c r="G154" s="18">
        <v>55.7</v>
      </c>
      <c r="H154" s="18">
        <v>8.6</v>
      </c>
      <c r="I154" s="18">
        <v>1.2</v>
      </c>
      <c r="K154" s="18">
        <v>100</v>
      </c>
      <c r="L154">
        <f t="shared" si="10"/>
        <v>35.587188612099645</v>
      </c>
      <c r="M154">
        <f t="shared" si="11"/>
        <v>40</v>
      </c>
      <c r="N154">
        <f t="shared" si="12"/>
        <v>19.822064056939503</v>
      </c>
      <c r="O154">
        <f t="shared" si="13"/>
        <v>3.0604982206405693</v>
      </c>
      <c r="P154">
        <f t="shared" si="14"/>
        <v>0.42704626334519574</v>
      </c>
    </row>
    <row r="155" spans="1:16" x14ac:dyDescent="0.3">
      <c r="A155" s="17">
        <v>154</v>
      </c>
      <c r="B155" s="18" t="s">
        <v>320</v>
      </c>
      <c r="C155" s="18" t="s">
        <v>8</v>
      </c>
      <c r="D155" s="18" t="s">
        <v>321</v>
      </c>
      <c r="E155" s="18">
        <v>100</v>
      </c>
      <c r="F155" s="18">
        <v>149</v>
      </c>
      <c r="G155" s="18">
        <v>29.2</v>
      </c>
      <c r="H155" s="18">
        <v>4.9000000000000004</v>
      </c>
      <c r="I155" s="18">
        <v>0.6</v>
      </c>
      <c r="K155" s="18">
        <v>100</v>
      </c>
      <c r="L155">
        <f t="shared" si="10"/>
        <v>67.114093959731548</v>
      </c>
      <c r="M155">
        <f t="shared" si="11"/>
        <v>70</v>
      </c>
      <c r="N155">
        <f t="shared" si="12"/>
        <v>19.597315436241612</v>
      </c>
      <c r="O155">
        <f t="shared" si="13"/>
        <v>3.288590604026846</v>
      </c>
      <c r="P155">
        <f t="shared" si="14"/>
        <v>0.40268456375838924</v>
      </c>
    </row>
    <row r="156" spans="1:16" x14ac:dyDescent="0.3">
      <c r="A156" s="17">
        <v>155</v>
      </c>
      <c r="B156" s="18" t="s">
        <v>322</v>
      </c>
      <c r="C156" s="18" t="s">
        <v>8</v>
      </c>
      <c r="D156" s="18" t="s">
        <v>323</v>
      </c>
      <c r="E156" s="18">
        <v>100</v>
      </c>
      <c r="F156" s="18">
        <v>356</v>
      </c>
      <c r="G156" s="18">
        <v>67.099999999999994</v>
      </c>
      <c r="H156" s="18">
        <v>10.3</v>
      </c>
      <c r="I156" s="18">
        <v>5.2</v>
      </c>
      <c r="K156" s="18">
        <v>100</v>
      </c>
      <c r="L156">
        <f t="shared" si="10"/>
        <v>28.089887640449437</v>
      </c>
      <c r="M156">
        <f t="shared" si="11"/>
        <v>30</v>
      </c>
      <c r="N156">
        <f t="shared" si="12"/>
        <v>18.848314606741571</v>
      </c>
      <c r="O156">
        <f t="shared" si="13"/>
        <v>2.893258426966292</v>
      </c>
      <c r="P156">
        <f t="shared" si="14"/>
        <v>1.4606741573033708</v>
      </c>
    </row>
    <row r="157" spans="1:16" x14ac:dyDescent="0.3">
      <c r="A157" s="17">
        <v>156</v>
      </c>
      <c r="B157" s="18" t="s">
        <v>324</v>
      </c>
      <c r="C157" s="18" t="s">
        <v>8</v>
      </c>
      <c r="D157" s="18" t="s">
        <v>325</v>
      </c>
      <c r="E157" s="18">
        <v>100</v>
      </c>
      <c r="F157" s="18">
        <v>148</v>
      </c>
      <c r="G157" s="18">
        <v>28.6</v>
      </c>
      <c r="H157" s="18">
        <v>5.2</v>
      </c>
      <c r="I157" s="18">
        <v>0.6</v>
      </c>
      <c r="K157" s="18">
        <v>100</v>
      </c>
      <c r="L157">
        <f t="shared" si="10"/>
        <v>67.567567567567565</v>
      </c>
      <c r="M157">
        <f t="shared" si="11"/>
        <v>70</v>
      </c>
      <c r="N157">
        <f t="shared" si="12"/>
        <v>19.324324324324323</v>
      </c>
      <c r="O157">
        <f t="shared" si="13"/>
        <v>3.5135135135135136</v>
      </c>
      <c r="P157">
        <f t="shared" si="14"/>
        <v>0.40540540540540543</v>
      </c>
    </row>
    <row r="158" spans="1:16" x14ac:dyDescent="0.3">
      <c r="A158" s="17">
        <v>157</v>
      </c>
      <c r="B158" s="18" t="s">
        <v>326</v>
      </c>
      <c r="C158" s="18" t="s">
        <v>8</v>
      </c>
      <c r="D158" s="18" t="s">
        <v>327</v>
      </c>
      <c r="E158" s="18">
        <v>100</v>
      </c>
      <c r="F158" s="18">
        <v>198</v>
      </c>
      <c r="G158" s="18">
        <v>38.4</v>
      </c>
      <c r="H158" s="18">
        <v>5.3</v>
      </c>
      <c r="I158" s="18">
        <v>1.7</v>
      </c>
      <c r="K158" s="18">
        <v>100</v>
      </c>
      <c r="L158">
        <f t="shared" si="10"/>
        <v>50.505050505050505</v>
      </c>
      <c r="M158">
        <f t="shared" si="11"/>
        <v>50</v>
      </c>
      <c r="N158">
        <f t="shared" si="12"/>
        <v>19.393939393939394</v>
      </c>
      <c r="O158">
        <f t="shared" si="13"/>
        <v>2.6767676767676769</v>
      </c>
      <c r="P158">
        <f t="shared" si="14"/>
        <v>0.85858585858585856</v>
      </c>
    </row>
    <row r="159" spans="1:16" x14ac:dyDescent="0.3">
      <c r="A159" s="17">
        <v>158</v>
      </c>
      <c r="B159" s="18" t="s">
        <v>328</v>
      </c>
      <c r="C159" s="18" t="s">
        <v>8</v>
      </c>
      <c r="D159" s="18" t="s">
        <v>329</v>
      </c>
      <c r="E159" s="18">
        <v>100</v>
      </c>
      <c r="F159" s="18">
        <v>372</v>
      </c>
      <c r="G159" s="18">
        <v>73.849999999999994</v>
      </c>
      <c r="H159" s="18">
        <v>10.49</v>
      </c>
      <c r="I159" s="18">
        <v>1.1200000000000001</v>
      </c>
      <c r="K159" s="18">
        <v>100</v>
      </c>
      <c r="L159">
        <f t="shared" si="10"/>
        <v>26.881720430107528</v>
      </c>
      <c r="M159">
        <f t="shared" si="11"/>
        <v>30</v>
      </c>
      <c r="N159">
        <f t="shared" si="12"/>
        <v>19.852150537634405</v>
      </c>
      <c r="O159">
        <f t="shared" si="13"/>
        <v>2.8198924731182795</v>
      </c>
      <c r="P159">
        <f t="shared" si="14"/>
        <v>0.30107526881720437</v>
      </c>
    </row>
    <row r="160" spans="1:16" x14ac:dyDescent="0.3">
      <c r="A160" s="17">
        <v>159</v>
      </c>
      <c r="B160" s="18" t="s">
        <v>330</v>
      </c>
      <c r="C160" s="18" t="s">
        <v>8</v>
      </c>
      <c r="D160" s="18" t="s">
        <v>331</v>
      </c>
      <c r="E160" s="18">
        <v>100</v>
      </c>
      <c r="F160" s="18">
        <v>118</v>
      </c>
      <c r="G160" s="18">
        <v>23.14</v>
      </c>
      <c r="H160" s="18">
        <v>3.6</v>
      </c>
      <c r="I160" s="18">
        <v>0.38</v>
      </c>
      <c r="K160" s="18">
        <v>100</v>
      </c>
      <c r="L160">
        <f t="shared" si="10"/>
        <v>84.745762711864401</v>
      </c>
      <c r="M160">
        <f t="shared" si="11"/>
        <v>80</v>
      </c>
      <c r="N160">
        <f t="shared" si="12"/>
        <v>19.610169491525422</v>
      </c>
      <c r="O160">
        <f t="shared" si="13"/>
        <v>3.0508474576271185</v>
      </c>
      <c r="P160">
        <f t="shared" si="14"/>
        <v>0.32203389830508472</v>
      </c>
    </row>
    <row r="161" spans="1:16" x14ac:dyDescent="0.3">
      <c r="A161" s="17">
        <v>160</v>
      </c>
      <c r="B161" s="18" t="s">
        <v>332</v>
      </c>
      <c r="C161" s="18" t="s">
        <v>8</v>
      </c>
      <c r="D161" s="18" t="s">
        <v>333</v>
      </c>
      <c r="E161" s="18">
        <v>100</v>
      </c>
      <c r="F161" s="18">
        <v>355</v>
      </c>
      <c r="G161" s="18">
        <v>71.290000000000006</v>
      </c>
      <c r="H161" s="18">
        <v>9.16</v>
      </c>
      <c r="I161" s="18">
        <v>1.08</v>
      </c>
      <c r="K161" s="18">
        <v>100</v>
      </c>
      <c r="L161">
        <f t="shared" si="10"/>
        <v>28.169014084507044</v>
      </c>
      <c r="M161">
        <f t="shared" si="11"/>
        <v>30</v>
      </c>
      <c r="N161">
        <f t="shared" si="12"/>
        <v>20.081690140845073</v>
      </c>
      <c r="O161">
        <f t="shared" si="13"/>
        <v>2.5802816901408452</v>
      </c>
      <c r="P161">
        <f t="shared" si="14"/>
        <v>0.30422535211267604</v>
      </c>
    </row>
    <row r="162" spans="1:16" x14ac:dyDescent="0.3">
      <c r="A162" s="17">
        <v>161</v>
      </c>
      <c r="B162" s="18" t="s">
        <v>334</v>
      </c>
      <c r="C162" s="18" t="s">
        <v>8</v>
      </c>
      <c r="D162" s="18" t="s">
        <v>335</v>
      </c>
      <c r="E162" s="18">
        <v>100</v>
      </c>
      <c r="F162" s="18">
        <v>310</v>
      </c>
      <c r="G162" s="18">
        <v>63.02</v>
      </c>
      <c r="H162" s="18">
        <v>7.25</v>
      </c>
      <c r="I162" s="18">
        <v>0.87</v>
      </c>
      <c r="K162" s="18">
        <v>100</v>
      </c>
      <c r="L162">
        <f t="shared" si="10"/>
        <v>32.258064516129032</v>
      </c>
      <c r="M162">
        <f t="shared" si="11"/>
        <v>30</v>
      </c>
      <c r="N162">
        <f t="shared" si="12"/>
        <v>20.329032258064515</v>
      </c>
      <c r="O162">
        <f t="shared" si="13"/>
        <v>2.338709677419355</v>
      </c>
      <c r="P162">
        <f t="shared" si="14"/>
        <v>0.28064516129032258</v>
      </c>
    </row>
    <row r="163" spans="1:16" x14ac:dyDescent="0.3">
      <c r="A163" s="17">
        <v>162</v>
      </c>
      <c r="B163" s="18" t="s">
        <v>336</v>
      </c>
      <c r="C163" s="18" t="s">
        <v>8</v>
      </c>
      <c r="D163" s="18" t="s">
        <v>337</v>
      </c>
      <c r="E163" s="18">
        <v>100</v>
      </c>
      <c r="F163" s="18">
        <v>143</v>
      </c>
      <c r="G163" s="18">
        <v>28.98</v>
      </c>
      <c r="H163" s="18">
        <v>3.49</v>
      </c>
      <c r="I163" s="18">
        <v>0.43</v>
      </c>
      <c r="K163" s="18">
        <v>100</v>
      </c>
      <c r="L163">
        <f t="shared" si="10"/>
        <v>69.930069930069934</v>
      </c>
      <c r="M163">
        <f t="shared" si="11"/>
        <v>70</v>
      </c>
      <c r="N163">
        <f t="shared" si="12"/>
        <v>20.265734265734267</v>
      </c>
      <c r="O163">
        <f t="shared" si="13"/>
        <v>2.4405594405594404</v>
      </c>
      <c r="P163">
        <f t="shared" si="14"/>
        <v>0.30069930069930068</v>
      </c>
    </row>
    <row r="164" spans="1:16" x14ac:dyDescent="0.3">
      <c r="A164" s="17">
        <v>163</v>
      </c>
      <c r="B164" s="18" t="s">
        <v>338</v>
      </c>
      <c r="C164" s="18" t="s">
        <v>8</v>
      </c>
      <c r="D164" s="18" t="s">
        <v>339</v>
      </c>
      <c r="E164" s="18">
        <v>100</v>
      </c>
      <c r="F164" s="18">
        <v>287</v>
      </c>
      <c r="G164" s="18">
        <v>57.5</v>
      </c>
      <c r="H164" s="18">
        <v>6.4</v>
      </c>
      <c r="I164" s="18">
        <v>1.4</v>
      </c>
      <c r="K164" s="18">
        <v>100</v>
      </c>
      <c r="L164">
        <f t="shared" si="10"/>
        <v>34.843205574912893</v>
      </c>
      <c r="M164">
        <f t="shared" si="11"/>
        <v>30</v>
      </c>
      <c r="N164">
        <f t="shared" si="12"/>
        <v>20.034843205574912</v>
      </c>
      <c r="O164">
        <f t="shared" si="13"/>
        <v>2.229965156794425</v>
      </c>
      <c r="P164">
        <f t="shared" si="14"/>
        <v>0.48780487804878048</v>
      </c>
    </row>
    <row r="165" spans="1:16" x14ac:dyDescent="0.3">
      <c r="A165" s="17">
        <v>164</v>
      </c>
      <c r="B165" s="18" t="s">
        <v>340</v>
      </c>
      <c r="C165" s="18" t="s">
        <v>8</v>
      </c>
      <c r="D165" s="18" t="s">
        <v>341</v>
      </c>
      <c r="E165" s="18">
        <v>100</v>
      </c>
      <c r="F165" s="18">
        <v>452</v>
      </c>
      <c r="G165" s="18">
        <v>69.05</v>
      </c>
      <c r="H165" s="18">
        <v>8.23</v>
      </c>
      <c r="I165" s="18">
        <v>14.28</v>
      </c>
      <c r="K165" s="18">
        <v>100</v>
      </c>
      <c r="L165">
        <f t="shared" si="10"/>
        <v>22.123893805309734</v>
      </c>
      <c r="M165">
        <f t="shared" si="11"/>
        <v>20</v>
      </c>
      <c r="N165">
        <f t="shared" si="12"/>
        <v>15.276548672566372</v>
      </c>
      <c r="O165">
        <f t="shared" si="13"/>
        <v>1.8207964601769913</v>
      </c>
      <c r="P165">
        <f t="shared" si="14"/>
        <v>3.1592920353982299</v>
      </c>
    </row>
    <row r="166" spans="1:16" x14ac:dyDescent="0.3">
      <c r="A166" s="17">
        <v>165</v>
      </c>
      <c r="B166" s="18" t="s">
        <v>342</v>
      </c>
      <c r="C166" s="18" t="s">
        <v>8</v>
      </c>
      <c r="D166" s="18" t="s">
        <v>343</v>
      </c>
      <c r="E166" s="18">
        <v>100</v>
      </c>
      <c r="F166" s="18">
        <v>178</v>
      </c>
      <c r="G166" s="18">
        <v>29.65</v>
      </c>
      <c r="H166" s="18">
        <v>3.61</v>
      </c>
      <c r="I166" s="18">
        <v>4.17</v>
      </c>
      <c r="K166" s="18">
        <v>100</v>
      </c>
      <c r="L166">
        <f t="shared" si="10"/>
        <v>56.179775280898873</v>
      </c>
      <c r="M166">
        <f t="shared" si="11"/>
        <v>60</v>
      </c>
      <c r="N166">
        <f t="shared" si="12"/>
        <v>16.657303370786519</v>
      </c>
      <c r="O166">
        <f t="shared" si="13"/>
        <v>2.0280898876404496</v>
      </c>
      <c r="P166">
        <f t="shared" si="14"/>
        <v>2.3426966292134832</v>
      </c>
    </row>
    <row r="167" spans="1:16" x14ac:dyDescent="0.3">
      <c r="A167" s="17">
        <v>166</v>
      </c>
      <c r="B167" s="18" t="s">
        <v>344</v>
      </c>
      <c r="C167" s="18" t="s">
        <v>8</v>
      </c>
      <c r="D167" s="18" t="s">
        <v>345</v>
      </c>
      <c r="E167" s="18">
        <v>100</v>
      </c>
      <c r="F167" s="18">
        <v>269</v>
      </c>
      <c r="G167" s="18">
        <v>51.1</v>
      </c>
      <c r="H167" s="18">
        <v>8.1999999999999993</v>
      </c>
      <c r="I167" s="18">
        <v>3.5</v>
      </c>
      <c r="K167" s="18">
        <v>100</v>
      </c>
      <c r="L167">
        <f t="shared" si="10"/>
        <v>37.174721189591075</v>
      </c>
      <c r="M167">
        <f t="shared" si="11"/>
        <v>40</v>
      </c>
      <c r="N167">
        <f t="shared" si="12"/>
        <v>18.996282527881039</v>
      </c>
      <c r="O167">
        <f t="shared" si="13"/>
        <v>3.048327137546468</v>
      </c>
      <c r="P167">
        <f t="shared" si="14"/>
        <v>1.3011152416356877</v>
      </c>
    </row>
    <row r="168" spans="1:16" x14ac:dyDescent="0.3">
      <c r="A168" s="17">
        <v>167</v>
      </c>
      <c r="B168" s="18" t="s">
        <v>346</v>
      </c>
      <c r="C168" s="18" t="s">
        <v>8</v>
      </c>
      <c r="D168" s="18" t="s">
        <v>347</v>
      </c>
      <c r="E168" s="18">
        <v>100</v>
      </c>
      <c r="F168" s="18">
        <v>415</v>
      </c>
      <c r="G168" s="18">
        <v>61.44</v>
      </c>
      <c r="H168" s="18">
        <v>9.5</v>
      </c>
      <c r="I168" s="18">
        <v>14.54</v>
      </c>
      <c r="K168" s="18">
        <v>100</v>
      </c>
      <c r="L168">
        <f t="shared" si="10"/>
        <v>24.096385542168676</v>
      </c>
      <c r="M168">
        <f t="shared" si="11"/>
        <v>20</v>
      </c>
      <c r="N168">
        <f t="shared" si="12"/>
        <v>14.804819277108434</v>
      </c>
      <c r="O168">
        <f t="shared" si="13"/>
        <v>2.2891566265060241</v>
      </c>
      <c r="P168">
        <f t="shared" si="14"/>
        <v>3.5036144578313251</v>
      </c>
    </row>
    <row r="169" spans="1:16" x14ac:dyDescent="0.3">
      <c r="A169" s="17">
        <v>168</v>
      </c>
      <c r="B169" s="18" t="s">
        <v>348</v>
      </c>
      <c r="C169" s="18" t="s">
        <v>8</v>
      </c>
      <c r="D169" s="18" t="s">
        <v>349</v>
      </c>
      <c r="E169" s="18">
        <v>100</v>
      </c>
      <c r="F169" s="18">
        <v>404</v>
      </c>
      <c r="G169" s="18">
        <v>47.2</v>
      </c>
      <c r="H169" s="18">
        <v>7.9</v>
      </c>
      <c r="I169" s="18">
        <v>20.399999999999999</v>
      </c>
      <c r="K169" s="18">
        <v>100</v>
      </c>
      <c r="L169">
        <f t="shared" si="10"/>
        <v>24.752475247524753</v>
      </c>
      <c r="M169">
        <f t="shared" si="11"/>
        <v>20</v>
      </c>
      <c r="N169">
        <f t="shared" si="12"/>
        <v>11.683168316831683</v>
      </c>
      <c r="O169">
        <f t="shared" si="13"/>
        <v>1.9554455445544554</v>
      </c>
      <c r="P169">
        <f t="shared" si="14"/>
        <v>5.0495049504950487</v>
      </c>
    </row>
    <row r="170" spans="1:16" x14ac:dyDescent="0.3">
      <c r="A170" s="17">
        <v>169</v>
      </c>
      <c r="B170" s="18" t="s">
        <v>350</v>
      </c>
      <c r="C170" s="18" t="s">
        <v>8</v>
      </c>
      <c r="D170" s="18" t="s">
        <v>351</v>
      </c>
      <c r="E170" s="18">
        <v>100</v>
      </c>
      <c r="F170" s="18">
        <v>347</v>
      </c>
      <c r="G170" s="18">
        <v>45.7</v>
      </c>
      <c r="H170" s="18">
        <v>6.6</v>
      </c>
      <c r="I170" s="18">
        <v>15.3</v>
      </c>
      <c r="K170" s="18">
        <v>100</v>
      </c>
      <c r="L170">
        <f t="shared" si="10"/>
        <v>28.818443804034583</v>
      </c>
      <c r="M170">
        <f t="shared" si="11"/>
        <v>30</v>
      </c>
      <c r="N170">
        <f t="shared" si="12"/>
        <v>13.170028818443804</v>
      </c>
      <c r="O170">
        <f t="shared" si="13"/>
        <v>1.9020172910662825</v>
      </c>
      <c r="P170">
        <f t="shared" si="14"/>
        <v>4.4092219020172907</v>
      </c>
    </row>
    <row r="171" spans="1:16" x14ac:dyDescent="0.3">
      <c r="A171" s="17">
        <v>170</v>
      </c>
      <c r="B171" s="18" t="s">
        <v>352</v>
      </c>
      <c r="C171" s="18" t="s">
        <v>8</v>
      </c>
      <c r="D171" s="18" t="s">
        <v>353</v>
      </c>
      <c r="E171" s="18">
        <v>100</v>
      </c>
      <c r="F171" s="18">
        <v>426</v>
      </c>
      <c r="G171" s="18">
        <v>40.6</v>
      </c>
      <c r="H171" s="18">
        <v>7.3</v>
      </c>
      <c r="I171" s="18">
        <v>26</v>
      </c>
      <c r="K171" s="18">
        <v>100</v>
      </c>
      <c r="L171">
        <f t="shared" si="10"/>
        <v>23.474178403755868</v>
      </c>
      <c r="M171">
        <f t="shared" si="11"/>
        <v>20</v>
      </c>
      <c r="N171">
        <f t="shared" si="12"/>
        <v>9.5305164319248821</v>
      </c>
      <c r="O171">
        <f t="shared" si="13"/>
        <v>1.7136150234741785</v>
      </c>
      <c r="P171">
        <f t="shared" si="14"/>
        <v>6.103286384976526</v>
      </c>
    </row>
    <row r="172" spans="1:16" x14ac:dyDescent="0.3">
      <c r="A172" s="17">
        <v>171</v>
      </c>
      <c r="B172" s="18" t="s">
        <v>354</v>
      </c>
      <c r="C172" s="18" t="s">
        <v>8</v>
      </c>
      <c r="D172" s="18" t="s">
        <v>355</v>
      </c>
      <c r="E172" s="18">
        <v>100</v>
      </c>
      <c r="F172" s="18">
        <v>293</v>
      </c>
      <c r="G172" s="18">
        <v>52.7</v>
      </c>
      <c r="H172" s="18">
        <v>9.9</v>
      </c>
      <c r="I172" s="18">
        <v>4.3</v>
      </c>
      <c r="K172" s="18">
        <v>100</v>
      </c>
      <c r="L172">
        <f t="shared" si="10"/>
        <v>34.129692832764505</v>
      </c>
      <c r="M172">
        <f t="shared" si="11"/>
        <v>30</v>
      </c>
      <c r="N172">
        <f t="shared" si="12"/>
        <v>17.986348122866893</v>
      </c>
      <c r="O172">
        <f t="shared" si="13"/>
        <v>3.3788395904436861</v>
      </c>
      <c r="P172">
        <f t="shared" si="14"/>
        <v>1.4675767918088738</v>
      </c>
    </row>
    <row r="173" spans="1:16" x14ac:dyDescent="0.3">
      <c r="A173" s="17">
        <v>172</v>
      </c>
      <c r="B173" s="18" t="s">
        <v>356</v>
      </c>
      <c r="C173" s="18" t="s">
        <v>8</v>
      </c>
      <c r="D173" s="18" t="s">
        <v>357</v>
      </c>
      <c r="E173" s="18">
        <v>100</v>
      </c>
      <c r="F173" s="18">
        <v>316</v>
      </c>
      <c r="G173" s="18">
        <v>48.6</v>
      </c>
      <c r="H173" s="18">
        <v>10.1</v>
      </c>
      <c r="I173" s="18" t="s">
        <v>358</v>
      </c>
      <c r="K173" s="18">
        <v>100</v>
      </c>
      <c r="L173">
        <f t="shared" si="10"/>
        <v>31.645569620253166</v>
      </c>
      <c r="M173">
        <f t="shared" si="11"/>
        <v>30</v>
      </c>
      <c r="N173">
        <f t="shared" si="12"/>
        <v>15.379746835443038</v>
      </c>
      <c r="O173">
        <f t="shared" si="13"/>
        <v>3.1962025316455698</v>
      </c>
      <c r="P173">
        <f t="shared" si="14"/>
        <v>2.8481012658227849</v>
      </c>
    </row>
    <row r="174" spans="1:16" x14ac:dyDescent="0.3">
      <c r="A174" s="17">
        <v>173</v>
      </c>
      <c r="B174" s="18" t="s">
        <v>359</v>
      </c>
      <c r="C174" s="18" t="s">
        <v>8</v>
      </c>
      <c r="D174" s="18" t="s">
        <v>360</v>
      </c>
      <c r="E174" s="18">
        <v>100</v>
      </c>
      <c r="F174" s="18">
        <v>424</v>
      </c>
      <c r="G174" s="18">
        <v>57.5</v>
      </c>
      <c r="H174" s="18">
        <v>9.8000000000000007</v>
      </c>
      <c r="I174" s="18">
        <v>17.2</v>
      </c>
      <c r="K174" s="18">
        <v>100</v>
      </c>
      <c r="L174">
        <f t="shared" si="10"/>
        <v>23.584905660377359</v>
      </c>
      <c r="M174">
        <f t="shared" si="11"/>
        <v>20</v>
      </c>
      <c r="N174">
        <f t="shared" si="12"/>
        <v>13.561320754716981</v>
      </c>
      <c r="O174">
        <f t="shared" si="13"/>
        <v>2.3113207547169816</v>
      </c>
      <c r="P174">
        <f t="shared" si="14"/>
        <v>4.0566037735849054</v>
      </c>
    </row>
    <row r="175" spans="1:16" x14ac:dyDescent="0.3">
      <c r="A175" s="17">
        <v>174</v>
      </c>
      <c r="B175" s="18" t="s">
        <v>361</v>
      </c>
      <c r="C175" s="18" t="s">
        <v>8</v>
      </c>
      <c r="D175" s="18" t="s">
        <v>362</v>
      </c>
      <c r="E175" s="18">
        <v>100</v>
      </c>
      <c r="F175" s="18">
        <v>296</v>
      </c>
      <c r="G175" s="18">
        <v>41.4</v>
      </c>
      <c r="H175" s="18">
        <v>6.9</v>
      </c>
      <c r="I175" s="18">
        <v>11.4</v>
      </c>
      <c r="K175" s="18">
        <v>100</v>
      </c>
      <c r="L175">
        <f t="shared" si="10"/>
        <v>33.783783783783782</v>
      </c>
      <c r="M175">
        <f t="shared" si="11"/>
        <v>30</v>
      </c>
      <c r="N175">
        <f t="shared" si="12"/>
        <v>13.986486486486486</v>
      </c>
      <c r="O175">
        <f t="shared" si="13"/>
        <v>2.3310810810810811</v>
      </c>
      <c r="P175">
        <f t="shared" si="14"/>
        <v>3.8513513513513513</v>
      </c>
    </row>
    <row r="176" spans="1:16" x14ac:dyDescent="0.3">
      <c r="A176" s="17">
        <v>175</v>
      </c>
      <c r="B176" s="18" t="s">
        <v>363</v>
      </c>
      <c r="C176" s="18" t="s">
        <v>8</v>
      </c>
      <c r="D176" s="18" t="s">
        <v>364</v>
      </c>
      <c r="E176" s="18">
        <v>100</v>
      </c>
      <c r="F176" s="18">
        <v>235</v>
      </c>
      <c r="G176" s="18">
        <v>46</v>
      </c>
      <c r="H176" s="18">
        <v>7.7</v>
      </c>
      <c r="I176" s="18">
        <v>1.8</v>
      </c>
      <c r="K176" s="18">
        <v>100</v>
      </c>
      <c r="L176">
        <f t="shared" si="10"/>
        <v>42.553191489361701</v>
      </c>
      <c r="M176">
        <f t="shared" si="11"/>
        <v>40</v>
      </c>
      <c r="N176">
        <f t="shared" si="12"/>
        <v>19.574468085106382</v>
      </c>
      <c r="O176">
        <f t="shared" si="13"/>
        <v>3.2765957446808511</v>
      </c>
      <c r="P176">
        <f t="shared" si="14"/>
        <v>0.76595744680851063</v>
      </c>
    </row>
    <row r="177" spans="1:16" x14ac:dyDescent="0.3">
      <c r="A177" s="17">
        <v>176</v>
      </c>
      <c r="B177" s="18" t="s">
        <v>365</v>
      </c>
      <c r="C177" s="18" t="s">
        <v>8</v>
      </c>
      <c r="D177" s="18" t="s">
        <v>366</v>
      </c>
      <c r="E177" s="18">
        <v>100</v>
      </c>
      <c r="F177" s="18">
        <v>316</v>
      </c>
      <c r="G177" s="18">
        <v>58.99</v>
      </c>
      <c r="H177" s="18">
        <v>9.06</v>
      </c>
      <c r="I177" s="18">
        <v>4.91</v>
      </c>
      <c r="K177" s="18">
        <v>100</v>
      </c>
      <c r="L177">
        <f t="shared" si="10"/>
        <v>31.645569620253166</v>
      </c>
      <c r="M177">
        <f t="shared" si="11"/>
        <v>30</v>
      </c>
      <c r="N177">
        <f t="shared" si="12"/>
        <v>18.667721518987342</v>
      </c>
      <c r="O177">
        <f t="shared" si="13"/>
        <v>2.8670886075949369</v>
      </c>
      <c r="P177">
        <f t="shared" si="14"/>
        <v>1.5537974683544304</v>
      </c>
    </row>
    <row r="178" spans="1:16" x14ac:dyDescent="0.3">
      <c r="A178" s="17">
        <v>177</v>
      </c>
      <c r="B178" s="18" t="s">
        <v>367</v>
      </c>
      <c r="C178" s="18" t="s">
        <v>8</v>
      </c>
      <c r="D178" s="18" t="s">
        <v>368</v>
      </c>
      <c r="E178" s="18">
        <v>100</v>
      </c>
      <c r="F178" s="18">
        <v>354</v>
      </c>
      <c r="G178" s="18">
        <v>63.29</v>
      </c>
      <c r="H178" s="18">
        <v>8.31</v>
      </c>
      <c r="I178" s="18">
        <v>7.53</v>
      </c>
      <c r="K178" s="18">
        <v>100</v>
      </c>
      <c r="L178">
        <f t="shared" si="10"/>
        <v>28.248587570621471</v>
      </c>
      <c r="M178">
        <f t="shared" si="11"/>
        <v>30</v>
      </c>
      <c r="N178">
        <f t="shared" si="12"/>
        <v>17.878531073446329</v>
      </c>
      <c r="O178">
        <f t="shared" si="13"/>
        <v>2.347457627118644</v>
      </c>
      <c r="P178">
        <f t="shared" si="14"/>
        <v>2.1271186440677967</v>
      </c>
    </row>
    <row r="179" spans="1:16" x14ac:dyDescent="0.3">
      <c r="A179" s="17">
        <v>178</v>
      </c>
      <c r="B179" s="18" t="s">
        <v>369</v>
      </c>
      <c r="C179" s="18" t="s">
        <v>8</v>
      </c>
      <c r="D179" s="18" t="s">
        <v>370</v>
      </c>
      <c r="E179" s="18">
        <v>100</v>
      </c>
      <c r="F179" s="18">
        <v>279</v>
      </c>
      <c r="G179" s="18">
        <v>57.5</v>
      </c>
      <c r="H179" s="18">
        <v>9.4</v>
      </c>
      <c r="I179" s="18">
        <v>1.3</v>
      </c>
      <c r="K179" s="18">
        <v>100</v>
      </c>
      <c r="L179">
        <f t="shared" si="10"/>
        <v>35.842293906810035</v>
      </c>
      <c r="M179">
        <f t="shared" si="11"/>
        <v>40</v>
      </c>
      <c r="N179">
        <f t="shared" si="12"/>
        <v>20.609318996415769</v>
      </c>
      <c r="O179">
        <f t="shared" si="13"/>
        <v>3.3691756272401432</v>
      </c>
      <c r="P179">
        <f t="shared" si="14"/>
        <v>0.46594982078853048</v>
      </c>
    </row>
    <row r="180" spans="1:16" x14ac:dyDescent="0.3">
      <c r="A180" s="17">
        <v>179</v>
      </c>
      <c r="B180" s="18" t="s">
        <v>371</v>
      </c>
      <c r="C180" s="18" t="s">
        <v>8</v>
      </c>
      <c r="D180" s="18" t="s">
        <v>372</v>
      </c>
      <c r="E180" s="18">
        <v>100</v>
      </c>
      <c r="F180" s="18">
        <v>278</v>
      </c>
      <c r="G180" s="18">
        <v>53</v>
      </c>
      <c r="H180" s="18">
        <v>10.6</v>
      </c>
      <c r="I180" s="18">
        <v>2.1</v>
      </c>
      <c r="K180" s="18">
        <v>100</v>
      </c>
      <c r="L180">
        <f t="shared" si="10"/>
        <v>35.97122302158273</v>
      </c>
      <c r="M180">
        <f t="shared" si="11"/>
        <v>40</v>
      </c>
      <c r="N180">
        <f t="shared" si="12"/>
        <v>19.064748201438849</v>
      </c>
      <c r="O180">
        <f t="shared" si="13"/>
        <v>3.8129496402877696</v>
      </c>
      <c r="P180">
        <f t="shared" si="14"/>
        <v>0.75539568345323738</v>
      </c>
    </row>
    <row r="181" spans="1:16" x14ac:dyDescent="0.3">
      <c r="A181" s="17">
        <v>180</v>
      </c>
      <c r="B181" s="18" t="s">
        <v>373</v>
      </c>
      <c r="C181" s="18" t="s">
        <v>8</v>
      </c>
      <c r="D181" s="18" t="s">
        <v>374</v>
      </c>
      <c r="E181" s="18">
        <v>100</v>
      </c>
      <c r="F181" s="18">
        <v>279</v>
      </c>
      <c r="G181" s="18">
        <v>49.68</v>
      </c>
      <c r="H181" s="18">
        <v>9.01</v>
      </c>
      <c r="I181" s="18">
        <v>4.91</v>
      </c>
      <c r="K181" s="18">
        <v>100</v>
      </c>
      <c r="L181">
        <f t="shared" si="10"/>
        <v>35.842293906810035</v>
      </c>
      <c r="M181">
        <f t="shared" si="11"/>
        <v>40</v>
      </c>
      <c r="N181">
        <f t="shared" si="12"/>
        <v>17.806451612903224</v>
      </c>
      <c r="O181">
        <f t="shared" si="13"/>
        <v>3.2293906810035842</v>
      </c>
      <c r="P181">
        <f t="shared" si="14"/>
        <v>1.7598566308243728</v>
      </c>
    </row>
    <row r="182" spans="1:16" x14ac:dyDescent="0.3">
      <c r="A182" s="17">
        <v>181</v>
      </c>
      <c r="B182" s="18" t="s">
        <v>375</v>
      </c>
      <c r="C182" s="18" t="s">
        <v>8</v>
      </c>
      <c r="D182" s="18" t="s">
        <v>376</v>
      </c>
      <c r="E182" s="18">
        <v>100</v>
      </c>
      <c r="F182" s="18">
        <v>266</v>
      </c>
      <c r="G182" s="18">
        <v>49.37</v>
      </c>
      <c r="H182" s="18">
        <v>9.35</v>
      </c>
      <c r="I182" s="18">
        <v>3.5</v>
      </c>
      <c r="K182" s="18">
        <v>100</v>
      </c>
      <c r="L182">
        <f t="shared" si="10"/>
        <v>37.593984962406012</v>
      </c>
      <c r="M182">
        <f t="shared" si="11"/>
        <v>40</v>
      </c>
      <c r="N182">
        <f t="shared" si="12"/>
        <v>18.560150375939848</v>
      </c>
      <c r="O182">
        <f t="shared" si="13"/>
        <v>3.5150375939849625</v>
      </c>
      <c r="P182">
        <f t="shared" si="14"/>
        <v>1.3157894736842106</v>
      </c>
    </row>
    <row r="183" spans="1:16" x14ac:dyDescent="0.3">
      <c r="A183" s="17">
        <v>182</v>
      </c>
      <c r="B183" s="18" t="s">
        <v>377</v>
      </c>
      <c r="C183" s="18" t="s">
        <v>8</v>
      </c>
      <c r="D183" s="18" t="s">
        <v>378</v>
      </c>
      <c r="E183" s="18">
        <v>100</v>
      </c>
      <c r="F183" s="18">
        <v>270</v>
      </c>
      <c r="G183" s="18">
        <v>50.45</v>
      </c>
      <c r="H183" s="18">
        <v>9.44</v>
      </c>
      <c r="I183" s="18">
        <v>3.42</v>
      </c>
      <c r="K183" s="18">
        <v>100</v>
      </c>
      <c r="L183">
        <f t="shared" si="10"/>
        <v>37.037037037037038</v>
      </c>
      <c r="M183">
        <f t="shared" si="11"/>
        <v>40</v>
      </c>
      <c r="N183">
        <f t="shared" si="12"/>
        <v>18.685185185185187</v>
      </c>
      <c r="O183">
        <f t="shared" si="13"/>
        <v>3.4962962962962965</v>
      </c>
      <c r="P183">
        <f t="shared" si="14"/>
        <v>1.2666666666666666</v>
      </c>
    </row>
    <row r="184" spans="1:16" x14ac:dyDescent="0.3">
      <c r="A184" s="17">
        <v>183</v>
      </c>
      <c r="B184" s="18" t="s">
        <v>379</v>
      </c>
      <c r="C184" s="18" t="s">
        <v>8</v>
      </c>
      <c r="D184" s="18" t="s">
        <v>380</v>
      </c>
      <c r="E184" s="18">
        <v>100</v>
      </c>
      <c r="F184" s="18">
        <v>285</v>
      </c>
      <c r="G184" s="18">
        <v>48.7</v>
      </c>
      <c r="H184" s="18">
        <v>9.1</v>
      </c>
      <c r="I184" s="18">
        <v>6</v>
      </c>
      <c r="K184" s="18">
        <v>100</v>
      </c>
      <c r="L184">
        <f t="shared" si="10"/>
        <v>35.087719298245617</v>
      </c>
      <c r="M184">
        <f t="shared" si="11"/>
        <v>40</v>
      </c>
      <c r="N184">
        <f t="shared" si="12"/>
        <v>17.087719298245613</v>
      </c>
      <c r="O184">
        <f t="shared" si="13"/>
        <v>3.192982456140351</v>
      </c>
      <c r="P184">
        <f t="shared" si="14"/>
        <v>2.1052631578947367</v>
      </c>
    </row>
    <row r="185" spans="1:16" x14ac:dyDescent="0.3">
      <c r="A185" s="17">
        <v>184</v>
      </c>
      <c r="B185" s="18" t="s">
        <v>381</v>
      </c>
      <c r="C185" s="18" t="s">
        <v>8</v>
      </c>
      <c r="D185" s="18" t="s">
        <v>382</v>
      </c>
      <c r="E185" s="18">
        <v>100</v>
      </c>
      <c r="F185" s="18">
        <v>321</v>
      </c>
      <c r="G185" s="18">
        <v>49.1</v>
      </c>
      <c r="H185" s="18">
        <v>7.4</v>
      </c>
      <c r="I185" s="18">
        <v>10.199999999999999</v>
      </c>
      <c r="K185" s="18">
        <v>100</v>
      </c>
      <c r="L185">
        <f t="shared" si="10"/>
        <v>31.152647975077883</v>
      </c>
      <c r="M185">
        <f t="shared" si="11"/>
        <v>30</v>
      </c>
      <c r="N185">
        <f t="shared" si="12"/>
        <v>15.29595015576324</v>
      </c>
      <c r="O185">
        <f t="shared" si="13"/>
        <v>2.3052959501557631</v>
      </c>
      <c r="P185">
        <f t="shared" si="14"/>
        <v>3.1775700934579434</v>
      </c>
    </row>
    <row r="186" spans="1:16" x14ac:dyDescent="0.3">
      <c r="A186" s="17">
        <v>185</v>
      </c>
      <c r="B186" s="18" t="s">
        <v>383</v>
      </c>
      <c r="C186" s="18" t="s">
        <v>8</v>
      </c>
      <c r="D186" s="18" t="s">
        <v>384</v>
      </c>
      <c r="E186" s="18">
        <v>100</v>
      </c>
      <c r="F186" s="18">
        <v>297</v>
      </c>
      <c r="G186" s="18">
        <v>54.5</v>
      </c>
      <c r="H186" s="18">
        <v>6.6</v>
      </c>
      <c r="I186" s="18">
        <v>5.8</v>
      </c>
      <c r="K186" s="18">
        <v>100</v>
      </c>
      <c r="L186">
        <f t="shared" si="10"/>
        <v>33.670033670033668</v>
      </c>
      <c r="M186">
        <f t="shared" si="11"/>
        <v>30</v>
      </c>
      <c r="N186">
        <f t="shared" si="12"/>
        <v>18.350168350168349</v>
      </c>
      <c r="O186">
        <f t="shared" si="13"/>
        <v>2.2222222222222223</v>
      </c>
      <c r="P186">
        <f t="shared" si="14"/>
        <v>1.9528619528619529</v>
      </c>
    </row>
    <row r="187" spans="1:16" x14ac:dyDescent="0.3">
      <c r="A187" s="17">
        <v>186</v>
      </c>
      <c r="B187" s="18" t="s">
        <v>385</v>
      </c>
      <c r="C187" s="18" t="s">
        <v>8</v>
      </c>
      <c r="D187" s="18" t="s">
        <v>386</v>
      </c>
      <c r="E187" s="18">
        <v>100</v>
      </c>
      <c r="F187" s="18">
        <v>213</v>
      </c>
      <c r="G187" s="18">
        <v>44.36</v>
      </c>
      <c r="H187" s="18">
        <v>5.96</v>
      </c>
      <c r="I187" s="18">
        <v>1.29</v>
      </c>
      <c r="K187" s="18">
        <v>100</v>
      </c>
      <c r="L187">
        <f t="shared" si="10"/>
        <v>46.948356807511736</v>
      </c>
      <c r="M187">
        <f t="shared" si="11"/>
        <v>50</v>
      </c>
      <c r="N187">
        <f t="shared" si="12"/>
        <v>20.826291079812208</v>
      </c>
      <c r="O187">
        <f t="shared" si="13"/>
        <v>2.7981220657276995</v>
      </c>
      <c r="P187">
        <f t="shared" si="14"/>
        <v>0.60563380281690138</v>
      </c>
    </row>
    <row r="188" spans="1:16" x14ac:dyDescent="0.3">
      <c r="A188" s="17">
        <v>187</v>
      </c>
      <c r="B188" s="18" t="s">
        <v>387</v>
      </c>
      <c r="C188" s="18" t="s">
        <v>8</v>
      </c>
      <c r="D188" s="18" t="s">
        <v>388</v>
      </c>
      <c r="E188" s="18">
        <v>100</v>
      </c>
      <c r="F188" s="18">
        <v>231</v>
      </c>
      <c r="G188" s="18">
        <v>37.299999999999997</v>
      </c>
      <c r="H188" s="18">
        <v>8.1</v>
      </c>
      <c r="I188" s="18">
        <v>5.5</v>
      </c>
      <c r="K188" s="18">
        <v>100</v>
      </c>
      <c r="L188">
        <f t="shared" si="10"/>
        <v>43.290043290043293</v>
      </c>
      <c r="M188">
        <f t="shared" si="11"/>
        <v>40</v>
      </c>
      <c r="N188">
        <f t="shared" si="12"/>
        <v>16.147186147186144</v>
      </c>
      <c r="O188">
        <f t="shared" si="13"/>
        <v>3.5064935064935066</v>
      </c>
      <c r="P188">
        <f t="shared" si="14"/>
        <v>2.3809523809523809</v>
      </c>
    </row>
    <row r="189" spans="1:16" x14ac:dyDescent="0.3">
      <c r="A189" s="17">
        <v>188</v>
      </c>
      <c r="B189" s="18" t="s">
        <v>389</v>
      </c>
      <c r="C189" s="18" t="s">
        <v>8</v>
      </c>
      <c r="D189" s="18" t="s">
        <v>390</v>
      </c>
      <c r="E189" s="18">
        <v>100</v>
      </c>
      <c r="F189" s="18">
        <v>239</v>
      </c>
      <c r="G189" s="18">
        <v>52.4</v>
      </c>
      <c r="H189" s="18">
        <v>5.4</v>
      </c>
      <c r="I189" s="18">
        <v>0.9</v>
      </c>
      <c r="K189" s="18">
        <v>100</v>
      </c>
      <c r="L189">
        <f t="shared" si="10"/>
        <v>41.84100418410042</v>
      </c>
      <c r="M189">
        <f t="shared" si="11"/>
        <v>40</v>
      </c>
      <c r="N189">
        <f t="shared" si="12"/>
        <v>21.92468619246862</v>
      </c>
      <c r="O189">
        <f t="shared" si="13"/>
        <v>2.2594142259414225</v>
      </c>
      <c r="P189">
        <f t="shared" si="14"/>
        <v>0.37656903765690375</v>
      </c>
    </row>
    <row r="190" spans="1:16" x14ac:dyDescent="0.3">
      <c r="A190" s="17">
        <v>189</v>
      </c>
      <c r="B190" s="18" t="s">
        <v>391</v>
      </c>
      <c r="C190" s="18" t="s">
        <v>8</v>
      </c>
      <c r="D190" s="18" t="s">
        <v>392</v>
      </c>
      <c r="E190" s="18">
        <v>100</v>
      </c>
      <c r="F190" s="18">
        <v>299</v>
      </c>
      <c r="G190" s="18">
        <v>59.46</v>
      </c>
      <c r="H190" s="18">
        <v>6.91</v>
      </c>
      <c r="I190" s="18">
        <v>3.72</v>
      </c>
      <c r="K190" s="18">
        <v>100</v>
      </c>
      <c r="L190">
        <f t="shared" si="10"/>
        <v>33.444816053511708</v>
      </c>
      <c r="M190">
        <f t="shared" si="11"/>
        <v>30</v>
      </c>
      <c r="N190">
        <f t="shared" si="12"/>
        <v>19.88628762541806</v>
      </c>
      <c r="O190">
        <f t="shared" si="13"/>
        <v>2.3110367892976589</v>
      </c>
      <c r="P190">
        <f t="shared" si="14"/>
        <v>1.2441471571906355</v>
      </c>
    </row>
    <row r="191" spans="1:16" x14ac:dyDescent="0.3">
      <c r="A191" s="17">
        <v>190</v>
      </c>
      <c r="B191" s="18" t="s">
        <v>393</v>
      </c>
      <c r="C191" s="18" t="s">
        <v>8</v>
      </c>
      <c r="D191" s="18" t="s">
        <v>394</v>
      </c>
      <c r="E191" s="18">
        <v>100</v>
      </c>
      <c r="F191" s="18">
        <v>448</v>
      </c>
      <c r="G191" s="18">
        <v>43.9</v>
      </c>
      <c r="H191" s="18">
        <v>7.9</v>
      </c>
      <c r="I191" s="18">
        <v>26.8</v>
      </c>
      <c r="K191" s="18">
        <v>100</v>
      </c>
      <c r="L191">
        <f t="shared" si="10"/>
        <v>22.321428571428573</v>
      </c>
      <c r="M191">
        <f t="shared" si="11"/>
        <v>20</v>
      </c>
      <c r="N191">
        <f t="shared" si="12"/>
        <v>9.7991071428571423</v>
      </c>
      <c r="O191">
        <f t="shared" si="13"/>
        <v>1.7633928571428572</v>
      </c>
      <c r="P191">
        <f t="shared" si="14"/>
        <v>5.9821428571428568</v>
      </c>
    </row>
    <row r="192" spans="1:16" x14ac:dyDescent="0.3">
      <c r="A192" s="17">
        <v>191</v>
      </c>
      <c r="B192" s="18" t="s">
        <v>395</v>
      </c>
      <c r="C192" s="18" t="s">
        <v>8</v>
      </c>
      <c r="D192" s="18" t="s">
        <v>396</v>
      </c>
      <c r="E192" s="18">
        <v>100</v>
      </c>
      <c r="F192" s="18">
        <v>406</v>
      </c>
      <c r="G192" s="18">
        <v>45.8</v>
      </c>
      <c r="H192" s="18">
        <v>8.1999999999999993</v>
      </c>
      <c r="I192" s="18">
        <v>21</v>
      </c>
      <c r="K192" s="18">
        <v>100</v>
      </c>
      <c r="L192">
        <f t="shared" si="10"/>
        <v>24.630541871921181</v>
      </c>
      <c r="M192">
        <f t="shared" si="11"/>
        <v>20</v>
      </c>
      <c r="N192">
        <f t="shared" si="12"/>
        <v>11.280788177339902</v>
      </c>
      <c r="O192">
        <f t="shared" si="13"/>
        <v>2.0197044334975365</v>
      </c>
      <c r="P192">
        <f t="shared" si="14"/>
        <v>5.1724137931034484</v>
      </c>
    </row>
    <row r="193" spans="1:16" x14ac:dyDescent="0.3">
      <c r="A193" s="17">
        <v>192</v>
      </c>
      <c r="B193" s="18" t="s">
        <v>397</v>
      </c>
      <c r="C193" s="18" t="s">
        <v>8</v>
      </c>
      <c r="D193" s="18" t="s">
        <v>398</v>
      </c>
      <c r="E193" s="18">
        <v>100</v>
      </c>
      <c r="F193" s="18">
        <v>307</v>
      </c>
      <c r="G193" s="18">
        <v>29.7</v>
      </c>
      <c r="H193" s="18">
        <v>6</v>
      </c>
      <c r="I193" s="18">
        <v>18.2</v>
      </c>
      <c r="K193" s="18">
        <v>100</v>
      </c>
      <c r="L193">
        <f t="shared" si="10"/>
        <v>32.573289902280131</v>
      </c>
      <c r="M193">
        <f t="shared" si="11"/>
        <v>30</v>
      </c>
      <c r="N193">
        <f t="shared" si="12"/>
        <v>9.6742671009771986</v>
      </c>
      <c r="O193">
        <f t="shared" si="13"/>
        <v>1.9543973941368078</v>
      </c>
      <c r="P193">
        <f t="shared" si="14"/>
        <v>5.9283387622149837</v>
      </c>
    </row>
    <row r="194" spans="1:16" x14ac:dyDescent="0.3">
      <c r="A194" s="17">
        <v>193</v>
      </c>
      <c r="B194" s="18" t="s">
        <v>399</v>
      </c>
      <c r="C194" s="18" t="s">
        <v>8</v>
      </c>
      <c r="D194" s="18" t="s">
        <v>400</v>
      </c>
      <c r="E194" s="18">
        <v>100</v>
      </c>
      <c r="F194" s="18">
        <v>301</v>
      </c>
      <c r="G194" s="18">
        <v>31.2</v>
      </c>
      <c r="H194" s="18">
        <v>7.1</v>
      </c>
      <c r="I194" s="18">
        <v>16.399999999999999</v>
      </c>
      <c r="K194" s="18">
        <v>100</v>
      </c>
      <c r="L194">
        <f t="shared" si="10"/>
        <v>33.222591362126245</v>
      </c>
      <c r="M194">
        <f t="shared" si="11"/>
        <v>30</v>
      </c>
      <c r="N194">
        <f t="shared" si="12"/>
        <v>10.365448504983389</v>
      </c>
      <c r="O194">
        <f t="shared" si="13"/>
        <v>2.3588039867109636</v>
      </c>
      <c r="P194">
        <f t="shared" si="14"/>
        <v>5.4485049833887036</v>
      </c>
    </row>
    <row r="195" spans="1:16" x14ac:dyDescent="0.3">
      <c r="A195" s="17">
        <v>194</v>
      </c>
      <c r="B195" s="18" t="s">
        <v>401</v>
      </c>
      <c r="C195" s="18" t="s">
        <v>8</v>
      </c>
      <c r="D195" s="18" t="s">
        <v>402</v>
      </c>
      <c r="E195" s="18">
        <v>100</v>
      </c>
      <c r="F195" s="18">
        <v>275</v>
      </c>
      <c r="G195" s="18">
        <v>45.5</v>
      </c>
      <c r="H195" s="18">
        <v>6</v>
      </c>
      <c r="I195" s="18">
        <v>7.7</v>
      </c>
      <c r="K195" s="18">
        <v>100</v>
      </c>
      <c r="L195">
        <f t="shared" ref="L195:M258" si="15">(E195 * K195) / F195</f>
        <v>36.363636363636367</v>
      </c>
      <c r="M195">
        <f t="shared" ref="M195:M258" si="16">ROUND(L195,-1)</f>
        <v>40</v>
      </c>
      <c r="N195">
        <f t="shared" ref="N195:N258" si="17">(G195 * K195) / F195</f>
        <v>16.545454545454547</v>
      </c>
      <c r="O195">
        <f t="shared" ref="O195:O258" si="18">(H195 * K195) / F195</f>
        <v>2.1818181818181817</v>
      </c>
      <c r="P195">
        <f t="shared" ref="P195:P258" si="19">(I195 * K195) / F195</f>
        <v>2.8</v>
      </c>
    </row>
    <row r="196" spans="1:16" x14ac:dyDescent="0.3">
      <c r="A196" s="17">
        <v>195</v>
      </c>
      <c r="B196" s="18" t="s">
        <v>403</v>
      </c>
      <c r="C196" s="18" t="s">
        <v>8</v>
      </c>
      <c r="D196" s="18" t="s">
        <v>404</v>
      </c>
      <c r="E196" s="18">
        <v>100</v>
      </c>
      <c r="F196" s="18">
        <v>383</v>
      </c>
      <c r="G196" s="18">
        <v>46.2</v>
      </c>
      <c r="H196" s="18">
        <v>8.1999999999999993</v>
      </c>
      <c r="I196" s="18">
        <v>18.399999999999999</v>
      </c>
      <c r="K196" s="18">
        <v>100</v>
      </c>
      <c r="L196">
        <f t="shared" si="15"/>
        <v>26.109660574412533</v>
      </c>
      <c r="M196">
        <f t="shared" si="16"/>
        <v>30</v>
      </c>
      <c r="N196">
        <f t="shared" si="17"/>
        <v>12.06266318537859</v>
      </c>
      <c r="O196">
        <f t="shared" si="18"/>
        <v>2.1409921671018273</v>
      </c>
      <c r="P196">
        <f t="shared" si="19"/>
        <v>4.8041775456919051</v>
      </c>
    </row>
    <row r="197" spans="1:16" x14ac:dyDescent="0.3">
      <c r="A197" s="17">
        <v>196</v>
      </c>
      <c r="B197" s="18" t="s">
        <v>405</v>
      </c>
      <c r="C197" s="18" t="s">
        <v>8</v>
      </c>
      <c r="D197" s="18" t="s">
        <v>406</v>
      </c>
      <c r="E197" s="18">
        <v>100</v>
      </c>
      <c r="F197" s="18">
        <v>253</v>
      </c>
      <c r="G197" s="18">
        <v>48.51</v>
      </c>
      <c r="H197" s="18">
        <v>7.57</v>
      </c>
      <c r="I197" s="18">
        <v>3.17</v>
      </c>
      <c r="K197" s="18">
        <v>100</v>
      </c>
      <c r="L197">
        <f t="shared" si="15"/>
        <v>39.525691699604742</v>
      </c>
      <c r="M197">
        <f t="shared" si="16"/>
        <v>40</v>
      </c>
      <c r="N197">
        <f t="shared" si="17"/>
        <v>19.173913043478262</v>
      </c>
      <c r="O197">
        <f t="shared" si="18"/>
        <v>2.9920948616600791</v>
      </c>
      <c r="P197">
        <f t="shared" si="19"/>
        <v>1.2529644268774704</v>
      </c>
    </row>
    <row r="198" spans="1:16" x14ac:dyDescent="0.3">
      <c r="A198" s="17">
        <v>197</v>
      </c>
      <c r="B198" s="18" t="s">
        <v>407</v>
      </c>
      <c r="C198" s="18" t="s">
        <v>8</v>
      </c>
      <c r="D198" s="18" t="s">
        <v>408</v>
      </c>
      <c r="E198" s="18">
        <v>100</v>
      </c>
      <c r="F198" s="18">
        <v>457</v>
      </c>
      <c r="G198" s="18">
        <v>46.5</v>
      </c>
      <c r="H198" s="18">
        <v>8.6</v>
      </c>
      <c r="I198" s="18">
        <v>26.3</v>
      </c>
      <c r="K198" s="18">
        <v>100</v>
      </c>
      <c r="L198">
        <f t="shared" si="15"/>
        <v>21.881838074398249</v>
      </c>
      <c r="M198">
        <f t="shared" si="16"/>
        <v>20</v>
      </c>
      <c r="N198">
        <f t="shared" si="17"/>
        <v>10.175054704595185</v>
      </c>
      <c r="O198">
        <f t="shared" si="18"/>
        <v>1.8818380743982495</v>
      </c>
      <c r="P198">
        <f t="shared" si="19"/>
        <v>5.7549234135667398</v>
      </c>
    </row>
    <row r="199" spans="1:16" x14ac:dyDescent="0.3">
      <c r="A199" s="17">
        <v>198</v>
      </c>
      <c r="B199" s="18" t="s">
        <v>409</v>
      </c>
      <c r="C199" s="18" t="s">
        <v>8</v>
      </c>
      <c r="D199" s="18" t="s">
        <v>410</v>
      </c>
      <c r="E199" s="18">
        <v>100</v>
      </c>
      <c r="F199" s="18">
        <v>374</v>
      </c>
      <c r="G199" s="18">
        <v>37.200000000000003</v>
      </c>
      <c r="H199" s="18">
        <v>8</v>
      </c>
      <c r="I199" s="18">
        <v>21.9</v>
      </c>
      <c r="K199" s="18">
        <v>100</v>
      </c>
      <c r="L199">
        <f t="shared" si="15"/>
        <v>26.737967914438503</v>
      </c>
      <c r="M199">
        <f t="shared" si="16"/>
        <v>30</v>
      </c>
      <c r="N199">
        <f t="shared" si="17"/>
        <v>9.9465240641711237</v>
      </c>
      <c r="O199">
        <f t="shared" si="18"/>
        <v>2.1390374331550803</v>
      </c>
      <c r="P199">
        <f t="shared" si="19"/>
        <v>5.855614973262032</v>
      </c>
    </row>
    <row r="200" spans="1:16" x14ac:dyDescent="0.3">
      <c r="A200" s="17">
        <v>199</v>
      </c>
      <c r="B200" s="18" t="s">
        <v>411</v>
      </c>
      <c r="C200" s="18" t="s">
        <v>8</v>
      </c>
      <c r="D200" s="18" t="s">
        <v>412</v>
      </c>
      <c r="E200" s="18">
        <v>100</v>
      </c>
      <c r="F200" s="18">
        <v>371</v>
      </c>
      <c r="G200" s="18">
        <v>47.8</v>
      </c>
      <c r="H200" s="18">
        <v>5.4</v>
      </c>
      <c r="I200" s="18">
        <v>18.5</v>
      </c>
      <c r="K200" s="18">
        <v>100</v>
      </c>
      <c r="L200">
        <f t="shared" si="15"/>
        <v>26.954177897574123</v>
      </c>
      <c r="M200">
        <f t="shared" si="16"/>
        <v>30</v>
      </c>
      <c r="N200">
        <f t="shared" si="17"/>
        <v>12.884097035040432</v>
      </c>
      <c r="O200">
        <f t="shared" si="18"/>
        <v>1.4555256064690028</v>
      </c>
      <c r="P200">
        <f t="shared" si="19"/>
        <v>4.986522911051213</v>
      </c>
    </row>
    <row r="201" spans="1:16" x14ac:dyDescent="0.3">
      <c r="A201" s="17">
        <v>200</v>
      </c>
      <c r="B201" s="18" t="s">
        <v>413</v>
      </c>
      <c r="C201" s="18" t="s">
        <v>8</v>
      </c>
      <c r="D201" s="18" t="s">
        <v>414</v>
      </c>
      <c r="E201" s="18">
        <v>100</v>
      </c>
      <c r="F201" s="18">
        <v>254</v>
      </c>
      <c r="G201" s="18">
        <v>44.12</v>
      </c>
      <c r="H201" s="18">
        <v>4.8099999999999996</v>
      </c>
      <c r="I201" s="18">
        <v>6.44</v>
      </c>
      <c r="K201" s="18">
        <v>100</v>
      </c>
      <c r="L201">
        <f t="shared" si="15"/>
        <v>39.370078740157481</v>
      </c>
      <c r="M201">
        <f t="shared" si="16"/>
        <v>40</v>
      </c>
      <c r="N201">
        <f t="shared" si="17"/>
        <v>17.370078740157481</v>
      </c>
      <c r="O201">
        <f t="shared" si="18"/>
        <v>1.8937007874015745</v>
      </c>
      <c r="P201">
        <f t="shared" si="19"/>
        <v>2.5354330708661417</v>
      </c>
    </row>
    <row r="202" spans="1:16" x14ac:dyDescent="0.3">
      <c r="A202" s="17">
        <v>201</v>
      </c>
      <c r="B202" s="18" t="s">
        <v>415</v>
      </c>
      <c r="C202" s="18" t="s">
        <v>8</v>
      </c>
      <c r="D202" s="18" t="s">
        <v>416</v>
      </c>
      <c r="E202" s="18">
        <v>100</v>
      </c>
      <c r="F202" s="18">
        <v>323</v>
      </c>
      <c r="G202" s="18">
        <v>33</v>
      </c>
      <c r="H202" s="18">
        <v>10.59</v>
      </c>
      <c r="I202" s="18">
        <v>16.52</v>
      </c>
      <c r="K202" s="18">
        <v>100</v>
      </c>
      <c r="L202">
        <f t="shared" si="15"/>
        <v>30.959752321981423</v>
      </c>
      <c r="M202">
        <f t="shared" si="16"/>
        <v>30</v>
      </c>
      <c r="N202">
        <f t="shared" si="17"/>
        <v>10.216718266253871</v>
      </c>
      <c r="O202">
        <f t="shared" si="18"/>
        <v>3.2786377708978329</v>
      </c>
      <c r="P202">
        <f t="shared" si="19"/>
        <v>5.1145510835913317</v>
      </c>
    </row>
    <row r="203" spans="1:16" x14ac:dyDescent="0.3">
      <c r="A203" s="17">
        <v>202</v>
      </c>
      <c r="B203" s="18" t="s">
        <v>417</v>
      </c>
      <c r="C203" s="18" t="s">
        <v>8</v>
      </c>
      <c r="D203" s="18" t="s">
        <v>418</v>
      </c>
      <c r="E203" s="18">
        <v>100</v>
      </c>
      <c r="F203" s="18">
        <v>262</v>
      </c>
      <c r="G203" s="18">
        <v>47.6</v>
      </c>
      <c r="H203" s="18">
        <v>10.3</v>
      </c>
      <c r="I203" s="18">
        <v>3.4</v>
      </c>
      <c r="K203" s="18">
        <v>100</v>
      </c>
      <c r="L203">
        <f t="shared" si="15"/>
        <v>38.167938931297712</v>
      </c>
      <c r="M203">
        <f t="shared" si="16"/>
        <v>40</v>
      </c>
      <c r="N203">
        <f t="shared" si="17"/>
        <v>18.167938931297709</v>
      </c>
      <c r="O203">
        <f t="shared" si="18"/>
        <v>3.9312977099236641</v>
      </c>
      <c r="P203">
        <f t="shared" si="19"/>
        <v>1.2977099236641221</v>
      </c>
    </row>
    <row r="204" spans="1:16" x14ac:dyDescent="0.3">
      <c r="A204" s="17">
        <v>203</v>
      </c>
      <c r="B204" s="18" t="s">
        <v>419</v>
      </c>
      <c r="C204" s="18" t="s">
        <v>8</v>
      </c>
      <c r="D204" s="18" t="s">
        <v>420</v>
      </c>
      <c r="E204" s="18">
        <v>100</v>
      </c>
      <c r="F204" s="18">
        <v>324</v>
      </c>
      <c r="G204" s="18">
        <v>61.6</v>
      </c>
      <c r="H204" s="18">
        <v>2.9</v>
      </c>
      <c r="I204" s="18">
        <v>9.1</v>
      </c>
      <c r="K204" s="18">
        <v>100</v>
      </c>
      <c r="L204">
        <f t="shared" si="15"/>
        <v>30.864197530864196</v>
      </c>
      <c r="M204">
        <f t="shared" si="16"/>
        <v>30</v>
      </c>
      <c r="N204">
        <f t="shared" si="17"/>
        <v>19.012345679012345</v>
      </c>
      <c r="O204">
        <f t="shared" si="18"/>
        <v>0.89506172839506171</v>
      </c>
      <c r="P204">
        <f t="shared" si="19"/>
        <v>2.808641975308642</v>
      </c>
    </row>
    <row r="205" spans="1:16" x14ac:dyDescent="0.3">
      <c r="A205" s="17">
        <v>204</v>
      </c>
      <c r="B205" s="18" t="s">
        <v>421</v>
      </c>
      <c r="C205" s="18" t="s">
        <v>8</v>
      </c>
      <c r="D205" s="18" t="s">
        <v>422</v>
      </c>
      <c r="E205" s="18">
        <v>100</v>
      </c>
      <c r="F205" s="18">
        <v>369</v>
      </c>
      <c r="G205" s="18">
        <v>39.24</v>
      </c>
      <c r="H205" s="18">
        <v>7.51</v>
      </c>
      <c r="I205" s="18">
        <v>20.22</v>
      </c>
      <c r="K205" s="18">
        <v>100</v>
      </c>
      <c r="L205">
        <f t="shared" si="15"/>
        <v>27.100271002710027</v>
      </c>
      <c r="M205">
        <f t="shared" si="16"/>
        <v>30</v>
      </c>
      <c r="N205">
        <f t="shared" si="17"/>
        <v>10.634146341463415</v>
      </c>
      <c r="O205">
        <f t="shared" si="18"/>
        <v>2.0352303523035231</v>
      </c>
      <c r="P205">
        <f t="shared" si="19"/>
        <v>5.4796747967479673</v>
      </c>
    </row>
    <row r="206" spans="1:16" x14ac:dyDescent="0.3">
      <c r="A206" s="17">
        <v>205</v>
      </c>
      <c r="B206" s="18" t="s">
        <v>423</v>
      </c>
      <c r="C206" s="18" t="s">
        <v>8</v>
      </c>
      <c r="D206" s="18" t="s">
        <v>424</v>
      </c>
      <c r="E206" s="18">
        <v>100</v>
      </c>
      <c r="F206" s="18">
        <v>296</v>
      </c>
      <c r="G206" s="18">
        <v>43.5</v>
      </c>
      <c r="H206" s="18">
        <v>6.2</v>
      </c>
      <c r="I206" s="18">
        <v>10.8</v>
      </c>
      <c r="K206" s="18">
        <v>100</v>
      </c>
      <c r="L206">
        <f t="shared" si="15"/>
        <v>33.783783783783782</v>
      </c>
      <c r="M206">
        <f t="shared" si="16"/>
        <v>30</v>
      </c>
      <c r="N206">
        <f t="shared" si="17"/>
        <v>14.695945945945946</v>
      </c>
      <c r="O206">
        <f t="shared" si="18"/>
        <v>2.0945945945945947</v>
      </c>
      <c r="P206">
        <f t="shared" si="19"/>
        <v>3.6486486486486487</v>
      </c>
    </row>
    <row r="207" spans="1:16" x14ac:dyDescent="0.3">
      <c r="A207" s="17">
        <v>206</v>
      </c>
      <c r="B207" s="18" t="s">
        <v>425</v>
      </c>
      <c r="C207" s="18" t="s">
        <v>8</v>
      </c>
      <c r="D207" s="18" t="s">
        <v>426</v>
      </c>
      <c r="E207" s="18">
        <v>100</v>
      </c>
      <c r="F207" s="18">
        <v>280</v>
      </c>
      <c r="G207" s="18">
        <v>24.39</v>
      </c>
      <c r="H207" s="18">
        <v>3.03</v>
      </c>
      <c r="I207" s="18">
        <v>18.88</v>
      </c>
      <c r="K207" s="18">
        <v>100</v>
      </c>
      <c r="L207">
        <f t="shared" si="15"/>
        <v>35.714285714285715</v>
      </c>
      <c r="M207">
        <f t="shared" si="16"/>
        <v>40</v>
      </c>
      <c r="N207">
        <f t="shared" si="17"/>
        <v>8.7107142857142854</v>
      </c>
      <c r="O207">
        <f t="shared" si="18"/>
        <v>1.0821428571428571</v>
      </c>
      <c r="P207">
        <f t="shared" si="19"/>
        <v>6.7428571428571429</v>
      </c>
    </row>
    <row r="208" spans="1:16" x14ac:dyDescent="0.3">
      <c r="A208" s="17">
        <v>207</v>
      </c>
      <c r="B208" s="18" t="s">
        <v>427</v>
      </c>
      <c r="C208" s="18" t="s">
        <v>8</v>
      </c>
      <c r="D208" s="18" t="s">
        <v>428</v>
      </c>
      <c r="E208" s="18">
        <v>100</v>
      </c>
      <c r="F208" s="18">
        <v>327</v>
      </c>
      <c r="G208" s="18">
        <v>43.6</v>
      </c>
      <c r="H208" s="18">
        <v>7.1</v>
      </c>
      <c r="I208" s="18">
        <v>13.8</v>
      </c>
      <c r="K208" s="18">
        <v>100</v>
      </c>
      <c r="L208">
        <f t="shared" si="15"/>
        <v>30.581039755351682</v>
      </c>
      <c r="M208">
        <f t="shared" si="16"/>
        <v>30</v>
      </c>
      <c r="N208">
        <f t="shared" si="17"/>
        <v>13.333333333333334</v>
      </c>
      <c r="O208">
        <f t="shared" si="18"/>
        <v>2.1712538226299696</v>
      </c>
      <c r="P208">
        <f t="shared" si="19"/>
        <v>4.2201834862385317</v>
      </c>
    </row>
    <row r="209" spans="1:16" x14ac:dyDescent="0.3">
      <c r="A209" s="17">
        <v>208</v>
      </c>
      <c r="B209" s="18" t="s">
        <v>429</v>
      </c>
      <c r="C209" s="18" t="s">
        <v>8</v>
      </c>
      <c r="D209" s="18" t="s">
        <v>430</v>
      </c>
      <c r="E209" s="18">
        <v>100</v>
      </c>
      <c r="F209" s="18">
        <v>352</v>
      </c>
      <c r="G209" s="18">
        <v>47.2</v>
      </c>
      <c r="H209" s="18">
        <v>6.6</v>
      </c>
      <c r="I209" s="18">
        <v>15.2</v>
      </c>
      <c r="K209" s="18">
        <v>100</v>
      </c>
      <c r="L209">
        <f t="shared" si="15"/>
        <v>28.40909090909091</v>
      </c>
      <c r="M209">
        <f t="shared" si="16"/>
        <v>30</v>
      </c>
      <c r="N209">
        <f t="shared" si="17"/>
        <v>13.409090909090908</v>
      </c>
      <c r="O209">
        <f t="shared" si="18"/>
        <v>1.875</v>
      </c>
      <c r="P209">
        <f t="shared" si="19"/>
        <v>4.3181818181818183</v>
      </c>
    </row>
    <row r="210" spans="1:16" x14ac:dyDescent="0.3">
      <c r="A210" s="17">
        <v>209</v>
      </c>
      <c r="B210" s="18" t="s">
        <v>431</v>
      </c>
      <c r="C210" s="18" t="s">
        <v>8</v>
      </c>
      <c r="D210" s="18" t="s">
        <v>432</v>
      </c>
      <c r="E210" s="18">
        <v>100</v>
      </c>
      <c r="F210" s="18">
        <v>258</v>
      </c>
      <c r="G210" s="18">
        <v>57.8</v>
      </c>
      <c r="H210" s="18">
        <v>5.9</v>
      </c>
      <c r="I210" s="18">
        <v>0.8</v>
      </c>
      <c r="K210" s="18">
        <v>100</v>
      </c>
      <c r="L210">
        <f t="shared" si="15"/>
        <v>38.759689922480618</v>
      </c>
      <c r="M210">
        <f t="shared" si="16"/>
        <v>40</v>
      </c>
      <c r="N210">
        <f t="shared" si="17"/>
        <v>22.403100775193799</v>
      </c>
      <c r="O210">
        <f t="shared" si="18"/>
        <v>2.2868217054263567</v>
      </c>
      <c r="P210">
        <f t="shared" si="19"/>
        <v>0.31007751937984496</v>
      </c>
    </row>
    <row r="211" spans="1:16" x14ac:dyDescent="0.3">
      <c r="A211" s="17">
        <v>210</v>
      </c>
      <c r="B211" s="18" t="s">
        <v>433</v>
      </c>
      <c r="C211" s="18" t="s">
        <v>8</v>
      </c>
      <c r="D211" s="18" t="s">
        <v>434</v>
      </c>
      <c r="E211" s="18">
        <v>100</v>
      </c>
      <c r="F211" s="18">
        <v>417</v>
      </c>
      <c r="G211" s="18">
        <v>49.31</v>
      </c>
      <c r="H211" s="18">
        <v>5.23</v>
      </c>
      <c r="I211" s="18">
        <v>22.09</v>
      </c>
      <c r="K211" s="18">
        <v>100</v>
      </c>
      <c r="L211">
        <f t="shared" si="15"/>
        <v>23.980815347721823</v>
      </c>
      <c r="M211">
        <f t="shared" si="16"/>
        <v>20</v>
      </c>
      <c r="N211">
        <f t="shared" si="17"/>
        <v>11.824940047961631</v>
      </c>
      <c r="O211">
        <f t="shared" si="18"/>
        <v>1.2541966426858513</v>
      </c>
      <c r="P211">
        <f t="shared" si="19"/>
        <v>5.2973621103117505</v>
      </c>
    </row>
    <row r="212" spans="1:16" x14ac:dyDescent="0.3">
      <c r="A212" s="17">
        <v>211</v>
      </c>
      <c r="B212" s="18" t="s">
        <v>435</v>
      </c>
      <c r="C212" s="18" t="s">
        <v>8</v>
      </c>
      <c r="D212" s="18" t="s">
        <v>436</v>
      </c>
      <c r="E212" s="18">
        <v>100</v>
      </c>
      <c r="F212" s="18">
        <v>331</v>
      </c>
      <c r="G212" s="18">
        <v>28.82</v>
      </c>
      <c r="H212" s="18">
        <v>5.87</v>
      </c>
      <c r="I212" s="18">
        <v>21.32</v>
      </c>
      <c r="K212" s="18">
        <v>100</v>
      </c>
      <c r="L212">
        <f t="shared" si="15"/>
        <v>30.211480362537763</v>
      </c>
      <c r="M212">
        <f t="shared" si="16"/>
        <v>30</v>
      </c>
      <c r="N212">
        <f t="shared" si="17"/>
        <v>8.7069486404833842</v>
      </c>
      <c r="O212">
        <f t="shared" si="18"/>
        <v>1.7734138972809668</v>
      </c>
      <c r="P212">
        <f t="shared" si="19"/>
        <v>6.4410876132930515</v>
      </c>
    </row>
    <row r="213" spans="1:16" x14ac:dyDescent="0.3">
      <c r="A213" s="17">
        <v>212</v>
      </c>
      <c r="B213" s="18" t="s">
        <v>437</v>
      </c>
      <c r="C213" s="18" t="s">
        <v>8</v>
      </c>
      <c r="D213" s="18" t="s">
        <v>438</v>
      </c>
      <c r="E213" s="18">
        <v>100</v>
      </c>
      <c r="F213" s="18">
        <v>408</v>
      </c>
      <c r="G213" s="18">
        <v>49.65</v>
      </c>
      <c r="H213" s="18">
        <v>5.66</v>
      </c>
      <c r="I213" s="18">
        <v>20.71</v>
      </c>
      <c r="K213" s="18">
        <v>100</v>
      </c>
      <c r="L213">
        <f t="shared" si="15"/>
        <v>24.509803921568629</v>
      </c>
      <c r="M213">
        <f t="shared" si="16"/>
        <v>20</v>
      </c>
      <c r="N213">
        <f t="shared" si="17"/>
        <v>12.169117647058824</v>
      </c>
      <c r="O213">
        <f t="shared" si="18"/>
        <v>1.3872549019607843</v>
      </c>
      <c r="P213">
        <f t="shared" si="19"/>
        <v>5.0759803921568629</v>
      </c>
    </row>
    <row r="214" spans="1:16" x14ac:dyDescent="0.3">
      <c r="A214" s="17">
        <v>213</v>
      </c>
      <c r="B214" s="18" t="s">
        <v>439</v>
      </c>
      <c r="C214" s="18" t="s">
        <v>8</v>
      </c>
      <c r="D214" s="18" t="s">
        <v>440</v>
      </c>
      <c r="E214" s="18">
        <v>100</v>
      </c>
      <c r="F214" s="18">
        <v>227</v>
      </c>
      <c r="G214" s="18">
        <v>28.3</v>
      </c>
      <c r="H214" s="18">
        <v>6.4</v>
      </c>
      <c r="I214" s="18">
        <v>9.6999999999999993</v>
      </c>
      <c r="K214" s="18">
        <v>100</v>
      </c>
      <c r="L214">
        <f t="shared" si="15"/>
        <v>44.052863436123346</v>
      </c>
      <c r="M214">
        <f t="shared" si="16"/>
        <v>40</v>
      </c>
      <c r="N214">
        <f t="shared" si="17"/>
        <v>12.466960352422907</v>
      </c>
      <c r="O214">
        <f t="shared" si="18"/>
        <v>2.8193832599118944</v>
      </c>
      <c r="P214">
        <f t="shared" si="19"/>
        <v>4.2731277533039647</v>
      </c>
    </row>
    <row r="215" spans="1:16" x14ac:dyDescent="0.3">
      <c r="A215" s="17">
        <v>214</v>
      </c>
      <c r="B215" s="18" t="s">
        <v>441</v>
      </c>
      <c r="C215" s="18" t="s">
        <v>8</v>
      </c>
      <c r="D215" s="18" t="s">
        <v>442</v>
      </c>
      <c r="E215" s="18">
        <v>100</v>
      </c>
      <c r="F215" s="18">
        <v>388</v>
      </c>
      <c r="G215" s="18">
        <v>77.099999999999994</v>
      </c>
      <c r="H215" s="18">
        <v>12.2</v>
      </c>
      <c r="I215" s="18">
        <v>0.4</v>
      </c>
      <c r="K215" s="18">
        <v>100</v>
      </c>
      <c r="L215">
        <f t="shared" si="15"/>
        <v>25.773195876288661</v>
      </c>
      <c r="M215">
        <f t="shared" si="16"/>
        <v>30</v>
      </c>
      <c r="N215">
        <f t="shared" si="17"/>
        <v>19.871134020618555</v>
      </c>
      <c r="O215">
        <f t="shared" si="18"/>
        <v>3.1443298969072164</v>
      </c>
      <c r="P215">
        <f t="shared" si="19"/>
        <v>0.10309278350515463</v>
      </c>
    </row>
    <row r="216" spans="1:16" x14ac:dyDescent="0.3">
      <c r="A216" s="17">
        <v>215</v>
      </c>
      <c r="B216" s="18" t="s">
        <v>443</v>
      </c>
      <c r="C216" s="18" t="s">
        <v>8</v>
      </c>
      <c r="D216" s="18" t="s">
        <v>444</v>
      </c>
      <c r="E216" s="18">
        <v>100</v>
      </c>
      <c r="F216" s="18">
        <v>129</v>
      </c>
      <c r="G216" s="18">
        <v>25.8</v>
      </c>
      <c r="H216" s="18">
        <v>3.8</v>
      </c>
      <c r="I216" s="18">
        <v>0.2</v>
      </c>
      <c r="K216" s="18">
        <v>100</v>
      </c>
      <c r="L216">
        <f t="shared" si="15"/>
        <v>77.519379844961236</v>
      </c>
      <c r="M216">
        <f t="shared" si="16"/>
        <v>80</v>
      </c>
      <c r="N216">
        <f t="shared" si="17"/>
        <v>20</v>
      </c>
      <c r="O216">
        <f t="shared" si="18"/>
        <v>2.945736434108527</v>
      </c>
      <c r="P216">
        <f t="shared" si="19"/>
        <v>0.15503875968992248</v>
      </c>
    </row>
    <row r="217" spans="1:16" x14ac:dyDescent="0.3">
      <c r="A217" s="17">
        <v>216</v>
      </c>
      <c r="B217" s="18" t="s">
        <v>445</v>
      </c>
      <c r="C217" s="18" t="s">
        <v>8</v>
      </c>
      <c r="D217" s="18" t="s">
        <v>446</v>
      </c>
      <c r="E217" s="18">
        <v>100</v>
      </c>
      <c r="F217" s="18">
        <v>365</v>
      </c>
      <c r="G217" s="18">
        <v>76.64</v>
      </c>
      <c r="H217" s="18">
        <v>11.78</v>
      </c>
      <c r="I217" s="18">
        <v>1.28</v>
      </c>
      <c r="K217" s="18">
        <v>100</v>
      </c>
      <c r="L217">
        <f t="shared" si="15"/>
        <v>27.397260273972602</v>
      </c>
      <c r="M217">
        <f t="shared" si="16"/>
        <v>30</v>
      </c>
      <c r="N217">
        <f t="shared" si="17"/>
        <v>20.997260273972604</v>
      </c>
      <c r="O217">
        <f t="shared" si="18"/>
        <v>3.2273972602739724</v>
      </c>
      <c r="P217">
        <f t="shared" si="19"/>
        <v>0.35068493150684932</v>
      </c>
    </row>
    <row r="218" spans="1:16" x14ac:dyDescent="0.3">
      <c r="A218" s="17">
        <v>217</v>
      </c>
      <c r="B218" s="18" t="s">
        <v>447</v>
      </c>
      <c r="C218" s="18" t="s">
        <v>8</v>
      </c>
      <c r="D218" s="18" t="s">
        <v>448</v>
      </c>
      <c r="E218" s="18">
        <v>100</v>
      </c>
      <c r="F218" s="18">
        <v>132</v>
      </c>
      <c r="G218" s="18">
        <v>26.9</v>
      </c>
      <c r="H218" s="18">
        <v>3.8</v>
      </c>
      <c r="I218" s="18">
        <v>0</v>
      </c>
      <c r="K218" s="18">
        <v>100</v>
      </c>
      <c r="L218">
        <f t="shared" si="15"/>
        <v>75.757575757575751</v>
      </c>
      <c r="M218">
        <f t="shared" si="16"/>
        <v>80</v>
      </c>
      <c r="N218">
        <f t="shared" si="17"/>
        <v>20.378787878787879</v>
      </c>
      <c r="O218">
        <f t="shared" si="18"/>
        <v>2.8787878787878789</v>
      </c>
      <c r="P218">
        <f t="shared" si="19"/>
        <v>0</v>
      </c>
    </row>
    <row r="219" spans="1:16" x14ac:dyDescent="0.3">
      <c r="A219" s="17">
        <v>218</v>
      </c>
      <c r="B219" s="18" t="s">
        <v>449</v>
      </c>
      <c r="C219" s="18" t="s">
        <v>8</v>
      </c>
      <c r="D219" s="18" t="s">
        <v>450</v>
      </c>
      <c r="E219" s="18">
        <v>100</v>
      </c>
      <c r="F219" s="18">
        <v>325</v>
      </c>
      <c r="G219" s="18">
        <v>78</v>
      </c>
      <c r="H219" s="18">
        <v>10</v>
      </c>
      <c r="I219" s="18">
        <v>1</v>
      </c>
      <c r="K219" s="18">
        <v>100</v>
      </c>
      <c r="L219">
        <f t="shared" si="15"/>
        <v>30.76923076923077</v>
      </c>
      <c r="M219">
        <f t="shared" si="16"/>
        <v>30</v>
      </c>
      <c r="N219">
        <f t="shared" si="17"/>
        <v>24</v>
      </c>
      <c r="O219">
        <f t="shared" si="18"/>
        <v>3.0769230769230771</v>
      </c>
      <c r="P219">
        <f t="shared" si="19"/>
        <v>0.30769230769230771</v>
      </c>
    </row>
    <row r="220" spans="1:16" x14ac:dyDescent="0.3">
      <c r="A220" s="17">
        <v>219</v>
      </c>
      <c r="B220" s="18" t="s">
        <v>451</v>
      </c>
      <c r="C220" s="18" t="s">
        <v>8</v>
      </c>
      <c r="D220" s="18" t="s">
        <v>452</v>
      </c>
      <c r="E220" s="18">
        <v>100</v>
      </c>
      <c r="F220" s="18">
        <v>326</v>
      </c>
      <c r="G220" s="18">
        <v>78.5</v>
      </c>
      <c r="H220" s="18">
        <v>9.6999999999999993</v>
      </c>
      <c r="I220" s="18">
        <v>1.1000000000000001</v>
      </c>
      <c r="K220" s="18">
        <v>100</v>
      </c>
      <c r="L220">
        <f t="shared" si="15"/>
        <v>30.674846625766872</v>
      </c>
      <c r="M220">
        <f t="shared" si="16"/>
        <v>30</v>
      </c>
      <c r="N220">
        <f t="shared" si="17"/>
        <v>24.079754601226995</v>
      </c>
      <c r="O220">
        <f t="shared" si="18"/>
        <v>2.9754601226993862</v>
      </c>
      <c r="P220">
        <f t="shared" si="19"/>
        <v>0.33742331288343563</v>
      </c>
    </row>
    <row r="221" spans="1:16" x14ac:dyDescent="0.3">
      <c r="A221" s="17">
        <v>220</v>
      </c>
      <c r="B221" s="18" t="s">
        <v>453</v>
      </c>
      <c r="C221" s="18" t="s">
        <v>8</v>
      </c>
      <c r="D221" s="18" t="s">
        <v>454</v>
      </c>
      <c r="E221" s="18">
        <v>100</v>
      </c>
      <c r="F221" s="18">
        <v>316</v>
      </c>
      <c r="G221" s="18">
        <v>74.39</v>
      </c>
      <c r="H221" s="18">
        <v>9.3000000000000007</v>
      </c>
      <c r="I221" s="18">
        <v>1.81</v>
      </c>
      <c r="K221" s="18">
        <v>100</v>
      </c>
      <c r="L221">
        <f t="shared" si="15"/>
        <v>31.645569620253166</v>
      </c>
      <c r="M221">
        <f t="shared" si="16"/>
        <v>30</v>
      </c>
      <c r="N221">
        <f t="shared" si="17"/>
        <v>23.541139240506329</v>
      </c>
      <c r="O221">
        <f t="shared" si="18"/>
        <v>2.9430379746835444</v>
      </c>
      <c r="P221">
        <f t="shared" si="19"/>
        <v>0.57278481012658233</v>
      </c>
    </row>
    <row r="222" spans="1:16" x14ac:dyDescent="0.3">
      <c r="A222" s="17">
        <v>221</v>
      </c>
      <c r="B222" s="18" t="s">
        <v>455</v>
      </c>
      <c r="C222" s="18" t="s">
        <v>8</v>
      </c>
      <c r="D222" s="18" t="s">
        <v>456</v>
      </c>
      <c r="E222" s="18">
        <v>100</v>
      </c>
      <c r="F222" s="18">
        <v>316</v>
      </c>
      <c r="G222" s="18">
        <v>75.38</v>
      </c>
      <c r="H222" s="18">
        <v>8.74</v>
      </c>
      <c r="I222" s="18">
        <v>1.66</v>
      </c>
      <c r="K222" s="18">
        <v>100</v>
      </c>
      <c r="L222">
        <f t="shared" si="15"/>
        <v>31.645569620253166</v>
      </c>
      <c r="M222">
        <f t="shared" si="16"/>
        <v>30</v>
      </c>
      <c r="N222">
        <f t="shared" si="17"/>
        <v>23.854430379746834</v>
      </c>
      <c r="O222">
        <f t="shared" si="18"/>
        <v>2.7658227848101267</v>
      </c>
      <c r="P222">
        <f t="shared" si="19"/>
        <v>0.52531645569620256</v>
      </c>
    </row>
    <row r="223" spans="1:16" x14ac:dyDescent="0.3">
      <c r="A223" s="17">
        <v>222</v>
      </c>
      <c r="B223" s="18" t="s">
        <v>457</v>
      </c>
      <c r="C223" s="18" t="s">
        <v>8</v>
      </c>
      <c r="D223" s="18" t="s">
        <v>458</v>
      </c>
      <c r="E223" s="18">
        <v>100</v>
      </c>
      <c r="F223" s="18">
        <v>327</v>
      </c>
      <c r="G223" s="18">
        <v>77.709999999999994</v>
      </c>
      <c r="H223" s="18">
        <v>9.3000000000000007</v>
      </c>
      <c r="I223" s="18">
        <v>1.67</v>
      </c>
      <c r="K223" s="18">
        <v>100</v>
      </c>
      <c r="L223">
        <f t="shared" si="15"/>
        <v>30.581039755351682</v>
      </c>
      <c r="M223">
        <f t="shared" si="16"/>
        <v>30</v>
      </c>
      <c r="N223">
        <f t="shared" si="17"/>
        <v>23.76452599388379</v>
      </c>
      <c r="O223">
        <f t="shared" si="18"/>
        <v>2.8440366972477067</v>
      </c>
      <c r="P223">
        <f t="shared" si="19"/>
        <v>0.5107033639143731</v>
      </c>
    </row>
    <row r="224" spans="1:16" x14ac:dyDescent="0.3">
      <c r="A224" s="17">
        <v>223</v>
      </c>
      <c r="B224" s="18" t="s">
        <v>459</v>
      </c>
      <c r="C224" s="18" t="s">
        <v>8</v>
      </c>
      <c r="D224" s="18" t="s">
        <v>460</v>
      </c>
      <c r="E224" s="18">
        <v>100</v>
      </c>
      <c r="F224" s="18">
        <v>335</v>
      </c>
      <c r="G224" s="18">
        <v>74.099999999999994</v>
      </c>
      <c r="H224" s="18">
        <v>12.7</v>
      </c>
      <c r="I224" s="18">
        <v>2.6</v>
      </c>
      <c r="K224" s="18">
        <v>100</v>
      </c>
      <c r="L224">
        <f t="shared" si="15"/>
        <v>29.850746268656717</v>
      </c>
      <c r="M224">
        <f t="shared" si="16"/>
        <v>30</v>
      </c>
      <c r="N224">
        <f t="shared" si="17"/>
        <v>22.119402985074625</v>
      </c>
      <c r="O224">
        <f t="shared" si="18"/>
        <v>3.7910447761194028</v>
      </c>
      <c r="P224">
        <f t="shared" si="19"/>
        <v>0.77611940298507465</v>
      </c>
    </row>
    <row r="225" spans="1:16" x14ac:dyDescent="0.3">
      <c r="A225" s="17">
        <v>224</v>
      </c>
      <c r="B225" s="18" t="s">
        <v>461</v>
      </c>
      <c r="C225" s="18" t="s">
        <v>8</v>
      </c>
      <c r="D225" s="18" t="s">
        <v>462</v>
      </c>
      <c r="E225" s="18">
        <v>100</v>
      </c>
      <c r="F225" s="18">
        <v>331</v>
      </c>
      <c r="G225" s="18">
        <v>76.48</v>
      </c>
      <c r="H225" s="18">
        <v>11.16</v>
      </c>
      <c r="I225" s="18">
        <v>1.83</v>
      </c>
      <c r="K225" s="18">
        <v>100</v>
      </c>
      <c r="L225">
        <f t="shared" si="15"/>
        <v>30.211480362537763</v>
      </c>
      <c r="M225">
        <f t="shared" si="16"/>
        <v>30</v>
      </c>
      <c r="N225">
        <f t="shared" si="17"/>
        <v>23.105740181268882</v>
      </c>
      <c r="O225">
        <f t="shared" si="18"/>
        <v>3.3716012084592144</v>
      </c>
      <c r="P225">
        <f t="shared" si="19"/>
        <v>0.55287009063444104</v>
      </c>
    </row>
    <row r="226" spans="1:16" x14ac:dyDescent="0.3">
      <c r="A226" s="17">
        <v>225</v>
      </c>
      <c r="B226" s="18" t="s">
        <v>463</v>
      </c>
      <c r="C226" s="18" t="s">
        <v>8</v>
      </c>
      <c r="D226" s="18" t="s">
        <v>464</v>
      </c>
      <c r="E226" s="18">
        <v>100</v>
      </c>
      <c r="F226" s="18">
        <v>338</v>
      </c>
      <c r="G226" s="18">
        <v>76.09</v>
      </c>
      <c r="H226" s="18">
        <v>10.95</v>
      </c>
      <c r="I226" s="18">
        <v>2.99</v>
      </c>
      <c r="K226" s="18">
        <v>100</v>
      </c>
      <c r="L226">
        <f t="shared" si="15"/>
        <v>29.585798816568047</v>
      </c>
      <c r="M226">
        <f t="shared" si="16"/>
        <v>30</v>
      </c>
      <c r="N226">
        <f t="shared" si="17"/>
        <v>22.511834319526628</v>
      </c>
      <c r="O226">
        <f t="shared" si="18"/>
        <v>3.2396449704142012</v>
      </c>
      <c r="P226">
        <f t="shared" si="19"/>
        <v>0.88461538461538458</v>
      </c>
    </row>
    <row r="227" spans="1:16" x14ac:dyDescent="0.3">
      <c r="A227" s="17">
        <v>226</v>
      </c>
      <c r="B227" s="18" t="s">
        <v>465</v>
      </c>
      <c r="C227" s="18" t="s">
        <v>8</v>
      </c>
      <c r="D227" s="18" t="s">
        <v>466</v>
      </c>
      <c r="E227" s="18">
        <v>100</v>
      </c>
      <c r="F227" s="18">
        <v>374</v>
      </c>
      <c r="G227" s="18">
        <v>76.17</v>
      </c>
      <c r="H227" s="18">
        <v>14.52</v>
      </c>
      <c r="I227" s="18">
        <v>5.48</v>
      </c>
      <c r="K227" s="18">
        <v>100</v>
      </c>
      <c r="L227">
        <f t="shared" si="15"/>
        <v>26.737967914438503</v>
      </c>
      <c r="M227">
        <f t="shared" si="16"/>
        <v>30</v>
      </c>
      <c r="N227">
        <f t="shared" si="17"/>
        <v>20.366310160427808</v>
      </c>
      <c r="O227">
        <f t="shared" si="18"/>
        <v>3.8823529411764706</v>
      </c>
      <c r="P227">
        <f t="shared" si="19"/>
        <v>1.46524064171123</v>
      </c>
    </row>
    <row r="228" spans="1:16" x14ac:dyDescent="0.3">
      <c r="A228" s="17">
        <v>227</v>
      </c>
      <c r="B228" s="18" t="s">
        <v>467</v>
      </c>
      <c r="C228" s="18" t="s">
        <v>8</v>
      </c>
      <c r="D228" s="18" t="s">
        <v>468</v>
      </c>
      <c r="E228" s="18">
        <v>100</v>
      </c>
      <c r="F228" s="18">
        <v>335</v>
      </c>
      <c r="G228" s="18">
        <v>71.680000000000007</v>
      </c>
      <c r="H228" s="18">
        <v>14.65</v>
      </c>
      <c r="I228" s="18">
        <v>2.71</v>
      </c>
      <c r="K228" s="18">
        <v>100</v>
      </c>
      <c r="L228">
        <f t="shared" si="15"/>
        <v>29.850746268656717</v>
      </c>
      <c r="M228">
        <f t="shared" si="16"/>
        <v>30</v>
      </c>
      <c r="N228">
        <f t="shared" si="17"/>
        <v>21.397014925373139</v>
      </c>
      <c r="O228">
        <f t="shared" si="18"/>
        <v>4.3731343283582094</v>
      </c>
      <c r="P228">
        <f t="shared" si="19"/>
        <v>0.80895522388059704</v>
      </c>
    </row>
    <row r="229" spans="1:16" x14ac:dyDescent="0.3">
      <c r="A229" s="17">
        <v>228</v>
      </c>
      <c r="B229" s="18" t="s">
        <v>469</v>
      </c>
      <c r="C229" s="18" t="s">
        <v>8</v>
      </c>
      <c r="D229" s="18" t="s">
        <v>470</v>
      </c>
      <c r="E229" s="18">
        <v>100</v>
      </c>
      <c r="F229" s="18">
        <v>322</v>
      </c>
      <c r="G229" s="18">
        <v>72.290000000000006</v>
      </c>
      <c r="H229" s="18">
        <v>11.87</v>
      </c>
      <c r="I229" s="18">
        <v>2.15</v>
      </c>
      <c r="K229" s="18">
        <v>100</v>
      </c>
      <c r="L229">
        <f t="shared" si="15"/>
        <v>31.055900621118013</v>
      </c>
      <c r="M229">
        <f t="shared" si="16"/>
        <v>30</v>
      </c>
      <c r="N229">
        <f t="shared" si="17"/>
        <v>22.450310559006216</v>
      </c>
      <c r="O229">
        <f t="shared" si="18"/>
        <v>3.6863354037267082</v>
      </c>
      <c r="P229">
        <f t="shared" si="19"/>
        <v>0.66770186335403725</v>
      </c>
    </row>
    <row r="230" spans="1:16" x14ac:dyDescent="0.3">
      <c r="A230" s="17">
        <v>229</v>
      </c>
      <c r="B230" s="18" t="s">
        <v>471</v>
      </c>
      <c r="C230" s="18" t="s">
        <v>8</v>
      </c>
      <c r="D230" s="18" t="s">
        <v>472</v>
      </c>
      <c r="E230" s="18">
        <v>100</v>
      </c>
      <c r="F230" s="18">
        <v>320</v>
      </c>
      <c r="G230" s="18">
        <v>75.08</v>
      </c>
      <c r="H230" s="18">
        <v>9.7899999999999991</v>
      </c>
      <c r="I230" s="18">
        <v>1.77</v>
      </c>
      <c r="K230" s="18">
        <v>100</v>
      </c>
      <c r="L230">
        <f t="shared" si="15"/>
        <v>31.25</v>
      </c>
      <c r="M230">
        <f t="shared" si="16"/>
        <v>30</v>
      </c>
      <c r="N230">
        <f t="shared" si="17"/>
        <v>23.462499999999999</v>
      </c>
      <c r="O230">
        <f t="shared" si="18"/>
        <v>3.0593749999999997</v>
      </c>
      <c r="P230">
        <f t="shared" si="19"/>
        <v>0.55312499999999998</v>
      </c>
    </row>
    <row r="231" spans="1:16" x14ac:dyDescent="0.3">
      <c r="A231" s="17">
        <v>230</v>
      </c>
      <c r="B231" s="18" t="s">
        <v>473</v>
      </c>
      <c r="C231" s="18" t="s">
        <v>8</v>
      </c>
      <c r="D231" s="18" t="s">
        <v>474</v>
      </c>
      <c r="E231" s="18">
        <v>100</v>
      </c>
      <c r="F231" s="18">
        <v>333</v>
      </c>
      <c r="G231" s="18">
        <v>82</v>
      </c>
      <c r="H231" s="18">
        <v>8.5</v>
      </c>
      <c r="I231" s="18">
        <v>1</v>
      </c>
      <c r="K231" s="18">
        <v>100</v>
      </c>
      <c r="L231">
        <f t="shared" si="15"/>
        <v>30.03003003003003</v>
      </c>
      <c r="M231">
        <f t="shared" si="16"/>
        <v>30</v>
      </c>
      <c r="N231">
        <f t="shared" si="17"/>
        <v>24.624624624624623</v>
      </c>
      <c r="O231">
        <f t="shared" si="18"/>
        <v>2.5525525525525525</v>
      </c>
      <c r="P231">
        <f t="shared" si="19"/>
        <v>0.3003003003003003</v>
      </c>
    </row>
    <row r="232" spans="1:16" x14ac:dyDescent="0.3">
      <c r="A232" s="17">
        <v>231</v>
      </c>
      <c r="B232" s="18" t="s">
        <v>475</v>
      </c>
      <c r="C232" s="18" t="s">
        <v>8</v>
      </c>
      <c r="D232" s="18" t="s">
        <v>476</v>
      </c>
      <c r="E232" s="18">
        <v>100</v>
      </c>
      <c r="F232" s="18">
        <v>260</v>
      </c>
      <c r="G232" s="18">
        <v>76.5</v>
      </c>
      <c r="H232" s="18">
        <v>10.5</v>
      </c>
      <c r="I232" s="18">
        <v>3.1</v>
      </c>
      <c r="K232" s="18">
        <v>100</v>
      </c>
      <c r="L232">
        <f t="shared" si="15"/>
        <v>38.46153846153846</v>
      </c>
      <c r="M232">
        <f t="shared" si="16"/>
        <v>40</v>
      </c>
      <c r="N232">
        <f t="shared" si="17"/>
        <v>29.423076923076923</v>
      </c>
      <c r="O232">
        <f t="shared" si="18"/>
        <v>4.0384615384615383</v>
      </c>
      <c r="P232">
        <f t="shared" si="19"/>
        <v>1.1923076923076923</v>
      </c>
    </row>
    <row r="233" spans="1:16" x14ac:dyDescent="0.3">
      <c r="A233" s="17">
        <v>232</v>
      </c>
      <c r="B233" s="18" t="s">
        <v>477</v>
      </c>
      <c r="C233" s="18" t="s">
        <v>8</v>
      </c>
      <c r="D233" s="18" t="s">
        <v>478</v>
      </c>
      <c r="E233" s="18">
        <v>100</v>
      </c>
      <c r="F233" s="18">
        <v>243</v>
      </c>
      <c r="G233" s="18">
        <v>71.5</v>
      </c>
      <c r="H233" s="18">
        <v>9.85</v>
      </c>
      <c r="I233" s="18">
        <v>2.96</v>
      </c>
      <c r="K233" s="18">
        <v>100</v>
      </c>
      <c r="L233">
        <f t="shared" si="15"/>
        <v>41.152263374485599</v>
      </c>
      <c r="M233">
        <f t="shared" si="16"/>
        <v>40</v>
      </c>
      <c r="N233">
        <f t="shared" si="17"/>
        <v>29.4238683127572</v>
      </c>
      <c r="O233">
        <f t="shared" si="18"/>
        <v>4.0534979423868309</v>
      </c>
      <c r="P233">
        <f t="shared" si="19"/>
        <v>1.2181069958847737</v>
      </c>
    </row>
    <row r="234" spans="1:16" x14ac:dyDescent="0.3">
      <c r="A234" s="17">
        <v>233</v>
      </c>
      <c r="B234" s="18" t="s">
        <v>479</v>
      </c>
      <c r="C234" s="18" t="s">
        <v>8</v>
      </c>
      <c r="D234" s="18" t="s">
        <v>480</v>
      </c>
      <c r="E234" s="18">
        <v>100</v>
      </c>
      <c r="F234" s="18">
        <v>247</v>
      </c>
      <c r="G234" s="18">
        <v>79.2</v>
      </c>
      <c r="H234" s="18">
        <v>9.6999999999999993</v>
      </c>
      <c r="I234" s="18">
        <v>1.2</v>
      </c>
      <c r="K234" s="18">
        <v>100</v>
      </c>
      <c r="L234">
        <f t="shared" si="15"/>
        <v>40.48582995951417</v>
      </c>
      <c r="M234">
        <f t="shared" si="16"/>
        <v>40</v>
      </c>
      <c r="N234">
        <f t="shared" si="17"/>
        <v>32.064777327935225</v>
      </c>
      <c r="O234">
        <f t="shared" si="18"/>
        <v>3.927125506072874</v>
      </c>
      <c r="P234">
        <f t="shared" si="19"/>
        <v>0.48582995951417002</v>
      </c>
    </row>
    <row r="235" spans="1:16" x14ac:dyDescent="0.3">
      <c r="A235" s="17">
        <v>234</v>
      </c>
      <c r="B235" s="18" t="s">
        <v>481</v>
      </c>
      <c r="C235" s="18" t="s">
        <v>8</v>
      </c>
      <c r="D235" s="18" t="s">
        <v>482</v>
      </c>
      <c r="E235" s="18">
        <v>100</v>
      </c>
      <c r="F235" s="18">
        <v>218</v>
      </c>
      <c r="G235" s="18">
        <v>43.1</v>
      </c>
      <c r="H235" s="18">
        <v>8.1999999999999993</v>
      </c>
      <c r="I235" s="18">
        <v>1.4</v>
      </c>
      <c r="K235" s="18">
        <v>100</v>
      </c>
      <c r="L235">
        <f t="shared" si="15"/>
        <v>45.871559633027523</v>
      </c>
      <c r="M235">
        <f t="shared" si="16"/>
        <v>50</v>
      </c>
      <c r="N235">
        <f t="shared" si="17"/>
        <v>19.770642201834864</v>
      </c>
      <c r="O235">
        <f t="shared" si="18"/>
        <v>3.7614678899082565</v>
      </c>
      <c r="P235">
        <f t="shared" si="19"/>
        <v>0.64220183486238536</v>
      </c>
    </row>
    <row r="236" spans="1:16" x14ac:dyDescent="0.3">
      <c r="A236" s="17">
        <v>235</v>
      </c>
      <c r="B236" s="18" t="s">
        <v>483</v>
      </c>
      <c r="C236" s="18" t="s">
        <v>8</v>
      </c>
      <c r="D236" s="18" t="s">
        <v>484</v>
      </c>
      <c r="E236" s="18">
        <v>100</v>
      </c>
      <c r="F236" s="18">
        <v>426</v>
      </c>
      <c r="G236" s="18">
        <v>78.180000000000007</v>
      </c>
      <c r="H236" s="18">
        <v>7.3</v>
      </c>
      <c r="I236" s="18">
        <v>9.2899999999999991</v>
      </c>
      <c r="K236" s="18">
        <v>100</v>
      </c>
      <c r="L236">
        <f t="shared" si="15"/>
        <v>23.474178403755868</v>
      </c>
      <c r="M236">
        <f t="shared" si="16"/>
        <v>20</v>
      </c>
      <c r="N236">
        <f t="shared" si="17"/>
        <v>18.35211267605634</v>
      </c>
      <c r="O236">
        <f t="shared" si="18"/>
        <v>1.7136150234741785</v>
      </c>
      <c r="P236">
        <f t="shared" si="19"/>
        <v>2.18075117370892</v>
      </c>
    </row>
    <row r="237" spans="1:16" x14ac:dyDescent="0.3">
      <c r="A237" s="17">
        <v>236</v>
      </c>
      <c r="B237" s="18" t="s">
        <v>485</v>
      </c>
      <c r="C237" s="18" t="s">
        <v>8</v>
      </c>
      <c r="D237" s="18" t="s">
        <v>486</v>
      </c>
      <c r="E237" s="18">
        <v>100</v>
      </c>
      <c r="F237" s="18">
        <v>378</v>
      </c>
      <c r="G237" s="18">
        <v>88.05</v>
      </c>
      <c r="H237" s="18">
        <v>5.1100000000000003</v>
      </c>
      <c r="I237" s="18">
        <v>0.59</v>
      </c>
      <c r="K237" s="18">
        <v>100</v>
      </c>
      <c r="L237">
        <f t="shared" si="15"/>
        <v>26.455026455026456</v>
      </c>
      <c r="M237">
        <f t="shared" si="16"/>
        <v>30</v>
      </c>
      <c r="N237">
        <f t="shared" si="17"/>
        <v>23.293650793650794</v>
      </c>
      <c r="O237">
        <f t="shared" si="18"/>
        <v>1.3518518518518521</v>
      </c>
      <c r="P237">
        <f t="shared" si="19"/>
        <v>0.15608465608465608</v>
      </c>
    </row>
    <row r="238" spans="1:16" x14ac:dyDescent="0.3">
      <c r="A238" s="17">
        <v>237</v>
      </c>
      <c r="B238" s="18" t="s">
        <v>487</v>
      </c>
      <c r="C238" s="18" t="s">
        <v>8</v>
      </c>
      <c r="D238" s="18" t="s">
        <v>488</v>
      </c>
      <c r="E238" s="18">
        <v>100</v>
      </c>
      <c r="F238" s="18">
        <v>394</v>
      </c>
      <c r="G238" s="18">
        <v>85.33</v>
      </c>
      <c r="H238" s="18">
        <v>6.8</v>
      </c>
      <c r="I238" s="18">
        <v>2.79</v>
      </c>
      <c r="K238" s="18">
        <v>100</v>
      </c>
      <c r="L238">
        <f t="shared" si="15"/>
        <v>25.380710659898476</v>
      </c>
      <c r="M238">
        <f t="shared" si="16"/>
        <v>30</v>
      </c>
      <c r="N238">
        <f t="shared" si="17"/>
        <v>21.657360406091371</v>
      </c>
      <c r="O238">
        <f t="shared" si="18"/>
        <v>1.7258883248730965</v>
      </c>
      <c r="P238">
        <f t="shared" si="19"/>
        <v>0.70812182741116747</v>
      </c>
    </row>
    <row r="239" spans="1:16" x14ac:dyDescent="0.3">
      <c r="A239" s="17">
        <v>238</v>
      </c>
      <c r="B239" s="18" t="s">
        <v>489</v>
      </c>
      <c r="C239" s="18" t="s">
        <v>8</v>
      </c>
      <c r="D239" s="18" t="s">
        <v>490</v>
      </c>
      <c r="E239" s="18">
        <v>100</v>
      </c>
      <c r="F239" s="18">
        <v>434</v>
      </c>
      <c r="G239" s="18">
        <v>80.930000000000007</v>
      </c>
      <c r="H239" s="18">
        <v>5.56</v>
      </c>
      <c r="I239" s="18">
        <v>9.75</v>
      </c>
      <c r="K239" s="18">
        <v>100</v>
      </c>
      <c r="L239">
        <f t="shared" si="15"/>
        <v>23.041474654377879</v>
      </c>
      <c r="M239">
        <f t="shared" si="16"/>
        <v>20</v>
      </c>
      <c r="N239">
        <f t="shared" si="17"/>
        <v>18.647465437788021</v>
      </c>
      <c r="O239">
        <f t="shared" si="18"/>
        <v>1.2811059907834101</v>
      </c>
      <c r="P239">
        <f t="shared" si="19"/>
        <v>2.2465437788018434</v>
      </c>
    </row>
    <row r="240" spans="1:16" x14ac:dyDescent="0.3">
      <c r="A240" s="17">
        <v>239</v>
      </c>
      <c r="B240" s="18" t="s">
        <v>491</v>
      </c>
      <c r="C240" s="18" t="s">
        <v>8</v>
      </c>
      <c r="D240" s="18" t="s">
        <v>492</v>
      </c>
      <c r="E240" s="18">
        <v>100</v>
      </c>
      <c r="F240" s="18">
        <v>395</v>
      </c>
      <c r="G240" s="18">
        <v>84.66</v>
      </c>
      <c r="H240" s="18">
        <v>5.81</v>
      </c>
      <c r="I240" s="18">
        <v>3.65</v>
      </c>
      <c r="K240" s="18">
        <v>100</v>
      </c>
      <c r="L240">
        <f t="shared" si="15"/>
        <v>25.316455696202532</v>
      </c>
      <c r="M240">
        <f t="shared" si="16"/>
        <v>30</v>
      </c>
      <c r="N240">
        <f t="shared" si="17"/>
        <v>21.432911392405064</v>
      </c>
      <c r="O240">
        <f t="shared" si="18"/>
        <v>1.4708860759493672</v>
      </c>
      <c r="P240">
        <f t="shared" si="19"/>
        <v>0.92405063291139244</v>
      </c>
    </row>
    <row r="241" spans="1:16" x14ac:dyDescent="0.3">
      <c r="A241" s="17">
        <v>240</v>
      </c>
      <c r="B241" s="18" t="s">
        <v>493</v>
      </c>
      <c r="C241" s="18" t="s">
        <v>8</v>
      </c>
      <c r="D241" s="18" t="s">
        <v>494</v>
      </c>
      <c r="E241" s="18">
        <v>100</v>
      </c>
      <c r="F241" s="18">
        <v>390</v>
      </c>
      <c r="G241" s="18">
        <v>86.99</v>
      </c>
      <c r="H241" s="18">
        <v>6.65</v>
      </c>
      <c r="I241" s="18">
        <v>1.68</v>
      </c>
      <c r="K241" s="18">
        <v>100</v>
      </c>
      <c r="L241">
        <f t="shared" si="15"/>
        <v>25.641025641025642</v>
      </c>
      <c r="M241">
        <f t="shared" si="16"/>
        <v>30</v>
      </c>
      <c r="N241">
        <f t="shared" si="17"/>
        <v>22.305128205128206</v>
      </c>
      <c r="O241">
        <f t="shared" si="18"/>
        <v>1.7051282051282051</v>
      </c>
      <c r="P241">
        <f t="shared" si="19"/>
        <v>0.43076923076923079</v>
      </c>
    </row>
    <row r="242" spans="1:16" x14ac:dyDescent="0.3">
      <c r="A242" s="17">
        <v>241</v>
      </c>
      <c r="B242" s="18" t="s">
        <v>495</v>
      </c>
      <c r="C242" s="18" t="s">
        <v>8</v>
      </c>
      <c r="D242" s="18" t="s">
        <v>496</v>
      </c>
      <c r="E242" s="18">
        <v>100</v>
      </c>
      <c r="F242" s="18">
        <v>407</v>
      </c>
      <c r="G242" s="18">
        <v>85.78</v>
      </c>
      <c r="H242" s="18">
        <v>6.08</v>
      </c>
      <c r="I242" s="18">
        <v>4.34</v>
      </c>
      <c r="K242" s="18">
        <v>100</v>
      </c>
      <c r="L242">
        <f t="shared" si="15"/>
        <v>24.570024570024572</v>
      </c>
      <c r="M242">
        <f t="shared" si="16"/>
        <v>20</v>
      </c>
      <c r="N242">
        <f t="shared" si="17"/>
        <v>21.076167076167078</v>
      </c>
      <c r="O242">
        <f t="shared" si="18"/>
        <v>1.4938574938574938</v>
      </c>
      <c r="P242">
        <f t="shared" si="19"/>
        <v>1.0663390663390664</v>
      </c>
    </row>
    <row r="243" spans="1:16" x14ac:dyDescent="0.3">
      <c r="A243" s="17">
        <v>242</v>
      </c>
      <c r="B243" s="18" t="s">
        <v>497</v>
      </c>
      <c r="C243" s="18" t="s">
        <v>8</v>
      </c>
      <c r="D243" s="18" t="s">
        <v>498</v>
      </c>
      <c r="E243" s="18">
        <v>100</v>
      </c>
      <c r="F243" s="18">
        <v>353</v>
      </c>
      <c r="G243" s="18">
        <v>67.27</v>
      </c>
      <c r="H243" s="18">
        <v>17.09</v>
      </c>
      <c r="I243" s="18">
        <v>5.94</v>
      </c>
      <c r="K243" s="18">
        <v>100</v>
      </c>
      <c r="L243">
        <f t="shared" si="15"/>
        <v>28.328611898016998</v>
      </c>
      <c r="M243">
        <f t="shared" si="16"/>
        <v>30</v>
      </c>
      <c r="N243">
        <f t="shared" si="17"/>
        <v>19.056657223796034</v>
      </c>
      <c r="O243">
        <f t="shared" si="18"/>
        <v>4.8413597733711047</v>
      </c>
      <c r="P243">
        <f t="shared" si="19"/>
        <v>1.6827195467422096</v>
      </c>
    </row>
    <row r="244" spans="1:16" x14ac:dyDescent="0.3">
      <c r="A244" s="17">
        <v>243</v>
      </c>
      <c r="B244" s="18" t="s">
        <v>499</v>
      </c>
      <c r="C244" s="18" t="s">
        <v>8</v>
      </c>
      <c r="D244" s="18" t="s">
        <v>500</v>
      </c>
      <c r="E244" s="18">
        <v>100</v>
      </c>
      <c r="F244" s="18">
        <v>350</v>
      </c>
      <c r="G244" s="18">
        <v>67.59</v>
      </c>
      <c r="H244" s="18">
        <v>16.47</v>
      </c>
      <c r="I244" s="18">
        <v>5.78</v>
      </c>
      <c r="K244" s="18">
        <v>100</v>
      </c>
      <c r="L244">
        <f t="shared" si="15"/>
        <v>28.571428571428573</v>
      </c>
      <c r="M244">
        <f t="shared" si="16"/>
        <v>30</v>
      </c>
      <c r="N244">
        <f t="shared" si="17"/>
        <v>19.311428571428571</v>
      </c>
      <c r="O244">
        <f t="shared" si="18"/>
        <v>4.7057142857142855</v>
      </c>
      <c r="P244">
        <f t="shared" si="19"/>
        <v>1.6514285714285715</v>
      </c>
    </row>
    <row r="245" spans="1:16" x14ac:dyDescent="0.3">
      <c r="A245" s="17">
        <v>244</v>
      </c>
      <c r="B245" s="18" t="s">
        <v>501</v>
      </c>
      <c r="C245" s="18" t="s">
        <v>8</v>
      </c>
      <c r="D245" s="18" t="s">
        <v>502</v>
      </c>
      <c r="E245" s="18">
        <v>100</v>
      </c>
      <c r="F245" s="18">
        <v>83</v>
      </c>
      <c r="G245" s="18">
        <v>23.4</v>
      </c>
      <c r="H245" s="18">
        <v>3.8</v>
      </c>
      <c r="I245" s="18">
        <v>0.5</v>
      </c>
      <c r="K245" s="18">
        <v>100</v>
      </c>
      <c r="L245">
        <f t="shared" si="15"/>
        <v>120.48192771084338</v>
      </c>
      <c r="M245">
        <f t="shared" si="16"/>
        <v>120</v>
      </c>
      <c r="N245">
        <f t="shared" si="17"/>
        <v>28.192771084337348</v>
      </c>
      <c r="O245">
        <f t="shared" si="18"/>
        <v>4.5783132530120483</v>
      </c>
      <c r="P245">
        <f t="shared" si="19"/>
        <v>0.60240963855421692</v>
      </c>
    </row>
    <row r="246" spans="1:16" x14ac:dyDescent="0.3">
      <c r="A246" s="17">
        <v>245</v>
      </c>
      <c r="B246" s="18" t="s">
        <v>503</v>
      </c>
      <c r="C246" s="18" t="s">
        <v>8</v>
      </c>
      <c r="D246" s="18" t="s">
        <v>504</v>
      </c>
      <c r="E246" s="18">
        <v>100</v>
      </c>
      <c r="F246" s="18">
        <v>102</v>
      </c>
      <c r="G246" s="18">
        <v>29.1</v>
      </c>
      <c r="H246" s="18">
        <v>4.2</v>
      </c>
      <c r="I246" s="18">
        <v>0.7</v>
      </c>
      <c r="K246" s="18">
        <v>100</v>
      </c>
      <c r="L246">
        <f t="shared" si="15"/>
        <v>98.039215686274517</v>
      </c>
      <c r="M246">
        <f t="shared" si="16"/>
        <v>100</v>
      </c>
      <c r="N246">
        <f t="shared" si="17"/>
        <v>28.529411764705884</v>
      </c>
      <c r="O246">
        <f t="shared" si="18"/>
        <v>4.117647058823529</v>
      </c>
      <c r="P246">
        <f t="shared" si="19"/>
        <v>0.68627450980392157</v>
      </c>
    </row>
    <row r="247" spans="1:16" x14ac:dyDescent="0.3">
      <c r="A247" s="17">
        <v>246</v>
      </c>
      <c r="B247" s="18" t="s">
        <v>505</v>
      </c>
      <c r="C247" s="18" t="s">
        <v>8</v>
      </c>
      <c r="D247" s="18" t="s">
        <v>506</v>
      </c>
      <c r="E247" s="18">
        <v>100</v>
      </c>
      <c r="F247" s="18">
        <v>138</v>
      </c>
      <c r="G247" s="18">
        <v>36.26</v>
      </c>
      <c r="H247" s="18">
        <v>5.34</v>
      </c>
      <c r="I247" s="18">
        <v>2.06</v>
      </c>
      <c r="K247" s="18">
        <v>100</v>
      </c>
      <c r="L247">
        <f t="shared" si="15"/>
        <v>72.463768115942031</v>
      </c>
      <c r="M247">
        <f t="shared" si="16"/>
        <v>70</v>
      </c>
      <c r="N247">
        <f t="shared" si="17"/>
        <v>26.275362318840578</v>
      </c>
      <c r="O247">
        <f t="shared" si="18"/>
        <v>3.8695652173913042</v>
      </c>
      <c r="P247">
        <f t="shared" si="19"/>
        <v>1.4927536231884058</v>
      </c>
    </row>
    <row r="248" spans="1:16" x14ac:dyDescent="0.3">
      <c r="A248" s="17">
        <v>247</v>
      </c>
      <c r="B248" s="18" t="s">
        <v>507</v>
      </c>
      <c r="C248" s="18" t="s">
        <v>8</v>
      </c>
      <c r="D248" s="18" t="s">
        <v>508</v>
      </c>
      <c r="E248" s="18">
        <v>100</v>
      </c>
      <c r="F248" s="18">
        <v>267</v>
      </c>
      <c r="G248" s="18">
        <v>71.900000000000006</v>
      </c>
      <c r="H248" s="18">
        <v>9.6999999999999993</v>
      </c>
      <c r="I248" s="18">
        <v>3.8</v>
      </c>
      <c r="K248" s="18">
        <v>100</v>
      </c>
      <c r="L248">
        <f t="shared" si="15"/>
        <v>37.453183520599254</v>
      </c>
      <c r="M248">
        <f t="shared" si="16"/>
        <v>40</v>
      </c>
      <c r="N248">
        <f t="shared" si="17"/>
        <v>26.928838951310865</v>
      </c>
      <c r="O248">
        <f t="shared" si="18"/>
        <v>3.6329588014981269</v>
      </c>
      <c r="P248">
        <f t="shared" si="19"/>
        <v>1.4232209737827715</v>
      </c>
    </row>
    <row r="249" spans="1:16" x14ac:dyDescent="0.3">
      <c r="A249" s="17">
        <v>248</v>
      </c>
      <c r="B249" s="18" t="s">
        <v>509</v>
      </c>
      <c r="C249" s="18" t="s">
        <v>8</v>
      </c>
      <c r="D249" s="18" t="s">
        <v>510</v>
      </c>
      <c r="E249" s="18">
        <v>100</v>
      </c>
      <c r="F249" s="18">
        <v>134</v>
      </c>
      <c r="G249" s="18">
        <v>34.89</v>
      </c>
      <c r="H249" s="18">
        <v>5.1100000000000003</v>
      </c>
      <c r="I249" s="18">
        <v>2.19</v>
      </c>
      <c r="K249" s="18">
        <v>100</v>
      </c>
      <c r="L249">
        <f t="shared" si="15"/>
        <v>74.626865671641795</v>
      </c>
      <c r="M249">
        <f t="shared" si="16"/>
        <v>70</v>
      </c>
      <c r="N249">
        <f t="shared" si="17"/>
        <v>26.03731343283582</v>
      </c>
      <c r="O249">
        <f t="shared" si="18"/>
        <v>3.8134328358208958</v>
      </c>
      <c r="P249">
        <f t="shared" si="19"/>
        <v>1.6343283582089552</v>
      </c>
    </row>
    <row r="250" spans="1:16" x14ac:dyDescent="0.3">
      <c r="A250" s="17">
        <v>249</v>
      </c>
      <c r="B250" s="18" t="s">
        <v>511</v>
      </c>
      <c r="C250" s="18" t="s">
        <v>8</v>
      </c>
      <c r="D250" s="18" t="s">
        <v>512</v>
      </c>
      <c r="E250" s="18">
        <v>100</v>
      </c>
      <c r="F250" s="18">
        <v>282</v>
      </c>
      <c r="G250" s="18">
        <v>78.3</v>
      </c>
      <c r="H250" s="18">
        <v>8.9</v>
      </c>
      <c r="I250" s="18">
        <v>3.9</v>
      </c>
      <c r="K250" s="18">
        <v>100</v>
      </c>
      <c r="L250">
        <f t="shared" si="15"/>
        <v>35.460992907801419</v>
      </c>
      <c r="M250">
        <f t="shared" si="16"/>
        <v>40</v>
      </c>
      <c r="N250">
        <f t="shared" si="17"/>
        <v>27.76595744680851</v>
      </c>
      <c r="O250">
        <f t="shared" si="18"/>
        <v>3.1560283687943262</v>
      </c>
      <c r="P250">
        <f t="shared" si="19"/>
        <v>1.3829787234042554</v>
      </c>
    </row>
    <row r="251" spans="1:16" x14ac:dyDescent="0.3">
      <c r="A251" s="17">
        <v>250</v>
      </c>
      <c r="B251" s="18" t="s">
        <v>513</v>
      </c>
      <c r="C251" s="18" t="s">
        <v>8</v>
      </c>
      <c r="D251" s="18" t="s">
        <v>514</v>
      </c>
      <c r="E251" s="18">
        <v>100</v>
      </c>
      <c r="F251" s="18">
        <v>110</v>
      </c>
      <c r="G251" s="18">
        <v>29.4</v>
      </c>
      <c r="H251" s="18">
        <v>4.9000000000000004</v>
      </c>
      <c r="I251" s="18">
        <v>1.2</v>
      </c>
      <c r="K251" s="18">
        <v>100</v>
      </c>
      <c r="L251">
        <f t="shared" si="15"/>
        <v>90.909090909090907</v>
      </c>
      <c r="M251">
        <f t="shared" si="16"/>
        <v>90</v>
      </c>
      <c r="N251">
        <f t="shared" si="17"/>
        <v>26.727272727272727</v>
      </c>
      <c r="O251">
        <f t="shared" si="18"/>
        <v>4.454545454545455</v>
      </c>
      <c r="P251">
        <f t="shared" si="19"/>
        <v>1.0909090909090908</v>
      </c>
    </row>
    <row r="252" spans="1:16" x14ac:dyDescent="0.3">
      <c r="A252" s="17">
        <v>251</v>
      </c>
      <c r="B252" s="18" t="s">
        <v>515</v>
      </c>
      <c r="C252" s="18" t="s">
        <v>8</v>
      </c>
      <c r="D252" s="18" t="s">
        <v>516</v>
      </c>
      <c r="E252" s="18">
        <v>100</v>
      </c>
      <c r="F252" s="18">
        <v>289</v>
      </c>
      <c r="G252" s="18">
        <v>74.7</v>
      </c>
      <c r="H252" s="18">
        <v>11.5</v>
      </c>
      <c r="I252" s="18">
        <v>4.5999999999999996</v>
      </c>
      <c r="K252" s="18">
        <v>100</v>
      </c>
      <c r="L252">
        <f t="shared" si="15"/>
        <v>34.602076124567475</v>
      </c>
      <c r="M252">
        <f t="shared" si="16"/>
        <v>30</v>
      </c>
      <c r="N252">
        <f t="shared" si="17"/>
        <v>25.847750865051903</v>
      </c>
      <c r="O252">
        <f t="shared" si="18"/>
        <v>3.9792387543252596</v>
      </c>
      <c r="P252">
        <f t="shared" si="19"/>
        <v>1.5916955017301035</v>
      </c>
    </row>
    <row r="253" spans="1:16" x14ac:dyDescent="0.3">
      <c r="A253" s="17">
        <v>252</v>
      </c>
      <c r="B253" s="18" t="s">
        <v>517</v>
      </c>
      <c r="C253" s="18" t="s">
        <v>8</v>
      </c>
      <c r="D253" s="18" t="s">
        <v>518</v>
      </c>
      <c r="E253" s="18">
        <v>100</v>
      </c>
      <c r="F253" s="18">
        <v>108</v>
      </c>
      <c r="G253" s="18">
        <v>25.4</v>
      </c>
      <c r="H253" s="18">
        <v>6.6</v>
      </c>
      <c r="I253" s="18">
        <v>1.4</v>
      </c>
      <c r="K253" s="18">
        <v>100</v>
      </c>
      <c r="L253">
        <f t="shared" si="15"/>
        <v>92.592592592592595</v>
      </c>
      <c r="M253">
        <f t="shared" si="16"/>
        <v>90</v>
      </c>
      <c r="N253">
        <f t="shared" si="17"/>
        <v>23.518518518518519</v>
      </c>
      <c r="O253">
        <f t="shared" si="18"/>
        <v>6.1111111111111107</v>
      </c>
      <c r="P253">
        <f t="shared" si="19"/>
        <v>1.2962962962962963</v>
      </c>
    </row>
    <row r="254" spans="1:16" x14ac:dyDescent="0.3">
      <c r="A254" s="17">
        <v>253</v>
      </c>
      <c r="B254" s="18" t="s">
        <v>519</v>
      </c>
      <c r="C254" s="18" t="s">
        <v>8</v>
      </c>
      <c r="D254" s="18" t="s">
        <v>520</v>
      </c>
      <c r="E254" s="18">
        <v>100</v>
      </c>
      <c r="F254" s="18">
        <v>265</v>
      </c>
      <c r="G254" s="18">
        <v>83.3</v>
      </c>
      <c r="H254" s="18">
        <v>7.32</v>
      </c>
      <c r="I254" s="18">
        <v>0.97</v>
      </c>
      <c r="K254" s="18">
        <v>100</v>
      </c>
      <c r="L254">
        <f t="shared" si="15"/>
        <v>37.735849056603776</v>
      </c>
      <c r="M254">
        <f t="shared" si="16"/>
        <v>40</v>
      </c>
      <c r="N254">
        <f t="shared" si="17"/>
        <v>31.433962264150942</v>
      </c>
      <c r="O254">
        <f t="shared" si="18"/>
        <v>2.7622641509433961</v>
      </c>
      <c r="P254">
        <f t="shared" si="19"/>
        <v>0.36603773584905658</v>
      </c>
    </row>
    <row r="255" spans="1:16" x14ac:dyDescent="0.3">
      <c r="A255" s="17">
        <v>254</v>
      </c>
      <c r="B255" s="18" t="s">
        <v>521</v>
      </c>
      <c r="C255" s="18" t="s">
        <v>8</v>
      </c>
      <c r="D255" s="18" t="s">
        <v>522</v>
      </c>
      <c r="E255" s="18">
        <v>100</v>
      </c>
      <c r="F255" s="18">
        <v>84</v>
      </c>
      <c r="G255" s="18">
        <v>18.600000000000001</v>
      </c>
      <c r="H255" s="18">
        <v>1.7</v>
      </c>
      <c r="I255" s="18">
        <v>0.5</v>
      </c>
      <c r="K255" s="18">
        <v>100</v>
      </c>
      <c r="L255">
        <f t="shared" si="15"/>
        <v>119.04761904761905</v>
      </c>
      <c r="M255">
        <f t="shared" si="16"/>
        <v>120</v>
      </c>
      <c r="N255">
        <f t="shared" si="17"/>
        <v>22.142857142857146</v>
      </c>
      <c r="O255">
        <f t="shared" si="18"/>
        <v>2.0238095238095237</v>
      </c>
      <c r="P255">
        <f t="shared" si="19"/>
        <v>0.59523809523809523</v>
      </c>
    </row>
    <row r="256" spans="1:16" x14ac:dyDescent="0.3">
      <c r="A256" s="17">
        <v>255</v>
      </c>
      <c r="B256" s="18" t="s">
        <v>523</v>
      </c>
      <c r="C256" s="18" t="s">
        <v>8</v>
      </c>
      <c r="D256" s="18" t="s">
        <v>524</v>
      </c>
      <c r="E256" s="18">
        <v>100</v>
      </c>
      <c r="F256" s="18">
        <v>82</v>
      </c>
      <c r="G256" s="18">
        <v>17.8</v>
      </c>
      <c r="H256" s="18">
        <v>2.2999999999999998</v>
      </c>
      <c r="I256" s="18">
        <v>0.5</v>
      </c>
      <c r="K256" s="18">
        <v>100</v>
      </c>
      <c r="L256">
        <f t="shared" si="15"/>
        <v>121.95121951219512</v>
      </c>
      <c r="M256">
        <f t="shared" si="16"/>
        <v>120</v>
      </c>
      <c r="N256">
        <f t="shared" si="17"/>
        <v>21.707317073170731</v>
      </c>
      <c r="O256">
        <f t="shared" si="18"/>
        <v>2.8048780487804876</v>
      </c>
      <c r="P256">
        <f t="shared" si="19"/>
        <v>0.6097560975609756</v>
      </c>
    </row>
    <row r="257" spans="1:16" x14ac:dyDescent="0.3">
      <c r="A257" s="17">
        <v>256</v>
      </c>
      <c r="B257" s="18" t="s">
        <v>525</v>
      </c>
      <c r="C257" s="18" t="s">
        <v>8</v>
      </c>
      <c r="D257" s="18" t="s">
        <v>526</v>
      </c>
      <c r="E257" s="18">
        <v>100</v>
      </c>
      <c r="F257" s="18">
        <v>91</v>
      </c>
      <c r="G257" s="18">
        <v>18.3</v>
      </c>
      <c r="H257" s="18">
        <v>2.2999999999999998</v>
      </c>
      <c r="I257" s="18">
        <v>1</v>
      </c>
      <c r="K257" s="18">
        <v>100</v>
      </c>
      <c r="L257">
        <f t="shared" si="15"/>
        <v>109.89010989010988</v>
      </c>
      <c r="M257">
        <f t="shared" si="16"/>
        <v>110</v>
      </c>
      <c r="N257">
        <f t="shared" si="17"/>
        <v>20.109890109890109</v>
      </c>
      <c r="O257">
        <f t="shared" si="18"/>
        <v>2.5274725274725274</v>
      </c>
      <c r="P257">
        <f t="shared" si="19"/>
        <v>1.098901098901099</v>
      </c>
    </row>
    <row r="258" spans="1:16" x14ac:dyDescent="0.3">
      <c r="A258" s="17">
        <v>257</v>
      </c>
      <c r="B258" s="18" t="s">
        <v>527</v>
      </c>
      <c r="C258" s="18" t="s">
        <v>8</v>
      </c>
      <c r="D258" s="18" t="s">
        <v>528</v>
      </c>
      <c r="E258" s="18">
        <v>100</v>
      </c>
      <c r="F258" s="18">
        <v>296</v>
      </c>
      <c r="G258" s="18">
        <v>87.9</v>
      </c>
      <c r="H258" s="18">
        <v>7.16</v>
      </c>
      <c r="I258" s="18">
        <v>3.25</v>
      </c>
      <c r="K258" s="18">
        <v>100</v>
      </c>
      <c r="L258">
        <f t="shared" si="15"/>
        <v>33.783783783783782</v>
      </c>
      <c r="M258">
        <f t="shared" si="16"/>
        <v>30</v>
      </c>
      <c r="N258">
        <f t="shared" si="17"/>
        <v>29.695945945945947</v>
      </c>
      <c r="O258">
        <f t="shared" si="18"/>
        <v>2.4189189189189189</v>
      </c>
      <c r="P258">
        <f t="shared" si="19"/>
        <v>1.097972972972973</v>
      </c>
    </row>
    <row r="259" spans="1:16" x14ac:dyDescent="0.3">
      <c r="A259" s="17">
        <v>258</v>
      </c>
      <c r="B259" s="18" t="s">
        <v>529</v>
      </c>
      <c r="C259" s="18" t="s">
        <v>8</v>
      </c>
      <c r="D259" s="18" t="s">
        <v>530</v>
      </c>
      <c r="E259" s="18">
        <v>100</v>
      </c>
      <c r="F259" s="18">
        <v>538</v>
      </c>
      <c r="G259" s="18">
        <v>56.9</v>
      </c>
      <c r="H259" s="18">
        <v>6.17</v>
      </c>
      <c r="I259" s="18">
        <v>33.36</v>
      </c>
      <c r="K259" s="18">
        <v>100</v>
      </c>
      <c r="L259">
        <f t="shared" ref="L259:M297" si="20">(E259 * K259) / F259</f>
        <v>18.587360594795538</v>
      </c>
      <c r="M259">
        <f t="shared" ref="M259:M297" si="21">ROUND(L259,-1)</f>
        <v>20</v>
      </c>
      <c r="N259">
        <f t="shared" ref="N259:N297" si="22">(G259 * K259) / F259</f>
        <v>10.576208178438662</v>
      </c>
      <c r="O259">
        <f t="shared" ref="O259:O297" si="23">(H259 * K259) / F259</f>
        <v>1.1468401486988848</v>
      </c>
      <c r="P259">
        <f t="shared" ref="P259:P297" si="24">(I259 * K259) / F259</f>
        <v>6.2007434944237918</v>
      </c>
    </row>
    <row r="260" spans="1:16" x14ac:dyDescent="0.3">
      <c r="A260" s="17">
        <v>259</v>
      </c>
      <c r="B260" s="18" t="s">
        <v>531</v>
      </c>
      <c r="C260" s="18" t="s">
        <v>8</v>
      </c>
      <c r="D260" s="18" t="s">
        <v>532</v>
      </c>
      <c r="E260" s="18">
        <v>100</v>
      </c>
      <c r="F260" s="18">
        <v>536</v>
      </c>
      <c r="G260" s="18">
        <v>57.6</v>
      </c>
      <c r="H260" s="18">
        <v>7.6</v>
      </c>
      <c r="I260" s="18">
        <v>30.6</v>
      </c>
      <c r="K260" s="18">
        <v>100</v>
      </c>
      <c r="L260">
        <f t="shared" si="20"/>
        <v>18.656716417910449</v>
      </c>
      <c r="M260">
        <f t="shared" si="21"/>
        <v>20</v>
      </c>
      <c r="N260">
        <f t="shared" si="22"/>
        <v>10.746268656716419</v>
      </c>
      <c r="O260">
        <f t="shared" si="23"/>
        <v>1.4179104477611941</v>
      </c>
      <c r="P260">
        <f t="shared" si="24"/>
        <v>5.7089552238805972</v>
      </c>
    </row>
    <row r="261" spans="1:16" x14ac:dyDescent="0.3">
      <c r="A261" s="17">
        <v>260</v>
      </c>
      <c r="B261" s="18" t="s">
        <v>533</v>
      </c>
      <c r="C261" s="18" t="s">
        <v>8</v>
      </c>
      <c r="D261" s="18" t="s">
        <v>534</v>
      </c>
      <c r="E261" s="18">
        <v>100</v>
      </c>
      <c r="F261" s="18">
        <v>428</v>
      </c>
      <c r="G261" s="18">
        <v>61.18</v>
      </c>
      <c r="H261" s="18">
        <v>8.1199999999999992</v>
      </c>
      <c r="I261" s="18">
        <v>27.28</v>
      </c>
      <c r="K261" s="18">
        <v>100</v>
      </c>
      <c r="L261">
        <f t="shared" si="20"/>
        <v>23.364485981308412</v>
      </c>
      <c r="M261">
        <f t="shared" si="21"/>
        <v>20</v>
      </c>
      <c r="N261">
        <f t="shared" si="22"/>
        <v>14.294392523364486</v>
      </c>
      <c r="O261">
        <f t="shared" si="23"/>
        <v>1.8971962616822426</v>
      </c>
      <c r="P261">
        <f t="shared" si="24"/>
        <v>6.3738317757009346</v>
      </c>
    </row>
    <row r="262" spans="1:16" x14ac:dyDescent="0.3">
      <c r="A262" s="17">
        <v>261</v>
      </c>
      <c r="B262" s="18" t="s">
        <v>535</v>
      </c>
      <c r="C262" s="18" t="s">
        <v>8</v>
      </c>
      <c r="D262" s="18" t="s">
        <v>536</v>
      </c>
      <c r="E262" s="18">
        <v>100</v>
      </c>
      <c r="F262" s="18">
        <v>289</v>
      </c>
      <c r="G262" s="18">
        <v>76.3</v>
      </c>
      <c r="H262" s="18">
        <v>11.5</v>
      </c>
      <c r="I262" s="18">
        <v>4.0999999999999996</v>
      </c>
      <c r="K262" s="18">
        <v>100</v>
      </c>
      <c r="L262">
        <f t="shared" si="20"/>
        <v>34.602076124567475</v>
      </c>
      <c r="M262">
        <f t="shared" si="21"/>
        <v>30</v>
      </c>
      <c r="N262">
        <f t="shared" si="22"/>
        <v>26.401384083044984</v>
      </c>
      <c r="O262">
        <f t="shared" si="23"/>
        <v>3.9792387543252596</v>
      </c>
      <c r="P262">
        <f t="shared" si="24"/>
        <v>1.4186851211072662</v>
      </c>
    </row>
    <row r="263" spans="1:16" x14ac:dyDescent="0.3">
      <c r="A263" s="17">
        <v>262</v>
      </c>
      <c r="B263" s="18" t="s">
        <v>537</v>
      </c>
      <c r="C263" s="18" t="s">
        <v>8</v>
      </c>
      <c r="D263" s="18" t="s">
        <v>538</v>
      </c>
      <c r="E263" s="18">
        <v>100</v>
      </c>
      <c r="F263" s="18">
        <v>55</v>
      </c>
      <c r="G263" s="18">
        <v>12.6</v>
      </c>
      <c r="H263" s="18">
        <v>1.1000000000000001</v>
      </c>
      <c r="I263" s="18">
        <v>0</v>
      </c>
      <c r="K263" s="18">
        <v>100</v>
      </c>
      <c r="L263">
        <f t="shared" si="20"/>
        <v>181.81818181818181</v>
      </c>
      <c r="M263">
        <f t="shared" si="21"/>
        <v>180</v>
      </c>
      <c r="N263">
        <f t="shared" si="22"/>
        <v>22.90909090909091</v>
      </c>
      <c r="O263">
        <f t="shared" si="23"/>
        <v>2.0000000000000004</v>
      </c>
      <c r="P263">
        <f t="shared" si="24"/>
        <v>0</v>
      </c>
    </row>
    <row r="264" spans="1:16" x14ac:dyDescent="0.3">
      <c r="A264" s="17">
        <v>263</v>
      </c>
      <c r="B264" s="18" t="s">
        <v>539</v>
      </c>
      <c r="C264" s="18" t="s">
        <v>8</v>
      </c>
      <c r="D264" s="18" t="s">
        <v>540</v>
      </c>
      <c r="E264" s="18">
        <v>100</v>
      </c>
      <c r="F264" s="18">
        <v>104</v>
      </c>
      <c r="G264" s="18">
        <v>22.4</v>
      </c>
      <c r="H264" s="18">
        <v>3.2</v>
      </c>
      <c r="I264" s="18">
        <v>0.2</v>
      </c>
      <c r="K264" s="18">
        <v>100</v>
      </c>
      <c r="L264">
        <f t="shared" si="20"/>
        <v>96.15384615384616</v>
      </c>
      <c r="M264">
        <f t="shared" si="21"/>
        <v>100</v>
      </c>
      <c r="N264">
        <f t="shared" si="22"/>
        <v>21.53846153846154</v>
      </c>
      <c r="O264">
        <f t="shared" si="23"/>
        <v>3.0769230769230771</v>
      </c>
      <c r="P264">
        <f t="shared" si="24"/>
        <v>0.19230769230769232</v>
      </c>
    </row>
    <row r="265" spans="1:16" x14ac:dyDescent="0.3">
      <c r="A265" s="17">
        <v>264</v>
      </c>
      <c r="B265" s="18" t="s">
        <v>541</v>
      </c>
      <c r="C265" s="18" t="s">
        <v>8</v>
      </c>
      <c r="D265" s="18" t="s">
        <v>542</v>
      </c>
      <c r="E265" s="18">
        <v>100</v>
      </c>
      <c r="F265" s="18">
        <v>363</v>
      </c>
      <c r="G265" s="18">
        <v>70.5</v>
      </c>
      <c r="H265" s="18">
        <v>15.4</v>
      </c>
      <c r="I265" s="18">
        <v>3.2</v>
      </c>
      <c r="K265" s="18">
        <v>100</v>
      </c>
      <c r="L265">
        <f t="shared" si="20"/>
        <v>27.548209366391184</v>
      </c>
      <c r="M265">
        <f t="shared" si="21"/>
        <v>30</v>
      </c>
      <c r="N265">
        <f t="shared" si="22"/>
        <v>19.421487603305785</v>
      </c>
      <c r="O265">
        <f t="shared" si="23"/>
        <v>4.2424242424242422</v>
      </c>
      <c r="P265">
        <f t="shared" si="24"/>
        <v>0.88154269972451793</v>
      </c>
    </row>
    <row r="266" spans="1:16" x14ac:dyDescent="0.3">
      <c r="A266" s="17">
        <v>265</v>
      </c>
      <c r="B266" s="18" t="s">
        <v>543</v>
      </c>
      <c r="C266" s="18" t="s">
        <v>8</v>
      </c>
      <c r="D266" s="18" t="s">
        <v>544</v>
      </c>
      <c r="E266" s="18">
        <v>100</v>
      </c>
      <c r="F266" s="18">
        <v>353</v>
      </c>
      <c r="G266" s="18">
        <v>74.599999999999994</v>
      </c>
      <c r="H266" s="18">
        <v>13.2</v>
      </c>
      <c r="I266" s="18">
        <v>1.2</v>
      </c>
      <c r="K266" s="18">
        <v>100</v>
      </c>
      <c r="L266">
        <f t="shared" si="20"/>
        <v>28.328611898016998</v>
      </c>
      <c r="M266">
        <f t="shared" si="21"/>
        <v>30</v>
      </c>
      <c r="N266">
        <f t="shared" si="22"/>
        <v>21.133144475920677</v>
      </c>
      <c r="O266">
        <f t="shared" si="23"/>
        <v>3.7393767705382435</v>
      </c>
      <c r="P266">
        <f t="shared" si="24"/>
        <v>0.33994334277620397</v>
      </c>
    </row>
    <row r="267" spans="1:16" x14ac:dyDescent="0.3">
      <c r="A267" s="17">
        <v>266</v>
      </c>
      <c r="B267" s="18" t="s">
        <v>545</v>
      </c>
      <c r="C267" s="18" t="s">
        <v>8</v>
      </c>
      <c r="D267" s="18" t="s">
        <v>546</v>
      </c>
      <c r="E267" s="18">
        <v>100</v>
      </c>
      <c r="F267" s="18">
        <v>42</v>
      </c>
      <c r="G267" s="18">
        <v>9.5</v>
      </c>
      <c r="H267" s="18">
        <v>0.5</v>
      </c>
      <c r="I267" s="18">
        <v>0.4</v>
      </c>
      <c r="K267" s="18">
        <v>100</v>
      </c>
      <c r="L267">
        <f t="shared" si="20"/>
        <v>238.0952380952381</v>
      </c>
      <c r="M267">
        <f t="shared" si="21"/>
        <v>240</v>
      </c>
      <c r="N267">
        <f t="shared" si="22"/>
        <v>22.61904761904762</v>
      </c>
      <c r="O267">
        <f t="shared" si="23"/>
        <v>1.1904761904761905</v>
      </c>
      <c r="P267">
        <f t="shared" si="24"/>
        <v>0.95238095238095233</v>
      </c>
    </row>
    <row r="268" spans="1:16" x14ac:dyDescent="0.3">
      <c r="A268" s="17">
        <v>267</v>
      </c>
      <c r="B268" s="18" t="s">
        <v>547</v>
      </c>
      <c r="C268" s="18" t="s">
        <v>8</v>
      </c>
      <c r="D268" s="18" t="s">
        <v>548</v>
      </c>
      <c r="E268" s="18">
        <v>100</v>
      </c>
      <c r="F268" s="18">
        <v>342</v>
      </c>
      <c r="G268" s="18">
        <v>73.400000000000006</v>
      </c>
      <c r="H268" s="18">
        <v>9.7899999999999991</v>
      </c>
      <c r="I268" s="18">
        <v>2.09</v>
      </c>
      <c r="K268" s="18">
        <v>100</v>
      </c>
      <c r="L268">
        <f t="shared" si="20"/>
        <v>29.239766081871345</v>
      </c>
      <c r="M268">
        <f t="shared" si="21"/>
        <v>30</v>
      </c>
      <c r="N268">
        <f t="shared" si="22"/>
        <v>21.46198830409357</v>
      </c>
      <c r="O268">
        <f t="shared" si="23"/>
        <v>2.8625730994152043</v>
      </c>
      <c r="P268">
        <f t="shared" si="24"/>
        <v>0.61111111111111116</v>
      </c>
    </row>
    <row r="269" spans="1:16" x14ac:dyDescent="0.3">
      <c r="A269" s="17">
        <v>268</v>
      </c>
      <c r="B269" s="18" t="s">
        <v>549</v>
      </c>
      <c r="C269" s="18" t="s">
        <v>8</v>
      </c>
      <c r="D269" s="18" t="s">
        <v>550</v>
      </c>
      <c r="E269" s="18">
        <v>100</v>
      </c>
      <c r="F269" s="18">
        <v>357</v>
      </c>
      <c r="G269" s="18">
        <v>72.81</v>
      </c>
      <c r="H269" s="18">
        <v>10.7</v>
      </c>
      <c r="I269" s="18">
        <v>3.7</v>
      </c>
      <c r="K269" s="18">
        <v>100</v>
      </c>
      <c r="L269">
        <f t="shared" si="20"/>
        <v>28.011204481792717</v>
      </c>
      <c r="M269">
        <f t="shared" si="21"/>
        <v>30</v>
      </c>
      <c r="N269">
        <f t="shared" si="22"/>
        <v>20.394957983193276</v>
      </c>
      <c r="O269">
        <f t="shared" si="23"/>
        <v>2.9971988795518207</v>
      </c>
      <c r="P269">
        <f t="shared" si="24"/>
        <v>1.0364145658263306</v>
      </c>
    </row>
    <row r="270" spans="1:16" x14ac:dyDescent="0.3">
      <c r="A270" s="17">
        <v>269</v>
      </c>
      <c r="B270" s="18" t="s">
        <v>551</v>
      </c>
      <c r="C270" s="18" t="s">
        <v>8</v>
      </c>
      <c r="D270" s="18" t="s">
        <v>552</v>
      </c>
      <c r="E270" s="18">
        <v>100</v>
      </c>
      <c r="F270" s="18">
        <v>110</v>
      </c>
      <c r="G270" s="18">
        <v>22.71</v>
      </c>
      <c r="H270" s="18">
        <v>3.14</v>
      </c>
      <c r="I270" s="18">
        <v>1.1299999999999999</v>
      </c>
      <c r="K270" s="18">
        <v>100</v>
      </c>
      <c r="L270">
        <f t="shared" si="20"/>
        <v>90.909090909090907</v>
      </c>
      <c r="M270">
        <f t="shared" si="21"/>
        <v>90</v>
      </c>
      <c r="N270">
        <f t="shared" si="22"/>
        <v>20.645454545454545</v>
      </c>
      <c r="O270">
        <f t="shared" si="23"/>
        <v>2.8545454545454545</v>
      </c>
      <c r="P270">
        <f t="shared" si="24"/>
        <v>1.0272727272727271</v>
      </c>
    </row>
    <row r="271" spans="1:16" x14ac:dyDescent="0.3">
      <c r="A271" s="17">
        <v>270</v>
      </c>
      <c r="B271" s="18" t="s">
        <v>553</v>
      </c>
      <c r="C271" s="18" t="s">
        <v>8</v>
      </c>
      <c r="D271" s="18" t="s">
        <v>554</v>
      </c>
      <c r="E271" s="18">
        <v>100</v>
      </c>
      <c r="F271" s="18">
        <v>345</v>
      </c>
      <c r="G271" s="18">
        <v>71.14</v>
      </c>
      <c r="H271" s="18">
        <v>9.58</v>
      </c>
      <c r="I271" s="18">
        <v>3.59</v>
      </c>
      <c r="K271" s="18">
        <v>100</v>
      </c>
      <c r="L271">
        <f t="shared" si="20"/>
        <v>28.985507246376812</v>
      </c>
      <c r="M271">
        <f t="shared" si="21"/>
        <v>30</v>
      </c>
      <c r="N271">
        <f t="shared" si="22"/>
        <v>20.620289855072464</v>
      </c>
      <c r="O271">
        <f t="shared" si="23"/>
        <v>2.7768115942028984</v>
      </c>
      <c r="P271">
        <f t="shared" si="24"/>
        <v>1.0405797101449274</v>
      </c>
    </row>
    <row r="272" spans="1:16" x14ac:dyDescent="0.3">
      <c r="A272" s="17">
        <v>271</v>
      </c>
      <c r="B272" s="18" t="s">
        <v>555</v>
      </c>
      <c r="C272" s="18" t="s">
        <v>8</v>
      </c>
      <c r="D272" s="18" t="s">
        <v>556</v>
      </c>
      <c r="E272" s="18">
        <v>100</v>
      </c>
      <c r="F272" s="18">
        <v>357</v>
      </c>
      <c r="G272" s="18">
        <v>82.08</v>
      </c>
      <c r="H272" s="18">
        <v>6.44</v>
      </c>
      <c r="I272" s="18">
        <v>0.56999999999999995</v>
      </c>
      <c r="K272" s="18">
        <v>100</v>
      </c>
      <c r="L272">
        <f t="shared" si="20"/>
        <v>28.011204481792717</v>
      </c>
      <c r="M272">
        <f t="shared" si="21"/>
        <v>30</v>
      </c>
      <c r="N272">
        <f t="shared" si="22"/>
        <v>22.991596638655462</v>
      </c>
      <c r="O272">
        <f t="shared" si="23"/>
        <v>1.803921568627451</v>
      </c>
      <c r="P272">
        <f t="shared" si="24"/>
        <v>0.15966386554621848</v>
      </c>
    </row>
    <row r="273" spans="1:16" x14ac:dyDescent="0.3">
      <c r="A273" s="17">
        <v>272</v>
      </c>
      <c r="B273" s="18" t="s">
        <v>557</v>
      </c>
      <c r="C273" s="18" t="s">
        <v>8</v>
      </c>
      <c r="D273" s="18" t="s">
        <v>558</v>
      </c>
      <c r="E273" s="18">
        <v>100</v>
      </c>
      <c r="F273" s="18">
        <v>359</v>
      </c>
      <c r="G273" s="18">
        <v>81.900000000000006</v>
      </c>
      <c r="H273" s="18">
        <v>7.4</v>
      </c>
      <c r="I273" s="18">
        <v>0.4</v>
      </c>
      <c r="K273" s="18">
        <v>100</v>
      </c>
      <c r="L273">
        <f t="shared" si="20"/>
        <v>27.855153203342617</v>
      </c>
      <c r="M273">
        <f t="shared" si="21"/>
        <v>30</v>
      </c>
      <c r="N273">
        <f t="shared" si="22"/>
        <v>22.813370473537606</v>
      </c>
      <c r="O273">
        <f t="shared" si="23"/>
        <v>2.0612813370473537</v>
      </c>
      <c r="P273">
        <f t="shared" si="24"/>
        <v>0.11142061281337047</v>
      </c>
    </row>
    <row r="274" spans="1:16" x14ac:dyDescent="0.3">
      <c r="A274" s="17">
        <v>273</v>
      </c>
      <c r="B274" s="18" t="s">
        <v>559</v>
      </c>
      <c r="C274" s="18" t="s">
        <v>8</v>
      </c>
      <c r="D274" s="18" t="s">
        <v>560</v>
      </c>
      <c r="E274" s="18">
        <v>100</v>
      </c>
      <c r="F274" s="18">
        <v>316</v>
      </c>
      <c r="G274" s="18">
        <v>75.7</v>
      </c>
      <c r="H274" s="18">
        <v>7.3</v>
      </c>
      <c r="I274" s="18">
        <v>2.8</v>
      </c>
      <c r="K274" s="18">
        <v>100</v>
      </c>
      <c r="L274">
        <f t="shared" si="20"/>
        <v>31.645569620253166</v>
      </c>
      <c r="M274">
        <f t="shared" si="21"/>
        <v>30</v>
      </c>
      <c r="N274">
        <f t="shared" si="22"/>
        <v>23.955696202531644</v>
      </c>
      <c r="O274">
        <f t="shared" si="23"/>
        <v>2.3101265822784809</v>
      </c>
      <c r="P274">
        <f t="shared" si="24"/>
        <v>0.88607594936708856</v>
      </c>
    </row>
    <row r="275" spans="1:16" x14ac:dyDescent="0.3">
      <c r="A275" s="17">
        <v>274</v>
      </c>
      <c r="B275" s="18" t="s">
        <v>561</v>
      </c>
      <c r="C275" s="18" t="s">
        <v>8</v>
      </c>
      <c r="D275" s="18" t="s">
        <v>562</v>
      </c>
      <c r="E275" s="18">
        <v>100</v>
      </c>
      <c r="F275" s="18">
        <v>386</v>
      </c>
      <c r="G275" s="18">
        <v>83.6</v>
      </c>
      <c r="H275" s="18">
        <v>9</v>
      </c>
      <c r="I275" s="18">
        <v>1.7</v>
      </c>
      <c r="K275" s="18">
        <v>100</v>
      </c>
      <c r="L275">
        <f t="shared" si="20"/>
        <v>25.906735751295336</v>
      </c>
      <c r="M275">
        <f t="shared" si="21"/>
        <v>30</v>
      </c>
      <c r="N275">
        <f t="shared" si="22"/>
        <v>21.6580310880829</v>
      </c>
      <c r="O275">
        <f t="shared" si="23"/>
        <v>2.3316062176165802</v>
      </c>
      <c r="P275">
        <f t="shared" si="24"/>
        <v>0.44041450777202074</v>
      </c>
    </row>
    <row r="276" spans="1:16" x14ac:dyDescent="0.3">
      <c r="A276" s="17">
        <v>275</v>
      </c>
      <c r="B276" s="18" t="s">
        <v>563</v>
      </c>
      <c r="C276" s="18" t="s">
        <v>8</v>
      </c>
      <c r="D276" s="18" t="s">
        <v>564</v>
      </c>
      <c r="E276" s="18">
        <v>100</v>
      </c>
      <c r="F276" s="18">
        <v>359</v>
      </c>
      <c r="G276" s="18">
        <v>75.2</v>
      </c>
      <c r="H276" s="18">
        <v>9.5</v>
      </c>
      <c r="I276" s="18">
        <v>2.6</v>
      </c>
      <c r="K276" s="18">
        <v>100</v>
      </c>
      <c r="L276">
        <f t="shared" si="20"/>
        <v>27.855153203342617</v>
      </c>
      <c r="M276">
        <f t="shared" si="21"/>
        <v>30</v>
      </c>
      <c r="N276">
        <f t="shared" si="22"/>
        <v>20.947075208913649</v>
      </c>
      <c r="O276">
        <f t="shared" si="23"/>
        <v>2.6462395543175488</v>
      </c>
      <c r="P276">
        <f t="shared" si="24"/>
        <v>0.72423398328690802</v>
      </c>
    </row>
    <row r="277" spans="1:16" x14ac:dyDescent="0.3">
      <c r="A277" s="17">
        <v>276</v>
      </c>
      <c r="B277" s="18" t="s">
        <v>565</v>
      </c>
      <c r="C277" s="18" t="s">
        <v>8</v>
      </c>
      <c r="D277" s="18" t="s">
        <v>566</v>
      </c>
      <c r="E277" s="18">
        <v>100</v>
      </c>
      <c r="F277" s="18">
        <v>346</v>
      </c>
      <c r="G277" s="18">
        <v>78.16</v>
      </c>
      <c r="H277" s="18">
        <v>6.64</v>
      </c>
      <c r="I277" s="18">
        <v>1.04</v>
      </c>
      <c r="K277" s="18">
        <v>100</v>
      </c>
      <c r="L277">
        <f t="shared" si="20"/>
        <v>28.901734104046241</v>
      </c>
      <c r="M277">
        <f t="shared" si="21"/>
        <v>30</v>
      </c>
      <c r="N277">
        <f t="shared" si="22"/>
        <v>22.589595375722542</v>
      </c>
      <c r="O277">
        <f t="shared" si="23"/>
        <v>1.9190751445086704</v>
      </c>
      <c r="P277">
        <f t="shared" si="24"/>
        <v>0.30057803468208094</v>
      </c>
    </row>
    <row r="278" spans="1:16" x14ac:dyDescent="0.3">
      <c r="A278" s="17">
        <v>277</v>
      </c>
      <c r="B278" s="18" t="s">
        <v>567</v>
      </c>
      <c r="C278" s="18" t="s">
        <v>8</v>
      </c>
      <c r="D278" s="18" t="s">
        <v>568</v>
      </c>
      <c r="E278" s="18">
        <v>100</v>
      </c>
      <c r="F278" s="18">
        <v>312</v>
      </c>
      <c r="G278" s="18">
        <v>76.22</v>
      </c>
      <c r="H278" s="18">
        <v>7.14</v>
      </c>
      <c r="I278" s="18">
        <v>2.1800000000000002</v>
      </c>
      <c r="K278" s="18">
        <v>100</v>
      </c>
      <c r="L278">
        <f t="shared" si="20"/>
        <v>32.051282051282051</v>
      </c>
      <c r="M278">
        <f t="shared" si="21"/>
        <v>30</v>
      </c>
      <c r="N278">
        <f t="shared" si="22"/>
        <v>24.429487179487179</v>
      </c>
      <c r="O278">
        <f t="shared" si="23"/>
        <v>2.2884615384615383</v>
      </c>
      <c r="P278">
        <f t="shared" si="24"/>
        <v>0.69871794871794879</v>
      </c>
    </row>
    <row r="279" spans="1:16" x14ac:dyDescent="0.3">
      <c r="A279" s="17">
        <v>278</v>
      </c>
      <c r="B279" s="18" t="s">
        <v>569</v>
      </c>
      <c r="C279" s="18" t="s">
        <v>8</v>
      </c>
      <c r="D279" s="18" t="s">
        <v>570</v>
      </c>
      <c r="E279" s="18">
        <v>100</v>
      </c>
      <c r="F279" s="18">
        <v>475</v>
      </c>
      <c r="G279" s="18">
        <v>48.3</v>
      </c>
      <c r="H279" s="18">
        <v>13.8</v>
      </c>
      <c r="I279" s="18">
        <v>25.2</v>
      </c>
      <c r="K279" s="18">
        <v>100</v>
      </c>
      <c r="L279">
        <f t="shared" si="20"/>
        <v>21.05263157894737</v>
      </c>
      <c r="M279">
        <f t="shared" si="21"/>
        <v>20</v>
      </c>
      <c r="N279">
        <f t="shared" si="22"/>
        <v>10.168421052631579</v>
      </c>
      <c r="O279">
        <f t="shared" si="23"/>
        <v>2.905263157894737</v>
      </c>
      <c r="P279">
        <f t="shared" si="24"/>
        <v>5.3052631578947365</v>
      </c>
    </row>
    <row r="280" spans="1:16" x14ac:dyDescent="0.3">
      <c r="A280" s="17">
        <v>279</v>
      </c>
      <c r="B280" s="18" t="s">
        <v>571</v>
      </c>
      <c r="C280" s="18" t="s">
        <v>8</v>
      </c>
      <c r="D280" s="18" t="s">
        <v>572</v>
      </c>
      <c r="E280" s="18">
        <v>100</v>
      </c>
      <c r="F280" s="18">
        <v>343</v>
      </c>
      <c r="G280" s="18">
        <v>76.099999999999994</v>
      </c>
      <c r="H280" s="18">
        <v>4.4000000000000004</v>
      </c>
      <c r="I280" s="18">
        <v>2.2999999999999998</v>
      </c>
      <c r="K280" s="18">
        <v>100</v>
      </c>
      <c r="L280">
        <f t="shared" si="20"/>
        <v>29.154518950437318</v>
      </c>
      <c r="M280">
        <f t="shared" si="21"/>
        <v>30</v>
      </c>
      <c r="N280">
        <f t="shared" si="22"/>
        <v>22.186588921282794</v>
      </c>
      <c r="O280">
        <f t="shared" si="23"/>
        <v>1.2827988338192422</v>
      </c>
      <c r="P280">
        <f t="shared" si="24"/>
        <v>0.67055393586005818</v>
      </c>
    </row>
    <row r="281" spans="1:16" x14ac:dyDescent="0.3">
      <c r="A281" s="17">
        <v>280</v>
      </c>
      <c r="B281" s="18" t="s">
        <v>573</v>
      </c>
      <c r="C281" s="18" t="s">
        <v>8</v>
      </c>
      <c r="D281" s="18" t="s">
        <v>574</v>
      </c>
      <c r="E281" s="18">
        <v>100</v>
      </c>
      <c r="F281" s="18">
        <v>417</v>
      </c>
      <c r="G281" s="18">
        <v>75.599999999999994</v>
      </c>
      <c r="H281" s="18">
        <v>2</v>
      </c>
      <c r="I281" s="18">
        <v>11.8</v>
      </c>
      <c r="K281" s="18">
        <v>100</v>
      </c>
      <c r="L281">
        <f t="shared" si="20"/>
        <v>23.980815347721823</v>
      </c>
      <c r="M281">
        <f t="shared" si="21"/>
        <v>20</v>
      </c>
      <c r="N281">
        <f t="shared" si="22"/>
        <v>18.129496402877695</v>
      </c>
      <c r="O281">
        <f t="shared" si="23"/>
        <v>0.47961630695443647</v>
      </c>
      <c r="P281">
        <f t="shared" si="24"/>
        <v>2.8297362110311752</v>
      </c>
    </row>
    <row r="282" spans="1:16" x14ac:dyDescent="0.3">
      <c r="A282" s="17">
        <v>281</v>
      </c>
      <c r="B282" s="18" t="s">
        <v>575</v>
      </c>
      <c r="C282" s="18" t="s">
        <v>8</v>
      </c>
      <c r="D282" s="18" t="s">
        <v>576</v>
      </c>
      <c r="E282" s="18">
        <v>100</v>
      </c>
      <c r="F282" s="18">
        <v>411</v>
      </c>
      <c r="G282" s="18">
        <v>77.489999999999995</v>
      </c>
      <c r="H282" s="18">
        <v>1.96</v>
      </c>
      <c r="I282" s="18">
        <v>10.37</v>
      </c>
      <c r="K282" s="18">
        <v>100</v>
      </c>
      <c r="L282">
        <f t="shared" si="20"/>
        <v>24.330900243309003</v>
      </c>
      <c r="M282">
        <f t="shared" si="21"/>
        <v>20</v>
      </c>
      <c r="N282">
        <f t="shared" si="22"/>
        <v>18.854014598540143</v>
      </c>
      <c r="O282">
        <f t="shared" si="23"/>
        <v>0.47688564476885642</v>
      </c>
      <c r="P282">
        <f t="shared" si="24"/>
        <v>2.5231143552311437</v>
      </c>
    </row>
    <row r="283" spans="1:16" x14ac:dyDescent="0.3">
      <c r="A283" s="17">
        <v>282</v>
      </c>
      <c r="B283" s="18" t="s">
        <v>577</v>
      </c>
      <c r="C283" s="18" t="s">
        <v>8</v>
      </c>
      <c r="D283" s="18" t="s">
        <v>578</v>
      </c>
      <c r="E283" s="18">
        <v>100</v>
      </c>
      <c r="F283" s="18">
        <v>446</v>
      </c>
      <c r="G283" s="18">
        <v>79.599999999999994</v>
      </c>
      <c r="H283" s="18">
        <v>7.8</v>
      </c>
      <c r="I283" s="18">
        <v>10.7</v>
      </c>
      <c r="K283" s="18">
        <v>100</v>
      </c>
      <c r="L283">
        <f t="shared" si="20"/>
        <v>22.421524663677129</v>
      </c>
      <c r="M283">
        <f t="shared" si="21"/>
        <v>20</v>
      </c>
      <c r="N283">
        <f t="shared" si="22"/>
        <v>17.847533632286993</v>
      </c>
      <c r="O283">
        <f t="shared" si="23"/>
        <v>1.7488789237668161</v>
      </c>
      <c r="P283">
        <f t="shared" si="24"/>
        <v>2.399103139013453</v>
      </c>
    </row>
    <row r="284" spans="1:16" x14ac:dyDescent="0.3">
      <c r="A284" s="17">
        <v>283</v>
      </c>
      <c r="B284" s="18" t="s">
        <v>579</v>
      </c>
      <c r="C284" s="18" t="s">
        <v>8</v>
      </c>
      <c r="D284" s="18" t="s">
        <v>580</v>
      </c>
      <c r="E284" s="18">
        <v>100</v>
      </c>
      <c r="F284" s="18">
        <v>334</v>
      </c>
      <c r="G284" s="18">
        <v>74.599999999999994</v>
      </c>
      <c r="H284" s="18">
        <v>8.1</v>
      </c>
      <c r="I284" s="18">
        <v>0.3</v>
      </c>
      <c r="K284" s="18">
        <v>100</v>
      </c>
      <c r="L284">
        <f t="shared" si="20"/>
        <v>29.940119760479043</v>
      </c>
      <c r="M284">
        <f t="shared" si="21"/>
        <v>30</v>
      </c>
      <c r="N284">
        <f t="shared" si="22"/>
        <v>22.335329341317362</v>
      </c>
      <c r="O284">
        <f t="shared" si="23"/>
        <v>2.4251497005988023</v>
      </c>
      <c r="P284">
        <f t="shared" si="24"/>
        <v>8.9820359281437126E-2</v>
      </c>
    </row>
    <row r="285" spans="1:16" x14ac:dyDescent="0.3">
      <c r="A285" s="17">
        <v>284</v>
      </c>
      <c r="B285" s="18" t="s">
        <v>581</v>
      </c>
      <c r="C285" s="18" t="s">
        <v>8</v>
      </c>
      <c r="D285" s="18" t="s">
        <v>582</v>
      </c>
      <c r="E285" s="18">
        <v>100</v>
      </c>
      <c r="F285" s="18">
        <v>246</v>
      </c>
      <c r="G285" s="18">
        <v>52.65</v>
      </c>
      <c r="H285" s="18">
        <v>4.8099999999999996</v>
      </c>
      <c r="I285" s="18">
        <v>1.75</v>
      </c>
      <c r="K285" s="18">
        <v>100</v>
      </c>
      <c r="L285">
        <f t="shared" si="20"/>
        <v>40.650406504065039</v>
      </c>
      <c r="M285">
        <f t="shared" si="21"/>
        <v>40</v>
      </c>
      <c r="N285">
        <f t="shared" si="22"/>
        <v>21.402439024390244</v>
      </c>
      <c r="O285">
        <f t="shared" si="23"/>
        <v>1.9552845528455283</v>
      </c>
      <c r="P285">
        <f t="shared" si="24"/>
        <v>0.71138211382113825</v>
      </c>
    </row>
    <row r="286" spans="1:16" x14ac:dyDescent="0.3">
      <c r="A286" s="17">
        <v>285</v>
      </c>
      <c r="B286" s="18" t="s">
        <v>583</v>
      </c>
      <c r="C286" s="18" t="s">
        <v>8</v>
      </c>
      <c r="D286" s="18" t="s">
        <v>584</v>
      </c>
      <c r="E286" s="18">
        <v>100</v>
      </c>
      <c r="F286" s="18">
        <v>237</v>
      </c>
      <c r="G286" s="18">
        <v>51.1</v>
      </c>
      <c r="H286" s="18">
        <v>4.0999999999999996</v>
      </c>
      <c r="I286" s="18">
        <v>1.8</v>
      </c>
      <c r="K286" s="18">
        <v>100</v>
      </c>
      <c r="L286">
        <f t="shared" si="20"/>
        <v>42.194092827004219</v>
      </c>
      <c r="M286">
        <f t="shared" si="21"/>
        <v>40</v>
      </c>
      <c r="N286">
        <f t="shared" si="22"/>
        <v>21.561181434599156</v>
      </c>
      <c r="O286">
        <f t="shared" si="23"/>
        <v>1.7299578059071727</v>
      </c>
      <c r="P286">
        <f t="shared" si="24"/>
        <v>0.759493670886076</v>
      </c>
    </row>
    <row r="287" spans="1:16" x14ac:dyDescent="0.3">
      <c r="A287" s="17">
        <v>286</v>
      </c>
      <c r="B287" s="18" t="s">
        <v>585</v>
      </c>
      <c r="C287" s="18" t="s">
        <v>8</v>
      </c>
      <c r="D287" s="18" t="s">
        <v>586</v>
      </c>
      <c r="E287" s="18">
        <v>100</v>
      </c>
      <c r="F287" s="18">
        <v>223</v>
      </c>
      <c r="G287" s="18">
        <v>47.4</v>
      </c>
      <c r="H287" s="18">
        <v>5.7</v>
      </c>
      <c r="I287" s="18">
        <v>1.2</v>
      </c>
      <c r="K287" s="18">
        <v>100</v>
      </c>
      <c r="L287">
        <f t="shared" si="20"/>
        <v>44.843049327354258</v>
      </c>
      <c r="M287">
        <f t="shared" si="21"/>
        <v>40</v>
      </c>
      <c r="N287">
        <f t="shared" si="22"/>
        <v>21.255605381165918</v>
      </c>
      <c r="O287">
        <f t="shared" si="23"/>
        <v>2.5560538116591927</v>
      </c>
      <c r="P287">
        <f t="shared" si="24"/>
        <v>0.53811659192825112</v>
      </c>
    </row>
    <row r="288" spans="1:16" x14ac:dyDescent="0.3">
      <c r="A288" s="17">
        <v>287</v>
      </c>
      <c r="B288" s="18" t="s">
        <v>587</v>
      </c>
      <c r="C288" s="18" t="s">
        <v>8</v>
      </c>
      <c r="D288" s="18" t="s">
        <v>588</v>
      </c>
      <c r="E288" s="18">
        <v>100</v>
      </c>
      <c r="F288" s="18">
        <v>244</v>
      </c>
      <c r="G288" s="18">
        <v>52.3</v>
      </c>
      <c r="H288" s="18">
        <v>3.7</v>
      </c>
      <c r="I288" s="18">
        <v>2.2000000000000002</v>
      </c>
      <c r="K288" s="18">
        <v>100</v>
      </c>
      <c r="L288">
        <f t="shared" si="20"/>
        <v>40.983606557377051</v>
      </c>
      <c r="M288">
        <f t="shared" si="21"/>
        <v>40</v>
      </c>
      <c r="N288">
        <f t="shared" si="22"/>
        <v>21.434426229508198</v>
      </c>
      <c r="O288">
        <f t="shared" si="23"/>
        <v>1.5163934426229508</v>
      </c>
      <c r="P288">
        <f t="shared" si="24"/>
        <v>0.90163934426229519</v>
      </c>
    </row>
    <row r="289" spans="1:16" x14ac:dyDescent="0.3">
      <c r="A289" s="17">
        <v>288</v>
      </c>
      <c r="B289" s="18" t="s">
        <v>589</v>
      </c>
      <c r="C289" s="18" t="s">
        <v>8</v>
      </c>
      <c r="D289" s="18" t="s">
        <v>590</v>
      </c>
      <c r="E289" s="18">
        <v>100</v>
      </c>
      <c r="F289" s="18">
        <v>202</v>
      </c>
      <c r="G289" s="18">
        <v>44.8</v>
      </c>
      <c r="H289" s="18">
        <v>4.2</v>
      </c>
      <c r="I289" s="18">
        <v>0.9</v>
      </c>
      <c r="K289" s="18">
        <v>100</v>
      </c>
      <c r="L289">
        <f t="shared" si="20"/>
        <v>49.504950495049506</v>
      </c>
      <c r="M289">
        <f t="shared" si="21"/>
        <v>50</v>
      </c>
      <c r="N289">
        <f t="shared" si="22"/>
        <v>22.178217821782177</v>
      </c>
      <c r="O289">
        <f t="shared" si="23"/>
        <v>2.0792079207920793</v>
      </c>
      <c r="P289">
        <f t="shared" si="24"/>
        <v>0.44554455445544555</v>
      </c>
    </row>
    <row r="290" spans="1:16" x14ac:dyDescent="0.3">
      <c r="A290" s="17">
        <v>289</v>
      </c>
      <c r="B290" s="18" t="s">
        <v>591</v>
      </c>
      <c r="C290" s="18" t="s">
        <v>8</v>
      </c>
      <c r="D290" s="18" t="s">
        <v>592</v>
      </c>
      <c r="E290" s="18">
        <v>100</v>
      </c>
      <c r="F290" s="18">
        <v>231</v>
      </c>
      <c r="G290" s="18">
        <v>49.69</v>
      </c>
      <c r="H290" s="18">
        <v>5.52</v>
      </c>
      <c r="I290" s="18">
        <v>1.1499999999999999</v>
      </c>
      <c r="K290" s="18">
        <v>100</v>
      </c>
      <c r="L290">
        <f t="shared" si="20"/>
        <v>43.290043290043293</v>
      </c>
      <c r="M290">
        <f t="shared" si="21"/>
        <v>40</v>
      </c>
      <c r="N290">
        <f t="shared" si="22"/>
        <v>21.510822510822511</v>
      </c>
      <c r="O290">
        <f t="shared" si="23"/>
        <v>2.3896103896103895</v>
      </c>
      <c r="P290">
        <f t="shared" si="24"/>
        <v>0.4978354978354978</v>
      </c>
    </row>
    <row r="291" spans="1:16" x14ac:dyDescent="0.3">
      <c r="A291" s="17">
        <v>290</v>
      </c>
      <c r="B291" s="18" t="s">
        <v>593</v>
      </c>
      <c r="C291" s="18" t="s">
        <v>8</v>
      </c>
      <c r="D291" s="18" t="s">
        <v>594</v>
      </c>
      <c r="E291" s="18">
        <v>100</v>
      </c>
      <c r="F291" s="18">
        <v>181</v>
      </c>
      <c r="G291" s="18">
        <v>37.630000000000003</v>
      </c>
      <c r="H291" s="18">
        <v>6.63</v>
      </c>
      <c r="I291" s="18">
        <v>0.41</v>
      </c>
      <c r="K291" s="18">
        <v>100</v>
      </c>
      <c r="L291">
        <f t="shared" si="20"/>
        <v>55.248618784530386</v>
      </c>
      <c r="M291">
        <f t="shared" si="21"/>
        <v>60</v>
      </c>
      <c r="N291">
        <f t="shared" si="22"/>
        <v>20.790055248618788</v>
      </c>
      <c r="O291">
        <f t="shared" si="23"/>
        <v>3.6629834254143647</v>
      </c>
      <c r="P291">
        <f t="shared" si="24"/>
        <v>0.22651933701657459</v>
      </c>
    </row>
    <row r="292" spans="1:16" x14ac:dyDescent="0.3">
      <c r="A292" s="17">
        <v>291</v>
      </c>
      <c r="B292" s="18" t="s">
        <v>595</v>
      </c>
      <c r="C292" s="18" t="s">
        <v>8</v>
      </c>
      <c r="D292" s="18" t="s">
        <v>596</v>
      </c>
      <c r="E292" s="18">
        <v>100</v>
      </c>
      <c r="F292" s="18">
        <v>296</v>
      </c>
      <c r="G292" s="18">
        <v>57.1</v>
      </c>
      <c r="H292" s="18">
        <v>5</v>
      </c>
      <c r="I292" s="18">
        <v>5.3</v>
      </c>
      <c r="K292" s="18">
        <v>100</v>
      </c>
      <c r="L292">
        <f t="shared" si="20"/>
        <v>33.783783783783782</v>
      </c>
      <c r="M292">
        <f t="shared" si="21"/>
        <v>30</v>
      </c>
      <c r="N292">
        <f t="shared" si="22"/>
        <v>19.29054054054054</v>
      </c>
      <c r="O292">
        <f t="shared" si="23"/>
        <v>1.6891891891891893</v>
      </c>
      <c r="P292">
        <f t="shared" si="24"/>
        <v>1.7905405405405406</v>
      </c>
    </row>
    <row r="293" spans="1:16" x14ac:dyDescent="0.3">
      <c r="A293" s="17">
        <v>292</v>
      </c>
      <c r="B293" s="18" t="s">
        <v>597</v>
      </c>
      <c r="C293" s="18" t="s">
        <v>8</v>
      </c>
      <c r="D293" s="18" t="s">
        <v>598</v>
      </c>
      <c r="E293" s="18">
        <v>100</v>
      </c>
      <c r="F293" s="18">
        <v>348</v>
      </c>
      <c r="G293" s="18">
        <v>72.66</v>
      </c>
      <c r="H293" s="18">
        <v>9.56</v>
      </c>
      <c r="I293" s="18">
        <v>3.26</v>
      </c>
      <c r="K293" s="18">
        <v>100</v>
      </c>
      <c r="L293">
        <f t="shared" si="20"/>
        <v>28.735632183908045</v>
      </c>
      <c r="M293">
        <f t="shared" si="21"/>
        <v>30</v>
      </c>
      <c r="N293">
        <f t="shared" si="22"/>
        <v>20.879310344827587</v>
      </c>
      <c r="O293">
        <f t="shared" si="23"/>
        <v>2.7471264367816093</v>
      </c>
      <c r="P293">
        <f t="shared" si="24"/>
        <v>0.93678160919540232</v>
      </c>
    </row>
    <row r="294" spans="1:16" x14ac:dyDescent="0.3">
      <c r="A294" s="17">
        <v>293</v>
      </c>
      <c r="B294" s="18" t="s">
        <v>599</v>
      </c>
      <c r="C294" s="18" t="s">
        <v>8</v>
      </c>
      <c r="D294" s="18" t="s">
        <v>600</v>
      </c>
      <c r="E294" s="18">
        <v>100</v>
      </c>
      <c r="F294" s="18">
        <v>360</v>
      </c>
      <c r="G294" s="18">
        <v>73.900000000000006</v>
      </c>
      <c r="H294" s="18">
        <v>8.5</v>
      </c>
      <c r="I294" s="18">
        <v>4.5999999999999996</v>
      </c>
      <c r="K294" s="18">
        <v>100</v>
      </c>
      <c r="L294">
        <f t="shared" si="20"/>
        <v>27.777777777777779</v>
      </c>
      <c r="M294">
        <f t="shared" si="21"/>
        <v>30</v>
      </c>
      <c r="N294">
        <f t="shared" si="22"/>
        <v>20.527777777777779</v>
      </c>
      <c r="O294">
        <f t="shared" si="23"/>
        <v>2.3611111111111112</v>
      </c>
      <c r="P294">
        <f t="shared" si="24"/>
        <v>1.2777777777777777</v>
      </c>
    </row>
    <row r="295" spans="1:16" x14ac:dyDescent="0.3">
      <c r="A295" s="17">
        <v>294</v>
      </c>
      <c r="B295" s="18" t="s">
        <v>601</v>
      </c>
      <c r="C295" s="18" t="s">
        <v>8</v>
      </c>
      <c r="D295" s="18" t="s">
        <v>602</v>
      </c>
      <c r="E295" s="18">
        <v>100</v>
      </c>
      <c r="F295" s="18">
        <v>351</v>
      </c>
      <c r="G295" s="18">
        <v>75.8</v>
      </c>
      <c r="H295" s="18">
        <v>8.5</v>
      </c>
      <c r="I295" s="18">
        <v>1.6</v>
      </c>
      <c r="K295" s="18">
        <v>100</v>
      </c>
      <c r="L295">
        <f t="shared" si="20"/>
        <v>28.490028490028489</v>
      </c>
      <c r="M295">
        <f t="shared" si="21"/>
        <v>30</v>
      </c>
      <c r="N295">
        <f t="shared" si="22"/>
        <v>21.595441595441596</v>
      </c>
      <c r="O295">
        <f t="shared" si="23"/>
        <v>2.4216524216524218</v>
      </c>
      <c r="P295">
        <f t="shared" si="24"/>
        <v>0.45584045584045585</v>
      </c>
    </row>
    <row r="296" spans="1:16" x14ac:dyDescent="0.3">
      <c r="A296" s="17">
        <v>295</v>
      </c>
      <c r="B296" s="18" t="s">
        <v>603</v>
      </c>
      <c r="C296" s="18" t="s">
        <v>8</v>
      </c>
      <c r="D296" s="18" t="s">
        <v>604</v>
      </c>
      <c r="E296" s="18">
        <v>100</v>
      </c>
      <c r="F296" s="18">
        <v>290</v>
      </c>
      <c r="G296" s="18">
        <v>70.7</v>
      </c>
      <c r="H296" s="18">
        <v>15.9</v>
      </c>
      <c r="I296" s="18">
        <v>1.5</v>
      </c>
      <c r="K296" s="18">
        <v>100</v>
      </c>
      <c r="L296">
        <f t="shared" si="20"/>
        <v>34.482758620689658</v>
      </c>
      <c r="M296">
        <f t="shared" si="21"/>
        <v>30</v>
      </c>
      <c r="N296">
        <f t="shared" si="22"/>
        <v>24.379310344827587</v>
      </c>
      <c r="O296">
        <f t="shared" si="23"/>
        <v>5.4827586206896548</v>
      </c>
      <c r="P296">
        <f t="shared" si="24"/>
        <v>0.51724137931034486</v>
      </c>
    </row>
    <row r="297" spans="1:16" x14ac:dyDescent="0.3">
      <c r="A297" s="17">
        <v>296</v>
      </c>
      <c r="B297" s="18" t="s">
        <v>605</v>
      </c>
      <c r="C297" s="18" t="s">
        <v>8</v>
      </c>
      <c r="D297" s="18" t="s">
        <v>606</v>
      </c>
      <c r="E297" s="18">
        <v>100</v>
      </c>
      <c r="F297" s="18">
        <v>264</v>
      </c>
      <c r="G297" s="18">
        <v>52.7</v>
      </c>
      <c r="H297" s="18">
        <v>8.4</v>
      </c>
      <c r="I297" s="18">
        <v>2.2000000000000002</v>
      </c>
      <c r="K297" s="18">
        <v>100</v>
      </c>
      <c r="L297">
        <f t="shared" si="20"/>
        <v>37.878787878787875</v>
      </c>
      <c r="M297">
        <f t="shared" si="21"/>
        <v>40</v>
      </c>
      <c r="N297">
        <f t="shared" si="22"/>
        <v>19.962121212121211</v>
      </c>
      <c r="O297">
        <f t="shared" si="23"/>
        <v>3.1818181818181817</v>
      </c>
      <c r="P297">
        <f t="shared" si="24"/>
        <v>0.83333333333333348</v>
      </c>
    </row>
    <row r="298" spans="1:16" x14ac:dyDescent="0.3">
      <c r="O298" s="19"/>
      <c r="P298" s="19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1.곡류</vt:lpstr>
      <vt:lpstr>칼로리기준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2E313JCP</cp:lastModifiedBy>
  <dcterms:created xsi:type="dcterms:W3CDTF">2018-07-17T11:24:49Z</dcterms:created>
  <dcterms:modified xsi:type="dcterms:W3CDTF">2018-07-17T08:52:42Z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7306617a-5b87-451e-a703-802f581088e7</vt:lpwstr>
  </property>
</Properties>
</file>